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k\AppData\Local\Temp\Wasabi Explorer for Cloud Storage\2023_11_16_17_38_13_4150\114f7293-a7c8-4d85-954a-01ffea2077c0\"/>
    </mc:Choice>
  </mc:AlternateContent>
  <xr:revisionPtr revIDLastSave="0" documentId="13_ncr:1_{90174752-5CA2-47E1-8543-E7B51B979111}" xr6:coauthVersionLast="47" xr6:coauthVersionMax="47" xr10:uidLastSave="{00000000-0000-0000-0000-000000000000}"/>
  <bookViews>
    <workbookView xWindow="-120" yWindow="-120" windowWidth="29040" windowHeight="15720" activeTab="1" xr2:uid="{10BD765D-4838-41A8-BED6-70AD11B9EF09}"/>
  </bookViews>
  <sheets>
    <sheet name="source records" sheetId="1" r:id="rId1"/>
    <sheet name="Notes" sheetId="5" r:id="rId2"/>
    <sheet name="misc analysis" sheetId="2" r:id="rId3"/>
    <sheet name="days to death plots per dose" sheetId="3" r:id="rId4"/>
    <sheet name="vaccination numbers" sheetId="4" r:id="rId5"/>
  </sheets>
  <definedNames>
    <definedName name="_xlnm._FilterDatabase" localSheetId="0" hidden="1">'source records'!$A$1:$U$4402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2" i="1" l="1"/>
  <c r="Y3" i="1"/>
  <c r="Y4" i="1"/>
  <c r="Y5" i="1"/>
  <c r="Y6" i="1"/>
  <c r="Y7" i="1"/>
  <c r="Y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Y55" i="1"/>
  <c r="Y56" i="1"/>
  <c r="Y57" i="1"/>
  <c r="Y58" i="1"/>
  <c r="Y59" i="1"/>
  <c r="Y60" i="1"/>
  <c r="Y61" i="1"/>
  <c r="Y62" i="1"/>
  <c r="Y63" i="1"/>
  <c r="Y64" i="1"/>
  <c r="Y65" i="1"/>
  <c r="Y66" i="1"/>
  <c r="Y67" i="1"/>
  <c r="Y68" i="1"/>
  <c r="Y69" i="1"/>
  <c r="Y70" i="1"/>
  <c r="Y71" i="1"/>
  <c r="Y72" i="1"/>
  <c r="Y73" i="1"/>
  <c r="Y74" i="1"/>
  <c r="Y75" i="1"/>
  <c r="Y76" i="1"/>
  <c r="Y77" i="1"/>
  <c r="Y78" i="1"/>
  <c r="Y79" i="1"/>
  <c r="Y80" i="1"/>
  <c r="Y81" i="1"/>
  <c r="Y82" i="1"/>
  <c r="Y83" i="1"/>
  <c r="Y84" i="1"/>
  <c r="Y85" i="1"/>
  <c r="Y86" i="1"/>
  <c r="Y87" i="1"/>
  <c r="Y88" i="1"/>
  <c r="Y89" i="1"/>
  <c r="Y90" i="1"/>
  <c r="Y91" i="1"/>
  <c r="Y92" i="1"/>
  <c r="Y93" i="1"/>
  <c r="Y94" i="1"/>
  <c r="Y95" i="1"/>
  <c r="Y96" i="1"/>
  <c r="Y97" i="1"/>
  <c r="Y98" i="1"/>
  <c r="Y99" i="1"/>
  <c r="Y100" i="1"/>
  <c r="Y101" i="1"/>
  <c r="Y102" i="1"/>
  <c r="Y103" i="1"/>
  <c r="Y104" i="1"/>
  <c r="Y105" i="1"/>
  <c r="Y106" i="1"/>
  <c r="Y107" i="1"/>
  <c r="Y108" i="1"/>
  <c r="Y109" i="1"/>
  <c r="Y110" i="1"/>
  <c r="Y111" i="1"/>
  <c r="Y112" i="1"/>
  <c r="Y113" i="1"/>
  <c r="Y114" i="1"/>
  <c r="Y115" i="1"/>
  <c r="Y116" i="1"/>
  <c r="Y117" i="1"/>
  <c r="Y118" i="1"/>
  <c r="Y119" i="1"/>
  <c r="Y120" i="1"/>
  <c r="Y121" i="1"/>
  <c r="Y122" i="1"/>
  <c r="Y123" i="1"/>
  <c r="Y124" i="1"/>
  <c r="Y125" i="1"/>
  <c r="Y126" i="1"/>
  <c r="Y127" i="1"/>
  <c r="Y128" i="1"/>
  <c r="Y129" i="1"/>
  <c r="Y130" i="1"/>
  <c r="Y131" i="1"/>
  <c r="Y132" i="1"/>
  <c r="Y133" i="1"/>
  <c r="Y134" i="1"/>
  <c r="Y135" i="1"/>
  <c r="Y136" i="1"/>
  <c r="Y137" i="1"/>
  <c r="Y138" i="1"/>
  <c r="Y139" i="1"/>
  <c r="Y140" i="1"/>
  <c r="Y141" i="1"/>
  <c r="Y142" i="1"/>
  <c r="Y143" i="1"/>
  <c r="Y144" i="1"/>
  <c r="Y145" i="1"/>
  <c r="Y146" i="1"/>
  <c r="Y147" i="1"/>
  <c r="Y148" i="1"/>
  <c r="Y149" i="1"/>
  <c r="Y150" i="1"/>
  <c r="Y151" i="1"/>
  <c r="Y152" i="1"/>
  <c r="Y153" i="1"/>
  <c r="Y154" i="1"/>
  <c r="Y155" i="1"/>
  <c r="Y156" i="1"/>
  <c r="Y157" i="1"/>
  <c r="Y158" i="1"/>
  <c r="Y159" i="1"/>
  <c r="Y160" i="1"/>
  <c r="Y161" i="1"/>
  <c r="Y162" i="1"/>
  <c r="Y163" i="1"/>
  <c r="Y164" i="1"/>
  <c r="Y165" i="1"/>
  <c r="Y166" i="1"/>
  <c r="Y167" i="1"/>
  <c r="Y168" i="1"/>
  <c r="Y169" i="1"/>
  <c r="Y170" i="1"/>
  <c r="Y171" i="1"/>
  <c r="Y172" i="1"/>
  <c r="Y173" i="1"/>
  <c r="Y174" i="1"/>
  <c r="Y175" i="1"/>
  <c r="Y176" i="1"/>
  <c r="Y177" i="1"/>
  <c r="Y178" i="1"/>
  <c r="Y179" i="1"/>
  <c r="Y180" i="1"/>
  <c r="Y181" i="1"/>
  <c r="Y182" i="1"/>
  <c r="Y183" i="1"/>
  <c r="Y184" i="1"/>
  <c r="Y185" i="1"/>
  <c r="Y186" i="1"/>
  <c r="Y187" i="1"/>
  <c r="Y188" i="1"/>
  <c r="Y189" i="1"/>
  <c r="Y190" i="1"/>
  <c r="Y191" i="1"/>
  <c r="Y192" i="1"/>
  <c r="Y193" i="1"/>
  <c r="Y194" i="1"/>
  <c r="Y195" i="1"/>
  <c r="Y196" i="1"/>
  <c r="Y197" i="1"/>
  <c r="Y198" i="1"/>
  <c r="Y199" i="1"/>
  <c r="Y200" i="1"/>
  <c r="Y201" i="1"/>
  <c r="Y202" i="1"/>
  <c r="Y203" i="1"/>
  <c r="Y204" i="1"/>
  <c r="Y205" i="1"/>
  <c r="Y206" i="1"/>
  <c r="Y207" i="1"/>
  <c r="Y208" i="1"/>
  <c r="Y209" i="1"/>
  <c r="Y210" i="1"/>
  <c r="Y211" i="1"/>
  <c r="Y212" i="1"/>
  <c r="Y213" i="1"/>
  <c r="Y214" i="1"/>
  <c r="Y215" i="1"/>
  <c r="Y216" i="1"/>
  <c r="Y217" i="1"/>
  <c r="Y218" i="1"/>
  <c r="Y219" i="1"/>
  <c r="Y220" i="1"/>
  <c r="Y221" i="1"/>
  <c r="Y222" i="1"/>
  <c r="Y223" i="1"/>
  <c r="Y224" i="1"/>
  <c r="Y225" i="1"/>
  <c r="Y226" i="1"/>
  <c r="Y227" i="1"/>
  <c r="Y228" i="1"/>
  <c r="Y229" i="1"/>
  <c r="Y230" i="1"/>
  <c r="Y231" i="1"/>
  <c r="Y232" i="1"/>
  <c r="Y233" i="1"/>
  <c r="Y234" i="1"/>
  <c r="Y235" i="1"/>
  <c r="Y236" i="1"/>
  <c r="Y237" i="1"/>
  <c r="Y238" i="1"/>
  <c r="Y239" i="1"/>
  <c r="Y240" i="1"/>
  <c r="Y241" i="1"/>
  <c r="Y242" i="1"/>
  <c r="Y243" i="1"/>
  <c r="Y244" i="1"/>
  <c r="Y245" i="1"/>
  <c r="Y246" i="1"/>
  <c r="Y247" i="1"/>
  <c r="Y248" i="1"/>
  <c r="Y249" i="1"/>
  <c r="Y250" i="1"/>
  <c r="Y251" i="1"/>
  <c r="Y252" i="1"/>
  <c r="Y253" i="1"/>
  <c r="Y254" i="1"/>
  <c r="Y255" i="1"/>
  <c r="Y256" i="1"/>
  <c r="Y257" i="1"/>
  <c r="Y258" i="1"/>
  <c r="Y259" i="1"/>
  <c r="Y260" i="1"/>
  <c r="Y261" i="1"/>
  <c r="Y262" i="1"/>
  <c r="Y263" i="1"/>
  <c r="Y264" i="1"/>
  <c r="Y265" i="1"/>
  <c r="Y266" i="1"/>
  <c r="Y267" i="1"/>
  <c r="Y268" i="1"/>
  <c r="Y269" i="1"/>
  <c r="Y270" i="1"/>
  <c r="Y271" i="1"/>
  <c r="Y272" i="1"/>
  <c r="Y273" i="1"/>
  <c r="Y274" i="1"/>
  <c r="Y275" i="1"/>
  <c r="Y276" i="1"/>
  <c r="Y277" i="1"/>
  <c r="Y278" i="1"/>
  <c r="Y279" i="1"/>
  <c r="Y280" i="1"/>
  <c r="Y281" i="1"/>
  <c r="Y282" i="1"/>
  <c r="Y283" i="1"/>
  <c r="Y284" i="1"/>
  <c r="Y285" i="1"/>
  <c r="Y286" i="1"/>
  <c r="Y287" i="1"/>
  <c r="Y288" i="1"/>
  <c r="Y289" i="1"/>
  <c r="Y290" i="1"/>
  <c r="Y291" i="1"/>
  <c r="Y292" i="1"/>
  <c r="Y293" i="1"/>
  <c r="Y294" i="1"/>
  <c r="Y295" i="1"/>
  <c r="Y296" i="1"/>
  <c r="Y297" i="1"/>
  <c r="Y298" i="1"/>
  <c r="Y299" i="1"/>
  <c r="Y300" i="1"/>
  <c r="Y301" i="1"/>
  <c r="Y302" i="1"/>
  <c r="Y303" i="1"/>
  <c r="Y304" i="1"/>
  <c r="Y305" i="1"/>
  <c r="Y306" i="1"/>
  <c r="Y307" i="1"/>
  <c r="Y308" i="1"/>
  <c r="Y309" i="1"/>
  <c r="Y310" i="1"/>
  <c r="Y311" i="1"/>
  <c r="Y312" i="1"/>
  <c r="Y313" i="1"/>
  <c r="Y314" i="1"/>
  <c r="Y315" i="1"/>
  <c r="Y316" i="1"/>
  <c r="Y317" i="1"/>
  <c r="Y318" i="1"/>
  <c r="Y319" i="1"/>
  <c r="Y320" i="1"/>
  <c r="Y321" i="1"/>
  <c r="Y322" i="1"/>
  <c r="Y323" i="1"/>
  <c r="Y324" i="1"/>
  <c r="Y325" i="1"/>
  <c r="Y326" i="1"/>
  <c r="Y327" i="1"/>
  <c r="Y328" i="1"/>
  <c r="Y329" i="1"/>
  <c r="Y330" i="1"/>
  <c r="Y331" i="1"/>
  <c r="Y332" i="1"/>
  <c r="Y333" i="1"/>
  <c r="Y334" i="1"/>
  <c r="Y335" i="1"/>
  <c r="Y336" i="1"/>
  <c r="Y337" i="1"/>
  <c r="Y338" i="1"/>
  <c r="Y339" i="1"/>
  <c r="Y340" i="1"/>
  <c r="Y341" i="1"/>
  <c r="Y342" i="1"/>
  <c r="Y343" i="1"/>
  <c r="Y344" i="1"/>
  <c r="Y345" i="1"/>
  <c r="Y346" i="1"/>
  <c r="Y347" i="1"/>
  <c r="Y348" i="1"/>
  <c r="Y349" i="1"/>
  <c r="Y350" i="1"/>
  <c r="Y351" i="1"/>
  <c r="Y352" i="1"/>
  <c r="Y353" i="1"/>
  <c r="Y354" i="1"/>
  <c r="Y355" i="1"/>
  <c r="Y356" i="1"/>
  <c r="Y357" i="1"/>
  <c r="Y358" i="1"/>
  <c r="Y359" i="1"/>
  <c r="Y360" i="1"/>
  <c r="Y361" i="1"/>
  <c r="Y362" i="1"/>
  <c r="Y363" i="1"/>
  <c r="Y364" i="1"/>
  <c r="Y365" i="1"/>
  <c r="Y366" i="1"/>
  <c r="Y367" i="1"/>
  <c r="Y368" i="1"/>
  <c r="Y369" i="1"/>
  <c r="Y370" i="1"/>
  <c r="Y371" i="1"/>
  <c r="Y372" i="1"/>
  <c r="Y373" i="1"/>
  <c r="Y374" i="1"/>
  <c r="Y375" i="1"/>
  <c r="Y376" i="1"/>
  <c r="Y377" i="1"/>
  <c r="Y378" i="1"/>
  <c r="Y379" i="1"/>
  <c r="Y380" i="1"/>
  <c r="Y381" i="1"/>
  <c r="Y382" i="1"/>
  <c r="Y383" i="1"/>
  <c r="Y384" i="1"/>
  <c r="Y385" i="1"/>
  <c r="Y386" i="1"/>
  <c r="Y387" i="1"/>
  <c r="Y388" i="1"/>
  <c r="Y389" i="1"/>
  <c r="Y390" i="1"/>
  <c r="Y391" i="1"/>
  <c r="Y392" i="1"/>
  <c r="Y393" i="1"/>
  <c r="Y394" i="1"/>
  <c r="Y395" i="1"/>
  <c r="Y396" i="1"/>
  <c r="Y397" i="1"/>
  <c r="Y398" i="1"/>
  <c r="Y399" i="1"/>
  <c r="Y400" i="1"/>
  <c r="Y401" i="1"/>
  <c r="Y402" i="1"/>
  <c r="Y403" i="1"/>
  <c r="Y404" i="1"/>
  <c r="Y405" i="1"/>
  <c r="Y406" i="1"/>
  <c r="Y407" i="1"/>
  <c r="Y408" i="1"/>
  <c r="Y409" i="1"/>
  <c r="Y410" i="1"/>
  <c r="Y411" i="1"/>
  <c r="Y412" i="1"/>
  <c r="Y413" i="1"/>
  <c r="Y414" i="1"/>
  <c r="Y415" i="1"/>
  <c r="Y416" i="1"/>
  <c r="Y417" i="1"/>
  <c r="Y418" i="1"/>
  <c r="Y419" i="1"/>
  <c r="Y420" i="1"/>
  <c r="Y421" i="1"/>
  <c r="Y422" i="1"/>
  <c r="Y423" i="1"/>
  <c r="Y424" i="1"/>
  <c r="Y425" i="1"/>
  <c r="Y426" i="1"/>
  <c r="Y427" i="1"/>
  <c r="Y428" i="1"/>
  <c r="Y429" i="1"/>
  <c r="Y430" i="1"/>
  <c r="Y431" i="1"/>
  <c r="Y432" i="1"/>
  <c r="Y433" i="1"/>
  <c r="Y434" i="1"/>
  <c r="Y435" i="1"/>
  <c r="Y436" i="1"/>
  <c r="Y437" i="1"/>
  <c r="Y438" i="1"/>
  <c r="Y439" i="1"/>
  <c r="Y440" i="1"/>
  <c r="Y441" i="1"/>
  <c r="Y442" i="1"/>
  <c r="Y443" i="1"/>
  <c r="Y444" i="1"/>
  <c r="Y445" i="1"/>
  <c r="Y446" i="1"/>
  <c r="Y447" i="1"/>
  <c r="Y448" i="1"/>
  <c r="Y449" i="1"/>
  <c r="Y450" i="1"/>
  <c r="Y451" i="1"/>
  <c r="Y452" i="1"/>
  <c r="Y453" i="1"/>
  <c r="Y454" i="1"/>
  <c r="Y455" i="1"/>
  <c r="Y456" i="1"/>
  <c r="Y457" i="1"/>
  <c r="Y458" i="1"/>
  <c r="Y459" i="1"/>
  <c r="Y460" i="1"/>
  <c r="Y461" i="1"/>
  <c r="Y462" i="1"/>
  <c r="Y463" i="1"/>
  <c r="Y464" i="1"/>
  <c r="Y465" i="1"/>
  <c r="Y466" i="1"/>
  <c r="Y467" i="1"/>
  <c r="Y468" i="1"/>
  <c r="Y469" i="1"/>
  <c r="Y470" i="1"/>
  <c r="Y471" i="1"/>
  <c r="Y472" i="1"/>
  <c r="Y473" i="1"/>
  <c r="Y474" i="1"/>
  <c r="Y475" i="1"/>
  <c r="Y476" i="1"/>
  <c r="Y477" i="1"/>
  <c r="Y478" i="1"/>
  <c r="Y479" i="1"/>
  <c r="Y480" i="1"/>
  <c r="Y481" i="1"/>
  <c r="Y482" i="1"/>
  <c r="Y483" i="1"/>
  <c r="Y484" i="1"/>
  <c r="Y485" i="1"/>
  <c r="Y486" i="1"/>
  <c r="Y487" i="1"/>
  <c r="Y488" i="1"/>
  <c r="Y489" i="1"/>
  <c r="Y490" i="1"/>
  <c r="Y491" i="1"/>
  <c r="Y492" i="1"/>
  <c r="Y493" i="1"/>
  <c r="Y494" i="1"/>
  <c r="Y495" i="1"/>
  <c r="Y496" i="1"/>
  <c r="Y497" i="1"/>
  <c r="Y498" i="1"/>
  <c r="Y499" i="1"/>
  <c r="Y500" i="1"/>
  <c r="Y501" i="1"/>
  <c r="Y502" i="1"/>
  <c r="Y503" i="1"/>
  <c r="Y504" i="1"/>
  <c r="Y505" i="1"/>
  <c r="Y506" i="1"/>
  <c r="Y507" i="1"/>
  <c r="Y508" i="1"/>
  <c r="Y509" i="1"/>
  <c r="Y510" i="1"/>
  <c r="Y511" i="1"/>
  <c r="Y512" i="1"/>
  <c r="Y513" i="1"/>
  <c r="Y514" i="1"/>
  <c r="Y515" i="1"/>
  <c r="Y516" i="1"/>
  <c r="Y517" i="1"/>
  <c r="Y518" i="1"/>
  <c r="Y519" i="1"/>
  <c r="Y520" i="1"/>
  <c r="Y521" i="1"/>
  <c r="Y522" i="1"/>
  <c r="Y523" i="1"/>
  <c r="Y524" i="1"/>
  <c r="Y525" i="1"/>
  <c r="Y526" i="1"/>
  <c r="Y527" i="1"/>
  <c r="Y528" i="1"/>
  <c r="Y529" i="1"/>
  <c r="Y530" i="1"/>
  <c r="Y531" i="1"/>
  <c r="Y532" i="1"/>
  <c r="Y533" i="1"/>
  <c r="Y534" i="1"/>
  <c r="Y535" i="1"/>
  <c r="Y536" i="1"/>
  <c r="Y537" i="1"/>
  <c r="Y538" i="1"/>
  <c r="Y539" i="1"/>
  <c r="Y540" i="1"/>
  <c r="Y541" i="1"/>
  <c r="Y542" i="1"/>
  <c r="Y543" i="1"/>
  <c r="Y544" i="1"/>
  <c r="Y545" i="1"/>
  <c r="Y546" i="1"/>
  <c r="Y547" i="1"/>
  <c r="Y548" i="1"/>
  <c r="Y549" i="1"/>
  <c r="Y550" i="1"/>
  <c r="Y551" i="1"/>
  <c r="Y552" i="1"/>
  <c r="Y553" i="1"/>
  <c r="Y554" i="1"/>
  <c r="Y555" i="1"/>
  <c r="Y556" i="1"/>
  <c r="Y557" i="1"/>
  <c r="Y558" i="1"/>
  <c r="Y559" i="1"/>
  <c r="Y560" i="1"/>
  <c r="Y561" i="1"/>
  <c r="Y562" i="1"/>
  <c r="Y563" i="1"/>
  <c r="Y564" i="1"/>
  <c r="Y565" i="1"/>
  <c r="Y566" i="1"/>
  <c r="Y567" i="1"/>
  <c r="Y568" i="1"/>
  <c r="Y569" i="1"/>
  <c r="Y570" i="1"/>
  <c r="Y571" i="1"/>
  <c r="Y572" i="1"/>
  <c r="Y573" i="1"/>
  <c r="Y574" i="1"/>
  <c r="Y575" i="1"/>
  <c r="Y576" i="1"/>
  <c r="Y577" i="1"/>
  <c r="Y578" i="1"/>
  <c r="Y579" i="1"/>
  <c r="Y580" i="1"/>
  <c r="Y581" i="1"/>
  <c r="Y582" i="1"/>
  <c r="Y583" i="1"/>
  <c r="Y584" i="1"/>
  <c r="Y585" i="1"/>
  <c r="Y586" i="1"/>
  <c r="Y587" i="1"/>
  <c r="Y588" i="1"/>
  <c r="Y589" i="1"/>
  <c r="Y590" i="1"/>
  <c r="Y591" i="1"/>
  <c r="Y592" i="1"/>
  <c r="Y593" i="1"/>
  <c r="Y594" i="1"/>
  <c r="Y595" i="1"/>
  <c r="Y596" i="1"/>
  <c r="Y597" i="1"/>
  <c r="Y598" i="1"/>
  <c r="Y599" i="1"/>
  <c r="Y600" i="1"/>
  <c r="Y601" i="1"/>
  <c r="Y602" i="1"/>
  <c r="Y603" i="1"/>
  <c r="Y604" i="1"/>
  <c r="Y605" i="1"/>
  <c r="Y606" i="1"/>
  <c r="Y607" i="1"/>
  <c r="Y608" i="1"/>
  <c r="Y609" i="1"/>
  <c r="Y610" i="1"/>
  <c r="Y611" i="1"/>
  <c r="Y612" i="1"/>
  <c r="Y613" i="1"/>
  <c r="Y614" i="1"/>
  <c r="Y615" i="1"/>
  <c r="Y616" i="1"/>
  <c r="Y617" i="1"/>
  <c r="Y618" i="1"/>
  <c r="Y619" i="1"/>
  <c r="Y620" i="1"/>
  <c r="Y621" i="1"/>
  <c r="Y622" i="1"/>
  <c r="Y623" i="1"/>
  <c r="Y624" i="1"/>
  <c r="Y625" i="1"/>
  <c r="Y626" i="1"/>
  <c r="Y627" i="1"/>
  <c r="Y628" i="1"/>
  <c r="Y629" i="1"/>
  <c r="Y630" i="1"/>
  <c r="Y631" i="1"/>
  <c r="Y632" i="1"/>
  <c r="Y633" i="1"/>
  <c r="Y634" i="1"/>
  <c r="Y635" i="1"/>
  <c r="Y636" i="1"/>
  <c r="Y637" i="1"/>
  <c r="Y638" i="1"/>
  <c r="Y639" i="1"/>
  <c r="Y640" i="1"/>
  <c r="Y641" i="1"/>
  <c r="Y642" i="1"/>
  <c r="Y643" i="1"/>
  <c r="Y644" i="1"/>
  <c r="Y645" i="1"/>
  <c r="Y646" i="1"/>
  <c r="Y647" i="1"/>
  <c r="Y648" i="1"/>
  <c r="Y649" i="1"/>
  <c r="Y650" i="1"/>
  <c r="Y651" i="1"/>
  <c r="Y652" i="1"/>
  <c r="Y653" i="1"/>
  <c r="Y654" i="1"/>
  <c r="Y655" i="1"/>
  <c r="Y656" i="1"/>
  <c r="Y657" i="1"/>
  <c r="Y658" i="1"/>
  <c r="Y659" i="1"/>
  <c r="Y660" i="1"/>
  <c r="Y661" i="1"/>
  <c r="Y662" i="1"/>
  <c r="Y663" i="1"/>
  <c r="Y664" i="1"/>
  <c r="Y665" i="1"/>
  <c r="Y666" i="1"/>
  <c r="Y667" i="1"/>
  <c r="Y668" i="1"/>
  <c r="Y669" i="1"/>
  <c r="Y670" i="1"/>
  <c r="Y671" i="1"/>
  <c r="Y672" i="1"/>
  <c r="Y673" i="1"/>
  <c r="Y674" i="1"/>
  <c r="Y675" i="1"/>
  <c r="Y676" i="1"/>
  <c r="Y677" i="1"/>
  <c r="Y678" i="1"/>
  <c r="Y679" i="1"/>
  <c r="Y680" i="1"/>
  <c r="Y681" i="1"/>
  <c r="Y682" i="1"/>
  <c r="Y683" i="1"/>
  <c r="Y684" i="1"/>
  <c r="Y685" i="1"/>
  <c r="Y686" i="1"/>
  <c r="Y687" i="1"/>
  <c r="Y688" i="1"/>
  <c r="Y689" i="1"/>
  <c r="Y690" i="1"/>
  <c r="Y691" i="1"/>
  <c r="Y692" i="1"/>
  <c r="Y693" i="1"/>
  <c r="Y694" i="1"/>
  <c r="Y695" i="1"/>
  <c r="Y696" i="1"/>
  <c r="Y697" i="1"/>
  <c r="Y698" i="1"/>
  <c r="Y699" i="1"/>
  <c r="Y700" i="1"/>
  <c r="Y701" i="1"/>
  <c r="Y702" i="1"/>
  <c r="Y703" i="1"/>
  <c r="Y704" i="1"/>
  <c r="Y705" i="1"/>
  <c r="Y706" i="1"/>
  <c r="Y707" i="1"/>
  <c r="Y708" i="1"/>
  <c r="Y709" i="1"/>
  <c r="Y710" i="1"/>
  <c r="Y711" i="1"/>
  <c r="Y712" i="1"/>
  <c r="Y713" i="1"/>
  <c r="Y714" i="1"/>
  <c r="Y715" i="1"/>
  <c r="Y716" i="1"/>
  <c r="Y717" i="1"/>
  <c r="Y718" i="1"/>
  <c r="Y719" i="1"/>
  <c r="Y720" i="1"/>
  <c r="Y721" i="1"/>
  <c r="Y722" i="1"/>
  <c r="Y723" i="1"/>
  <c r="Y724" i="1"/>
  <c r="Y725" i="1"/>
  <c r="Y726" i="1"/>
  <c r="Y727" i="1"/>
  <c r="Y728" i="1"/>
  <c r="Y729" i="1"/>
  <c r="Y730" i="1"/>
  <c r="Y731" i="1"/>
  <c r="Y732" i="1"/>
  <c r="Y733" i="1"/>
  <c r="Y734" i="1"/>
  <c r="Y735" i="1"/>
  <c r="Y736" i="1"/>
  <c r="Y737" i="1"/>
  <c r="Y738" i="1"/>
  <c r="Y739" i="1"/>
  <c r="Y740" i="1"/>
  <c r="Y741" i="1"/>
  <c r="Y742" i="1"/>
  <c r="Y743" i="1"/>
  <c r="Y744" i="1"/>
  <c r="Y745" i="1"/>
  <c r="Y746" i="1"/>
  <c r="Y747" i="1"/>
  <c r="Y748" i="1"/>
  <c r="Y749" i="1"/>
  <c r="Y750" i="1"/>
  <c r="Y751" i="1"/>
  <c r="Y752" i="1"/>
  <c r="Y753" i="1"/>
  <c r="Y754" i="1"/>
  <c r="Y755" i="1"/>
  <c r="Y756" i="1"/>
  <c r="Y757" i="1"/>
  <c r="Y758" i="1"/>
  <c r="Y759" i="1"/>
  <c r="Y760" i="1"/>
  <c r="Y761" i="1"/>
  <c r="Y762" i="1"/>
  <c r="Y763" i="1"/>
  <c r="Y764" i="1"/>
  <c r="Y765" i="1"/>
  <c r="Y766" i="1"/>
  <c r="Y767" i="1"/>
  <c r="Y768" i="1"/>
  <c r="Y769" i="1"/>
  <c r="Y770" i="1"/>
  <c r="Y771" i="1"/>
  <c r="Y772" i="1"/>
  <c r="Y773" i="1"/>
  <c r="Y774" i="1"/>
  <c r="Y775" i="1"/>
  <c r="Y776" i="1"/>
  <c r="Y777" i="1"/>
  <c r="Y778" i="1"/>
  <c r="Y779" i="1"/>
  <c r="Y780" i="1"/>
  <c r="Y781" i="1"/>
  <c r="Y782" i="1"/>
  <c r="Y783" i="1"/>
  <c r="Y784" i="1"/>
  <c r="Y785" i="1"/>
  <c r="Y786" i="1"/>
  <c r="Y787" i="1"/>
  <c r="Y788" i="1"/>
  <c r="Y789" i="1"/>
  <c r="Y790" i="1"/>
  <c r="Y791" i="1"/>
  <c r="Y792" i="1"/>
  <c r="Y793" i="1"/>
  <c r="Y794" i="1"/>
  <c r="Y795" i="1"/>
  <c r="Y796" i="1"/>
  <c r="Y797" i="1"/>
  <c r="Y798" i="1"/>
  <c r="Y799" i="1"/>
  <c r="Y800" i="1"/>
  <c r="Y801" i="1"/>
  <c r="Y802" i="1"/>
  <c r="Y803" i="1"/>
  <c r="Y804" i="1"/>
  <c r="Y805" i="1"/>
  <c r="Y806" i="1"/>
  <c r="Y807" i="1"/>
  <c r="Y808" i="1"/>
  <c r="Y809" i="1"/>
  <c r="Y810" i="1"/>
  <c r="Y811" i="1"/>
  <c r="Y812" i="1"/>
  <c r="Y813" i="1"/>
  <c r="Y814" i="1"/>
  <c r="Y815" i="1"/>
  <c r="Y816" i="1"/>
  <c r="Y817" i="1"/>
  <c r="Y818" i="1"/>
  <c r="Y819" i="1"/>
  <c r="Y820" i="1"/>
  <c r="Y821" i="1"/>
  <c r="Y822" i="1"/>
  <c r="Y823" i="1"/>
  <c r="Y824" i="1"/>
  <c r="Y825" i="1"/>
  <c r="Y826" i="1"/>
  <c r="Y827" i="1"/>
  <c r="Y828" i="1"/>
  <c r="Y829" i="1"/>
  <c r="Y830" i="1"/>
  <c r="Y831" i="1"/>
  <c r="Y832" i="1"/>
  <c r="Y833" i="1"/>
  <c r="Y834" i="1"/>
  <c r="Y835" i="1"/>
  <c r="Y836" i="1"/>
  <c r="Y837" i="1"/>
  <c r="Y838" i="1"/>
  <c r="Y839" i="1"/>
  <c r="Y840" i="1"/>
  <c r="Y841" i="1"/>
  <c r="Y842" i="1"/>
  <c r="Y843" i="1"/>
  <c r="Y844" i="1"/>
  <c r="Y845" i="1"/>
  <c r="Y846" i="1"/>
  <c r="Y847" i="1"/>
  <c r="Y848" i="1"/>
  <c r="Y849" i="1"/>
  <c r="Y850" i="1"/>
  <c r="Y851" i="1"/>
  <c r="Y852" i="1"/>
  <c r="Y853" i="1"/>
  <c r="Y854" i="1"/>
  <c r="Y855" i="1"/>
  <c r="Y856" i="1"/>
  <c r="Y857" i="1"/>
  <c r="Y858" i="1"/>
  <c r="Y859" i="1"/>
  <c r="Y860" i="1"/>
  <c r="Y861" i="1"/>
  <c r="Y862" i="1"/>
  <c r="Y863" i="1"/>
  <c r="Y864" i="1"/>
  <c r="Y865" i="1"/>
  <c r="Y866" i="1"/>
  <c r="Y867" i="1"/>
  <c r="Y868" i="1"/>
  <c r="Y869" i="1"/>
  <c r="Y870" i="1"/>
  <c r="Y871" i="1"/>
  <c r="Y872" i="1"/>
  <c r="Y873" i="1"/>
  <c r="Y874" i="1"/>
  <c r="Y875" i="1"/>
  <c r="Y876" i="1"/>
  <c r="Y877" i="1"/>
  <c r="Y878" i="1"/>
  <c r="Y879" i="1"/>
  <c r="Y880" i="1"/>
  <c r="Y881" i="1"/>
  <c r="Y882" i="1"/>
  <c r="Y883" i="1"/>
  <c r="Y884" i="1"/>
  <c r="Y885" i="1"/>
  <c r="Y886" i="1"/>
  <c r="Y887" i="1"/>
  <c r="Y888" i="1"/>
  <c r="Y889" i="1"/>
  <c r="Y890" i="1"/>
  <c r="Y891" i="1"/>
  <c r="Y892" i="1"/>
  <c r="Y893" i="1"/>
  <c r="Y894" i="1"/>
  <c r="Y895" i="1"/>
  <c r="Y896" i="1"/>
  <c r="Y897" i="1"/>
  <c r="Y898" i="1"/>
  <c r="Y899" i="1"/>
  <c r="Y900" i="1"/>
  <c r="Y901" i="1"/>
  <c r="Y902" i="1"/>
  <c r="Y903" i="1"/>
  <c r="Y904" i="1"/>
  <c r="Y905" i="1"/>
  <c r="Y906" i="1"/>
  <c r="Y907" i="1"/>
  <c r="Y908" i="1"/>
  <c r="Y909" i="1"/>
  <c r="Y910" i="1"/>
  <c r="Y911" i="1"/>
  <c r="Y912" i="1"/>
  <c r="Y913" i="1"/>
  <c r="Y914" i="1"/>
  <c r="Y915" i="1"/>
  <c r="Y916" i="1"/>
  <c r="Y917" i="1"/>
  <c r="Y918" i="1"/>
  <c r="Y919" i="1"/>
  <c r="Y920" i="1"/>
  <c r="Y921" i="1"/>
  <c r="Y922" i="1"/>
  <c r="Y923" i="1"/>
  <c r="Y924" i="1"/>
  <c r="Y925" i="1"/>
  <c r="Y926" i="1"/>
  <c r="Y927" i="1"/>
  <c r="Y928" i="1"/>
  <c r="Y929" i="1"/>
  <c r="Y930" i="1"/>
  <c r="Y931" i="1"/>
  <c r="Y932" i="1"/>
  <c r="Y933" i="1"/>
  <c r="Y934" i="1"/>
  <c r="Y935" i="1"/>
  <c r="Y936" i="1"/>
  <c r="Y937" i="1"/>
  <c r="Y938" i="1"/>
  <c r="Y939" i="1"/>
  <c r="Y940" i="1"/>
  <c r="Y941" i="1"/>
  <c r="Y942" i="1"/>
  <c r="Y943" i="1"/>
  <c r="Y944" i="1"/>
  <c r="Y945" i="1"/>
  <c r="Y946" i="1"/>
  <c r="Y947" i="1"/>
  <c r="Y948" i="1"/>
  <c r="Y949" i="1"/>
  <c r="Y950" i="1"/>
  <c r="Y951" i="1"/>
  <c r="Y952" i="1"/>
  <c r="Y953" i="1"/>
  <c r="Y954" i="1"/>
  <c r="Y955" i="1"/>
  <c r="Y956" i="1"/>
  <c r="Y957" i="1"/>
  <c r="Y958" i="1"/>
  <c r="Y959" i="1"/>
  <c r="Y960" i="1"/>
  <c r="Y961" i="1"/>
  <c r="Y962" i="1"/>
  <c r="Y963" i="1"/>
  <c r="Y964" i="1"/>
  <c r="Y965" i="1"/>
  <c r="Y966" i="1"/>
  <c r="Y967" i="1"/>
  <c r="Y968" i="1"/>
  <c r="Y969" i="1"/>
  <c r="Y970" i="1"/>
  <c r="Y971" i="1"/>
  <c r="Y972" i="1"/>
  <c r="Y973" i="1"/>
  <c r="Y974" i="1"/>
  <c r="Y975" i="1"/>
  <c r="Y976" i="1"/>
  <c r="Y977" i="1"/>
  <c r="Y978" i="1"/>
  <c r="Y979" i="1"/>
  <c r="Y980" i="1"/>
  <c r="Y981" i="1"/>
  <c r="Y982" i="1"/>
  <c r="Y983" i="1"/>
  <c r="Y984" i="1"/>
  <c r="Y985" i="1"/>
  <c r="Y986" i="1"/>
  <c r="Y987" i="1"/>
  <c r="Y988" i="1"/>
  <c r="Y989" i="1"/>
  <c r="Y990" i="1"/>
  <c r="Y991" i="1"/>
  <c r="Y992" i="1"/>
  <c r="Y993" i="1"/>
  <c r="Y994" i="1"/>
  <c r="Y995" i="1"/>
  <c r="Y996" i="1"/>
  <c r="Y997" i="1"/>
  <c r="Y998" i="1"/>
  <c r="Y999" i="1"/>
  <c r="Y1000" i="1"/>
  <c r="Y1001" i="1"/>
  <c r="Y1002" i="1"/>
  <c r="Y1003" i="1"/>
  <c r="Y1004" i="1"/>
  <c r="Y1005" i="1"/>
  <c r="Y1006" i="1"/>
  <c r="Y1007" i="1"/>
  <c r="Y1008" i="1"/>
  <c r="Y1009" i="1"/>
  <c r="Y1010" i="1"/>
  <c r="Y1011" i="1"/>
  <c r="Y1012" i="1"/>
  <c r="Y1013" i="1"/>
  <c r="Y1014" i="1"/>
  <c r="Y1015" i="1"/>
  <c r="Y1016" i="1"/>
  <c r="Y1017" i="1"/>
  <c r="Y1018" i="1"/>
  <c r="Y1019" i="1"/>
  <c r="Y1020" i="1"/>
  <c r="Y1021" i="1"/>
  <c r="Y1022" i="1"/>
  <c r="Y1023" i="1"/>
  <c r="Y1024" i="1"/>
  <c r="Y1025" i="1"/>
  <c r="Y1026" i="1"/>
  <c r="Y1027" i="1"/>
  <c r="Y1028" i="1"/>
  <c r="Y1029" i="1"/>
  <c r="Y1030" i="1"/>
  <c r="Y1031" i="1"/>
  <c r="Y1032" i="1"/>
  <c r="Y1033" i="1"/>
  <c r="Y1034" i="1"/>
  <c r="Y1035" i="1"/>
  <c r="Y1036" i="1"/>
  <c r="Y1037" i="1"/>
  <c r="Y1038" i="1"/>
  <c r="Y1039" i="1"/>
  <c r="Y1040" i="1"/>
  <c r="Y1041" i="1"/>
  <c r="Y1042" i="1"/>
  <c r="Y1043" i="1"/>
  <c r="Y1044" i="1"/>
  <c r="Y1045" i="1"/>
  <c r="Y1046" i="1"/>
  <c r="Y1047" i="1"/>
  <c r="Y1048" i="1"/>
  <c r="Y1049" i="1"/>
  <c r="Y1050" i="1"/>
  <c r="Y1051" i="1"/>
  <c r="Y1052" i="1"/>
  <c r="Y1053" i="1"/>
  <c r="Y1054" i="1"/>
  <c r="Y1055" i="1"/>
  <c r="Y1056" i="1"/>
  <c r="Y1057" i="1"/>
  <c r="Y1058" i="1"/>
  <c r="Y1059" i="1"/>
  <c r="Y1060" i="1"/>
  <c r="Y1061" i="1"/>
  <c r="Y1062" i="1"/>
  <c r="Y1063" i="1"/>
  <c r="Y1064" i="1"/>
  <c r="Y1065" i="1"/>
  <c r="Y1066" i="1"/>
  <c r="Y1067" i="1"/>
  <c r="Y1068" i="1"/>
  <c r="Y1069" i="1"/>
  <c r="Y1070" i="1"/>
  <c r="Y1071" i="1"/>
  <c r="Y1072" i="1"/>
  <c r="Y1073" i="1"/>
  <c r="Y1074" i="1"/>
  <c r="Y1075" i="1"/>
  <c r="Y1076" i="1"/>
  <c r="Y1077" i="1"/>
  <c r="Y1078" i="1"/>
  <c r="Y1079" i="1"/>
  <c r="Y1080" i="1"/>
  <c r="Y1081" i="1"/>
  <c r="Y1082" i="1"/>
  <c r="Y1083" i="1"/>
  <c r="Y1084" i="1"/>
  <c r="Y1085" i="1"/>
  <c r="Y1086" i="1"/>
  <c r="Y1087" i="1"/>
  <c r="Y1088" i="1"/>
  <c r="Y1089" i="1"/>
  <c r="Y1090" i="1"/>
  <c r="Y1091" i="1"/>
  <c r="Y1092" i="1"/>
  <c r="Y1093" i="1"/>
  <c r="Y1094" i="1"/>
  <c r="Y1095" i="1"/>
  <c r="Y1096" i="1"/>
  <c r="Y1097" i="1"/>
  <c r="Y1098" i="1"/>
  <c r="Y1099" i="1"/>
  <c r="Y1100" i="1"/>
  <c r="Y1101" i="1"/>
  <c r="Y1102" i="1"/>
  <c r="Y1103" i="1"/>
  <c r="Y1104" i="1"/>
  <c r="Y1105" i="1"/>
  <c r="Y1106" i="1"/>
  <c r="Y1107" i="1"/>
  <c r="Y1108" i="1"/>
  <c r="Y1109" i="1"/>
  <c r="Y1110" i="1"/>
  <c r="Y1111" i="1"/>
  <c r="Y1112" i="1"/>
  <c r="Y1113" i="1"/>
  <c r="Y1114" i="1"/>
  <c r="Y1115" i="1"/>
  <c r="Y1116" i="1"/>
  <c r="Y1117" i="1"/>
  <c r="Y1118" i="1"/>
  <c r="Y1119" i="1"/>
  <c r="Y1120" i="1"/>
  <c r="Y1121" i="1"/>
  <c r="Y1122" i="1"/>
  <c r="Y1123" i="1"/>
  <c r="Y1124" i="1"/>
  <c r="Y1125" i="1"/>
  <c r="Y1126" i="1"/>
  <c r="Y1127" i="1"/>
  <c r="Y1128" i="1"/>
  <c r="Y1129" i="1"/>
  <c r="Y1130" i="1"/>
  <c r="Y1131" i="1"/>
  <c r="Y1132" i="1"/>
  <c r="Y1133" i="1"/>
  <c r="Y1134" i="1"/>
  <c r="Y1135" i="1"/>
  <c r="Y1136" i="1"/>
  <c r="Y1137" i="1"/>
  <c r="Y1138" i="1"/>
  <c r="Y1139" i="1"/>
  <c r="Y1140" i="1"/>
  <c r="Y1141" i="1"/>
  <c r="Y1142" i="1"/>
  <c r="Y1143" i="1"/>
  <c r="Y1144" i="1"/>
  <c r="Y1145" i="1"/>
  <c r="Y1146" i="1"/>
  <c r="Y1147" i="1"/>
  <c r="Y1148" i="1"/>
  <c r="Y1149" i="1"/>
  <c r="Y1150" i="1"/>
  <c r="Y1151" i="1"/>
  <c r="Y1152" i="1"/>
  <c r="Y1153" i="1"/>
  <c r="Y1154" i="1"/>
  <c r="Y1155" i="1"/>
  <c r="Y1156" i="1"/>
  <c r="Y1157" i="1"/>
  <c r="Y1158" i="1"/>
  <c r="Y1159" i="1"/>
  <c r="Y1160" i="1"/>
  <c r="Y1161" i="1"/>
  <c r="Y1162" i="1"/>
  <c r="Y1163" i="1"/>
  <c r="Y1164" i="1"/>
  <c r="Y1165" i="1"/>
  <c r="Y1166" i="1"/>
  <c r="Y1167" i="1"/>
  <c r="Y1168" i="1"/>
  <c r="Y1169" i="1"/>
  <c r="Y1170" i="1"/>
  <c r="Y1171" i="1"/>
  <c r="Y1172" i="1"/>
  <c r="Y1173" i="1"/>
  <c r="Y1174" i="1"/>
  <c r="Y1175" i="1"/>
  <c r="Y1176" i="1"/>
  <c r="Y1177" i="1"/>
  <c r="Y1178" i="1"/>
  <c r="Y1179" i="1"/>
  <c r="Y1180" i="1"/>
  <c r="Y1181" i="1"/>
  <c r="Y1182" i="1"/>
  <c r="Y1183" i="1"/>
  <c r="Y1184" i="1"/>
  <c r="Y1185" i="1"/>
  <c r="Y1186" i="1"/>
  <c r="Y1187" i="1"/>
  <c r="Y1188" i="1"/>
  <c r="Y1189" i="1"/>
  <c r="Y1190" i="1"/>
  <c r="Y1191" i="1"/>
  <c r="Y1192" i="1"/>
  <c r="Y1193" i="1"/>
  <c r="Y1194" i="1"/>
  <c r="Y1195" i="1"/>
  <c r="Y1196" i="1"/>
  <c r="Y1197" i="1"/>
  <c r="Y1198" i="1"/>
  <c r="Y1199" i="1"/>
  <c r="Y1200" i="1"/>
  <c r="Y1201" i="1"/>
  <c r="Y1202" i="1"/>
  <c r="Y1203" i="1"/>
  <c r="Y1204" i="1"/>
  <c r="Y1205" i="1"/>
  <c r="Y1206" i="1"/>
  <c r="Y1207" i="1"/>
  <c r="Y1208" i="1"/>
  <c r="Y1209" i="1"/>
  <c r="Y1210" i="1"/>
  <c r="Y1211" i="1"/>
  <c r="Y1212" i="1"/>
  <c r="Y1213" i="1"/>
  <c r="Y1214" i="1"/>
  <c r="Y1215" i="1"/>
  <c r="Y1216" i="1"/>
  <c r="Y1217" i="1"/>
  <c r="Y1218" i="1"/>
  <c r="Y1219" i="1"/>
  <c r="Y1220" i="1"/>
  <c r="Y1221" i="1"/>
  <c r="Y1222" i="1"/>
  <c r="Y1223" i="1"/>
  <c r="Y1224" i="1"/>
  <c r="Y1225" i="1"/>
  <c r="Y1226" i="1"/>
  <c r="Y1227" i="1"/>
  <c r="Y1228" i="1"/>
  <c r="Y1229" i="1"/>
  <c r="Y1230" i="1"/>
  <c r="Y1231" i="1"/>
  <c r="Y1232" i="1"/>
  <c r="Y1233" i="1"/>
  <c r="Y1234" i="1"/>
  <c r="Y1235" i="1"/>
  <c r="Y1236" i="1"/>
  <c r="Y1237" i="1"/>
  <c r="Y1238" i="1"/>
  <c r="Y1239" i="1"/>
  <c r="Y1240" i="1"/>
  <c r="Y1241" i="1"/>
  <c r="Y1242" i="1"/>
  <c r="Y1243" i="1"/>
  <c r="Y1244" i="1"/>
  <c r="Y1245" i="1"/>
  <c r="Y1246" i="1"/>
  <c r="Y1247" i="1"/>
  <c r="Y1248" i="1"/>
  <c r="Y1249" i="1"/>
  <c r="Y1250" i="1"/>
  <c r="Y1251" i="1"/>
  <c r="Y1252" i="1"/>
  <c r="Y1253" i="1"/>
  <c r="Y1254" i="1"/>
  <c r="Y1255" i="1"/>
  <c r="Y1256" i="1"/>
  <c r="Y1257" i="1"/>
  <c r="Y1258" i="1"/>
  <c r="Y1259" i="1"/>
  <c r="Y1260" i="1"/>
  <c r="Y1261" i="1"/>
  <c r="Y1262" i="1"/>
  <c r="Y1263" i="1"/>
  <c r="Y1264" i="1"/>
  <c r="Y1265" i="1"/>
  <c r="Y1266" i="1"/>
  <c r="Y1267" i="1"/>
  <c r="Y1268" i="1"/>
  <c r="Y1269" i="1"/>
  <c r="Y1270" i="1"/>
  <c r="Y1271" i="1"/>
  <c r="Y1272" i="1"/>
  <c r="Y1273" i="1"/>
  <c r="Y1274" i="1"/>
  <c r="Y1275" i="1"/>
  <c r="Y1276" i="1"/>
  <c r="Y1277" i="1"/>
  <c r="Y1278" i="1"/>
  <c r="Y1279" i="1"/>
  <c r="Y1280" i="1"/>
  <c r="Y1281" i="1"/>
  <c r="Y1282" i="1"/>
  <c r="Y1283" i="1"/>
  <c r="Y1284" i="1"/>
  <c r="Y1285" i="1"/>
  <c r="Y1286" i="1"/>
  <c r="Y1287" i="1"/>
  <c r="Y1288" i="1"/>
  <c r="Y1289" i="1"/>
  <c r="Y1290" i="1"/>
  <c r="Y1291" i="1"/>
  <c r="Y1292" i="1"/>
  <c r="Y1293" i="1"/>
  <c r="Y1294" i="1"/>
  <c r="Y1295" i="1"/>
  <c r="Y1296" i="1"/>
  <c r="Y1297" i="1"/>
  <c r="Y1298" i="1"/>
  <c r="Y1299" i="1"/>
  <c r="Y1300" i="1"/>
  <c r="Y1301" i="1"/>
  <c r="Y1302" i="1"/>
  <c r="Y1303" i="1"/>
  <c r="Y1304" i="1"/>
  <c r="Y1305" i="1"/>
  <c r="Y1306" i="1"/>
  <c r="Y1307" i="1"/>
  <c r="Y1308" i="1"/>
  <c r="Y1309" i="1"/>
  <c r="Y1310" i="1"/>
  <c r="Y1311" i="1"/>
  <c r="Y1312" i="1"/>
  <c r="Y1313" i="1"/>
  <c r="Y1314" i="1"/>
  <c r="Y1315" i="1"/>
  <c r="Y1316" i="1"/>
  <c r="Y1317" i="1"/>
  <c r="Y1318" i="1"/>
  <c r="Y1319" i="1"/>
  <c r="Y1320" i="1"/>
  <c r="Y1321" i="1"/>
  <c r="Y1322" i="1"/>
  <c r="Y1323" i="1"/>
  <c r="Y1324" i="1"/>
  <c r="Y1325" i="1"/>
  <c r="Y1326" i="1"/>
  <c r="Y1327" i="1"/>
  <c r="Y1328" i="1"/>
  <c r="Y1329" i="1"/>
  <c r="Y1330" i="1"/>
  <c r="Y1331" i="1"/>
  <c r="Y1332" i="1"/>
  <c r="Y1333" i="1"/>
  <c r="Y1334" i="1"/>
  <c r="Y1335" i="1"/>
  <c r="Y1336" i="1"/>
  <c r="Y1337" i="1"/>
  <c r="Y1338" i="1"/>
  <c r="Y1339" i="1"/>
  <c r="Y1340" i="1"/>
  <c r="Y1341" i="1"/>
  <c r="Y1342" i="1"/>
  <c r="Y1343" i="1"/>
  <c r="Y1344" i="1"/>
  <c r="Y1345" i="1"/>
  <c r="Y1346" i="1"/>
  <c r="Y1347" i="1"/>
  <c r="Y1348" i="1"/>
  <c r="Y1349" i="1"/>
  <c r="Y1350" i="1"/>
  <c r="Y1351" i="1"/>
  <c r="Y1352" i="1"/>
  <c r="Y1353" i="1"/>
  <c r="Y1354" i="1"/>
  <c r="Y1355" i="1"/>
  <c r="Y1356" i="1"/>
  <c r="Y1357" i="1"/>
  <c r="Y1358" i="1"/>
  <c r="Y1359" i="1"/>
  <c r="Y1360" i="1"/>
  <c r="Y1361" i="1"/>
  <c r="Y1362" i="1"/>
  <c r="Y1363" i="1"/>
  <c r="Y1364" i="1"/>
  <c r="Y1365" i="1"/>
  <c r="Y1366" i="1"/>
  <c r="Y1367" i="1"/>
  <c r="Y1368" i="1"/>
  <c r="Y1369" i="1"/>
  <c r="Y1370" i="1"/>
  <c r="Y1371" i="1"/>
  <c r="Y1372" i="1"/>
  <c r="Y1373" i="1"/>
  <c r="Y1374" i="1"/>
  <c r="Y1375" i="1"/>
  <c r="Y1376" i="1"/>
  <c r="Y1377" i="1"/>
  <c r="Y1378" i="1"/>
  <c r="Y1379" i="1"/>
  <c r="Y1380" i="1"/>
  <c r="Y1381" i="1"/>
  <c r="Y1382" i="1"/>
  <c r="Y1383" i="1"/>
  <c r="Y1384" i="1"/>
  <c r="Y1385" i="1"/>
  <c r="Y1386" i="1"/>
  <c r="Y1387" i="1"/>
  <c r="Y1388" i="1"/>
  <c r="Y1389" i="1"/>
  <c r="Y1390" i="1"/>
  <c r="Y1391" i="1"/>
  <c r="Y1392" i="1"/>
  <c r="Y1393" i="1"/>
  <c r="Y1394" i="1"/>
  <c r="Y1395" i="1"/>
  <c r="Y1396" i="1"/>
  <c r="Y1397" i="1"/>
  <c r="Y1398" i="1"/>
  <c r="Y1399" i="1"/>
  <c r="Y1400" i="1"/>
  <c r="Y1401" i="1"/>
  <c r="Y1402" i="1"/>
  <c r="Y1403" i="1"/>
  <c r="Y1404" i="1"/>
  <c r="Y1405" i="1"/>
  <c r="Y1406" i="1"/>
  <c r="Y1407" i="1"/>
  <c r="Y1408" i="1"/>
  <c r="Y1409" i="1"/>
  <c r="Y1410" i="1"/>
  <c r="Y1411" i="1"/>
  <c r="Y1412" i="1"/>
  <c r="Y1413" i="1"/>
  <c r="Y1414" i="1"/>
  <c r="Y1415" i="1"/>
  <c r="Y1416" i="1"/>
  <c r="Y1417" i="1"/>
  <c r="Y1418" i="1"/>
  <c r="Y1419" i="1"/>
  <c r="Y1420" i="1"/>
  <c r="Y1421" i="1"/>
  <c r="Y1422" i="1"/>
  <c r="Y1423" i="1"/>
  <c r="Y1424" i="1"/>
  <c r="Y1425" i="1"/>
  <c r="Y1426" i="1"/>
  <c r="Y1427" i="1"/>
  <c r="Y1428" i="1"/>
  <c r="Y1429" i="1"/>
  <c r="Y1430" i="1"/>
  <c r="Y1431" i="1"/>
  <c r="Y1432" i="1"/>
  <c r="Y1433" i="1"/>
  <c r="Y1434" i="1"/>
  <c r="Y1435" i="1"/>
  <c r="Y1436" i="1"/>
  <c r="Y1437" i="1"/>
  <c r="Y1438" i="1"/>
  <c r="Y1439" i="1"/>
  <c r="Y1440" i="1"/>
  <c r="Y1441" i="1"/>
  <c r="Y1442" i="1"/>
  <c r="Y1443" i="1"/>
  <c r="Y1444" i="1"/>
  <c r="Y1445" i="1"/>
  <c r="Y1446" i="1"/>
  <c r="Y1447" i="1"/>
  <c r="Y1448" i="1"/>
  <c r="Y1449" i="1"/>
  <c r="Y1450" i="1"/>
  <c r="Y1451" i="1"/>
  <c r="Y1452" i="1"/>
  <c r="Y1453" i="1"/>
  <c r="Y1454" i="1"/>
  <c r="Y1455" i="1"/>
  <c r="Y1456" i="1"/>
  <c r="Y1457" i="1"/>
  <c r="Y1458" i="1"/>
  <c r="Y1459" i="1"/>
  <c r="Y1460" i="1"/>
  <c r="Y1461" i="1"/>
  <c r="Y1462" i="1"/>
  <c r="Y1463" i="1"/>
  <c r="Y1464" i="1"/>
  <c r="Y1465" i="1"/>
  <c r="Y1466" i="1"/>
  <c r="Y1467" i="1"/>
  <c r="Y1468" i="1"/>
  <c r="Y1469" i="1"/>
  <c r="Y1470" i="1"/>
  <c r="Y1471" i="1"/>
  <c r="Y1472" i="1"/>
  <c r="Y1473" i="1"/>
  <c r="Y1474" i="1"/>
  <c r="Y1475" i="1"/>
  <c r="Y1476" i="1"/>
  <c r="Y1477" i="1"/>
  <c r="Y1478" i="1"/>
  <c r="Y1479" i="1"/>
  <c r="Y1480" i="1"/>
  <c r="Y1481" i="1"/>
  <c r="Y1482" i="1"/>
  <c r="Y1483" i="1"/>
  <c r="Y1484" i="1"/>
  <c r="Y1485" i="1"/>
  <c r="Y1486" i="1"/>
  <c r="Y1487" i="1"/>
  <c r="Y1488" i="1"/>
  <c r="Y1489" i="1"/>
  <c r="Y1490" i="1"/>
  <c r="Y1491" i="1"/>
  <c r="Y1492" i="1"/>
  <c r="Y1493" i="1"/>
  <c r="Y1494" i="1"/>
  <c r="Y1495" i="1"/>
  <c r="Y1496" i="1"/>
  <c r="Y1497" i="1"/>
  <c r="Y1498" i="1"/>
  <c r="Y1499" i="1"/>
  <c r="Y1500" i="1"/>
  <c r="Y1501" i="1"/>
  <c r="Y1502" i="1"/>
  <c r="Y1503" i="1"/>
  <c r="Y1504" i="1"/>
  <c r="Y1505" i="1"/>
  <c r="Y1506" i="1"/>
  <c r="Y1507" i="1"/>
  <c r="Y1508" i="1"/>
  <c r="Y1509" i="1"/>
  <c r="Y1510" i="1"/>
  <c r="Y1511" i="1"/>
  <c r="Y1512" i="1"/>
  <c r="Y1513" i="1"/>
  <c r="Y1514" i="1"/>
  <c r="Y1515" i="1"/>
  <c r="Y1516" i="1"/>
  <c r="Y1517" i="1"/>
  <c r="Y1518" i="1"/>
  <c r="Y1519" i="1"/>
  <c r="Y1520" i="1"/>
  <c r="Y1521" i="1"/>
  <c r="Y1522" i="1"/>
  <c r="Y1523" i="1"/>
  <c r="Y1524" i="1"/>
  <c r="Y1525" i="1"/>
  <c r="Y1526" i="1"/>
  <c r="Y1527" i="1"/>
  <c r="Y1528" i="1"/>
  <c r="Y1529" i="1"/>
  <c r="Y1530" i="1"/>
  <c r="Y1531" i="1"/>
  <c r="Y1532" i="1"/>
  <c r="Y1533" i="1"/>
  <c r="Y1534" i="1"/>
  <c r="Y1535" i="1"/>
  <c r="Y1536" i="1"/>
  <c r="Y1537" i="1"/>
  <c r="Y1538" i="1"/>
  <c r="Y1539" i="1"/>
  <c r="Y1540" i="1"/>
  <c r="Y1541" i="1"/>
  <c r="Y1542" i="1"/>
  <c r="Y1543" i="1"/>
  <c r="Y1544" i="1"/>
  <c r="Y1545" i="1"/>
  <c r="Y1546" i="1"/>
  <c r="Y1547" i="1"/>
  <c r="Y1548" i="1"/>
  <c r="Y1549" i="1"/>
  <c r="Y1550" i="1"/>
  <c r="Y1551" i="1"/>
  <c r="Y1552" i="1"/>
  <c r="Y1553" i="1"/>
  <c r="Y1554" i="1"/>
  <c r="Y1555" i="1"/>
  <c r="Y1556" i="1"/>
  <c r="Y1557" i="1"/>
  <c r="Y1558" i="1"/>
  <c r="Y1559" i="1"/>
  <c r="Y1560" i="1"/>
  <c r="Y1561" i="1"/>
  <c r="Y1562" i="1"/>
  <c r="Y1563" i="1"/>
  <c r="Y1564" i="1"/>
  <c r="Y1565" i="1"/>
  <c r="Y1566" i="1"/>
  <c r="Y1567" i="1"/>
  <c r="Y1568" i="1"/>
  <c r="Y1569" i="1"/>
  <c r="Y1570" i="1"/>
  <c r="Y1571" i="1"/>
  <c r="Y1572" i="1"/>
  <c r="Y1573" i="1"/>
  <c r="Y1574" i="1"/>
  <c r="Y1575" i="1"/>
  <c r="Y1576" i="1"/>
  <c r="Y1577" i="1"/>
  <c r="Y1578" i="1"/>
  <c r="Y1579" i="1"/>
  <c r="Y1580" i="1"/>
  <c r="Y1581" i="1"/>
  <c r="Y1582" i="1"/>
  <c r="Y1583" i="1"/>
  <c r="Y1584" i="1"/>
  <c r="Y1585" i="1"/>
  <c r="Y1586" i="1"/>
  <c r="Y1587" i="1"/>
  <c r="Y1588" i="1"/>
  <c r="Y1589" i="1"/>
  <c r="Y1590" i="1"/>
  <c r="Y1591" i="1"/>
  <c r="Y1592" i="1"/>
  <c r="Y1593" i="1"/>
  <c r="Y1594" i="1"/>
  <c r="Y1595" i="1"/>
  <c r="Y1596" i="1"/>
  <c r="Y1597" i="1"/>
  <c r="Y1598" i="1"/>
  <c r="Y1599" i="1"/>
  <c r="Y1600" i="1"/>
  <c r="Y1601" i="1"/>
  <c r="Y1602" i="1"/>
  <c r="Y1603" i="1"/>
  <c r="Y1604" i="1"/>
  <c r="Y1605" i="1"/>
  <c r="Y1606" i="1"/>
  <c r="Y1607" i="1"/>
  <c r="Y1608" i="1"/>
  <c r="Y1609" i="1"/>
  <c r="Y1610" i="1"/>
  <c r="Y1611" i="1"/>
  <c r="Y1612" i="1"/>
  <c r="Y1613" i="1"/>
  <c r="Y1614" i="1"/>
  <c r="Y1615" i="1"/>
  <c r="Y1616" i="1"/>
  <c r="Y1617" i="1"/>
  <c r="Y1618" i="1"/>
  <c r="Y1619" i="1"/>
  <c r="Y1620" i="1"/>
  <c r="Y1621" i="1"/>
  <c r="Y1622" i="1"/>
  <c r="Y1623" i="1"/>
  <c r="Y1624" i="1"/>
  <c r="Y1625" i="1"/>
  <c r="Y1626" i="1"/>
  <c r="Y1627" i="1"/>
  <c r="Y1628" i="1"/>
  <c r="Y1629" i="1"/>
  <c r="Y1630" i="1"/>
  <c r="Y1631" i="1"/>
  <c r="Y1632" i="1"/>
  <c r="Y1633" i="1"/>
  <c r="Y1634" i="1"/>
  <c r="Y1635" i="1"/>
  <c r="Y1636" i="1"/>
  <c r="Y1637" i="1"/>
  <c r="Y1638" i="1"/>
  <c r="Y1639" i="1"/>
  <c r="Y1640" i="1"/>
  <c r="Y1641" i="1"/>
  <c r="Y1642" i="1"/>
  <c r="Y1643" i="1"/>
  <c r="Y1644" i="1"/>
  <c r="Y1645" i="1"/>
  <c r="Y1646" i="1"/>
  <c r="Y1647" i="1"/>
  <c r="Y1648" i="1"/>
  <c r="Y1649" i="1"/>
  <c r="Y1650" i="1"/>
  <c r="Y1651" i="1"/>
  <c r="Y1652" i="1"/>
  <c r="Y1653" i="1"/>
  <c r="Y1654" i="1"/>
  <c r="Y1655" i="1"/>
  <c r="Y1656" i="1"/>
  <c r="Y1657" i="1"/>
  <c r="Y1658" i="1"/>
  <c r="Y1659" i="1"/>
  <c r="Y1660" i="1"/>
  <c r="Y1661" i="1"/>
  <c r="Y1662" i="1"/>
  <c r="Y1663" i="1"/>
  <c r="Y1664" i="1"/>
  <c r="Y1665" i="1"/>
  <c r="Y1666" i="1"/>
  <c r="Y1667" i="1"/>
  <c r="Y1668" i="1"/>
  <c r="Y1669" i="1"/>
  <c r="Y1670" i="1"/>
  <c r="Y1671" i="1"/>
  <c r="Y1672" i="1"/>
  <c r="Y1673" i="1"/>
  <c r="Y1674" i="1"/>
  <c r="Y1675" i="1"/>
  <c r="Y1676" i="1"/>
  <c r="Y1677" i="1"/>
  <c r="Y1678" i="1"/>
  <c r="Y1679" i="1"/>
  <c r="Y1680" i="1"/>
  <c r="Y1681" i="1"/>
  <c r="Y1682" i="1"/>
  <c r="Y1683" i="1"/>
  <c r="Y1684" i="1"/>
  <c r="Y1685" i="1"/>
  <c r="Y1686" i="1"/>
  <c r="Y1687" i="1"/>
  <c r="Y1688" i="1"/>
  <c r="Y1689" i="1"/>
  <c r="Y1690" i="1"/>
  <c r="Y1691" i="1"/>
  <c r="Y1692" i="1"/>
  <c r="Y1693" i="1"/>
  <c r="Y1694" i="1"/>
  <c r="Y1695" i="1"/>
  <c r="Y1696" i="1"/>
  <c r="Y1697" i="1"/>
  <c r="Y1698" i="1"/>
  <c r="Y1699" i="1"/>
  <c r="Y1700" i="1"/>
  <c r="Y1701" i="1"/>
  <c r="Y1702" i="1"/>
  <c r="Y1703" i="1"/>
  <c r="Y1704" i="1"/>
  <c r="Y1705" i="1"/>
  <c r="Y1706" i="1"/>
  <c r="Y1707" i="1"/>
  <c r="Y1708" i="1"/>
  <c r="Y1709" i="1"/>
  <c r="Y1710" i="1"/>
  <c r="Y1711" i="1"/>
  <c r="Y1712" i="1"/>
  <c r="Y1713" i="1"/>
  <c r="Y1714" i="1"/>
  <c r="Y1715" i="1"/>
  <c r="Y1716" i="1"/>
  <c r="Y1717" i="1"/>
  <c r="Y1718" i="1"/>
  <c r="Y1719" i="1"/>
  <c r="Y1720" i="1"/>
  <c r="Y1721" i="1"/>
  <c r="Y1722" i="1"/>
  <c r="Y1723" i="1"/>
  <c r="Y1724" i="1"/>
  <c r="Y1725" i="1"/>
  <c r="Y1726" i="1"/>
  <c r="Y1727" i="1"/>
  <c r="Y1728" i="1"/>
  <c r="Y1729" i="1"/>
  <c r="Y1730" i="1"/>
  <c r="Y1731" i="1"/>
  <c r="Y1732" i="1"/>
  <c r="Y1733" i="1"/>
  <c r="Y1734" i="1"/>
  <c r="Y1735" i="1"/>
  <c r="Y1736" i="1"/>
  <c r="Y1737" i="1"/>
  <c r="Y1738" i="1"/>
  <c r="Y1739" i="1"/>
  <c r="Y1740" i="1"/>
  <c r="Y1741" i="1"/>
  <c r="Y1742" i="1"/>
  <c r="Y1743" i="1"/>
  <c r="Y1744" i="1"/>
  <c r="Y1745" i="1"/>
  <c r="Y1746" i="1"/>
  <c r="Y1747" i="1"/>
  <c r="Y1748" i="1"/>
  <c r="Y1749" i="1"/>
  <c r="Y1750" i="1"/>
  <c r="Y1751" i="1"/>
  <c r="Y1752" i="1"/>
  <c r="Y1753" i="1"/>
  <c r="Y1754" i="1"/>
  <c r="Y1755" i="1"/>
  <c r="Y1756" i="1"/>
  <c r="Y1757" i="1"/>
  <c r="Y1758" i="1"/>
  <c r="Y1759" i="1"/>
  <c r="Y1760" i="1"/>
  <c r="Y1761" i="1"/>
  <c r="Y1762" i="1"/>
  <c r="Y1763" i="1"/>
  <c r="Y1764" i="1"/>
  <c r="Y1765" i="1"/>
  <c r="Y1766" i="1"/>
  <c r="Y1767" i="1"/>
  <c r="Y1768" i="1"/>
  <c r="Y1769" i="1"/>
  <c r="Y1770" i="1"/>
  <c r="Y1771" i="1"/>
  <c r="Y1772" i="1"/>
  <c r="Y1773" i="1"/>
  <c r="Y1774" i="1"/>
  <c r="Y1775" i="1"/>
  <c r="Y1776" i="1"/>
  <c r="Y1777" i="1"/>
  <c r="Y1778" i="1"/>
  <c r="Y1779" i="1"/>
  <c r="Y1780" i="1"/>
  <c r="Y1781" i="1"/>
  <c r="Y1782" i="1"/>
  <c r="Y1783" i="1"/>
  <c r="Y1784" i="1"/>
  <c r="Y1785" i="1"/>
  <c r="Y1786" i="1"/>
  <c r="Y1787" i="1"/>
  <c r="Y1788" i="1"/>
  <c r="Y1789" i="1"/>
  <c r="Y1790" i="1"/>
  <c r="Y1791" i="1"/>
  <c r="Y1792" i="1"/>
  <c r="Y1793" i="1"/>
  <c r="Y1794" i="1"/>
  <c r="Y1795" i="1"/>
  <c r="Y1796" i="1"/>
  <c r="Y1797" i="1"/>
  <c r="Y1798" i="1"/>
  <c r="Y1799" i="1"/>
  <c r="Y1800" i="1"/>
  <c r="Y1801" i="1"/>
  <c r="Y1802" i="1"/>
  <c r="Y1803" i="1"/>
  <c r="Y1804" i="1"/>
  <c r="Y1805" i="1"/>
  <c r="Y1806" i="1"/>
  <c r="Y1807" i="1"/>
  <c r="Y1808" i="1"/>
  <c r="Y1809" i="1"/>
  <c r="Y1810" i="1"/>
  <c r="Y1811" i="1"/>
  <c r="Y1812" i="1"/>
  <c r="Y1813" i="1"/>
  <c r="Y1814" i="1"/>
  <c r="Y1815" i="1"/>
  <c r="Y1816" i="1"/>
  <c r="Y1817" i="1"/>
  <c r="Y1818" i="1"/>
  <c r="Y1819" i="1"/>
  <c r="Y1820" i="1"/>
  <c r="Y1821" i="1"/>
  <c r="Y1822" i="1"/>
  <c r="Y1823" i="1"/>
  <c r="Y1824" i="1"/>
  <c r="Y1825" i="1"/>
  <c r="Y1826" i="1"/>
  <c r="Y1827" i="1"/>
  <c r="Y1828" i="1"/>
  <c r="Y1829" i="1"/>
  <c r="Y1830" i="1"/>
  <c r="Y1831" i="1"/>
  <c r="Y1832" i="1"/>
  <c r="Y1833" i="1"/>
  <c r="Y1834" i="1"/>
  <c r="Y1835" i="1"/>
  <c r="Y1836" i="1"/>
  <c r="Y1837" i="1"/>
  <c r="Y1838" i="1"/>
  <c r="Y1839" i="1"/>
  <c r="Y1840" i="1"/>
  <c r="Y1841" i="1"/>
  <c r="Y1842" i="1"/>
  <c r="Y1843" i="1"/>
  <c r="Y1844" i="1"/>
  <c r="Y1845" i="1"/>
  <c r="Y1846" i="1"/>
  <c r="Y1847" i="1"/>
  <c r="Y1848" i="1"/>
  <c r="Y1849" i="1"/>
  <c r="Y1850" i="1"/>
  <c r="Y1851" i="1"/>
  <c r="Y1852" i="1"/>
  <c r="Y1853" i="1"/>
  <c r="Y1854" i="1"/>
  <c r="Y1855" i="1"/>
  <c r="Y1856" i="1"/>
  <c r="Y1857" i="1"/>
  <c r="Y1858" i="1"/>
  <c r="Y1859" i="1"/>
  <c r="Y1860" i="1"/>
  <c r="Y1861" i="1"/>
  <c r="Y1862" i="1"/>
  <c r="Y1863" i="1"/>
  <c r="Y1864" i="1"/>
  <c r="Y1865" i="1"/>
  <c r="Y1866" i="1"/>
  <c r="Y1867" i="1"/>
  <c r="Y1868" i="1"/>
  <c r="Y1869" i="1"/>
  <c r="Y1870" i="1"/>
  <c r="Y1871" i="1"/>
  <c r="Y1872" i="1"/>
  <c r="Y1873" i="1"/>
  <c r="Y1874" i="1"/>
  <c r="Y1875" i="1"/>
  <c r="Y1876" i="1"/>
  <c r="Y1877" i="1"/>
  <c r="Y1878" i="1"/>
  <c r="Y1879" i="1"/>
  <c r="Y1880" i="1"/>
  <c r="Y1881" i="1"/>
  <c r="Y1882" i="1"/>
  <c r="Y1883" i="1"/>
  <c r="Y1884" i="1"/>
  <c r="Y1885" i="1"/>
  <c r="Y1886" i="1"/>
  <c r="Y1887" i="1"/>
  <c r="Y1888" i="1"/>
  <c r="Y1889" i="1"/>
  <c r="Y1890" i="1"/>
  <c r="Y1891" i="1"/>
  <c r="Y1892" i="1"/>
  <c r="Y1893" i="1"/>
  <c r="Y1894" i="1"/>
  <c r="Y1895" i="1"/>
  <c r="Y1896" i="1"/>
  <c r="Y1897" i="1"/>
  <c r="Y1898" i="1"/>
  <c r="Y1899" i="1"/>
  <c r="Y1900" i="1"/>
  <c r="Y1901" i="1"/>
  <c r="Y1902" i="1"/>
  <c r="Y1903" i="1"/>
  <c r="Y1904" i="1"/>
  <c r="Y1905" i="1"/>
  <c r="Y1906" i="1"/>
  <c r="Y1907" i="1"/>
  <c r="Y1908" i="1"/>
  <c r="Y1909" i="1"/>
  <c r="Y1910" i="1"/>
  <c r="Y1911" i="1"/>
  <c r="Y1912" i="1"/>
  <c r="Y1913" i="1"/>
  <c r="Y1914" i="1"/>
  <c r="Y1915" i="1"/>
  <c r="Y1916" i="1"/>
  <c r="Y1917" i="1"/>
  <c r="Y1918" i="1"/>
  <c r="Y1919" i="1"/>
  <c r="Y1920" i="1"/>
  <c r="Y1921" i="1"/>
  <c r="Y1922" i="1"/>
  <c r="Y1923" i="1"/>
  <c r="Y1924" i="1"/>
  <c r="Y1925" i="1"/>
  <c r="Y1926" i="1"/>
  <c r="Y1927" i="1"/>
  <c r="Y1928" i="1"/>
  <c r="Y1929" i="1"/>
  <c r="Y1930" i="1"/>
  <c r="Y1931" i="1"/>
  <c r="Y1932" i="1"/>
  <c r="Y1933" i="1"/>
  <c r="Y1934" i="1"/>
  <c r="Y1935" i="1"/>
  <c r="Y1936" i="1"/>
  <c r="Y1937" i="1"/>
  <c r="Y1938" i="1"/>
  <c r="Y1939" i="1"/>
  <c r="Y1940" i="1"/>
  <c r="Y1941" i="1"/>
  <c r="Y1942" i="1"/>
  <c r="Y1943" i="1"/>
  <c r="Y1944" i="1"/>
  <c r="Y1945" i="1"/>
  <c r="Y1946" i="1"/>
  <c r="Y1947" i="1"/>
  <c r="Y1948" i="1"/>
  <c r="Y1949" i="1"/>
  <c r="Y1950" i="1"/>
  <c r="Y1951" i="1"/>
  <c r="Y1952" i="1"/>
  <c r="Y1953" i="1"/>
  <c r="Y1954" i="1"/>
  <c r="Y1955" i="1"/>
  <c r="Y1956" i="1"/>
  <c r="Y1957" i="1"/>
  <c r="Y1958" i="1"/>
  <c r="Y1959" i="1"/>
  <c r="Y1960" i="1"/>
  <c r="Y1961" i="1"/>
  <c r="Y1962" i="1"/>
  <c r="Y1963" i="1"/>
  <c r="Y1964" i="1"/>
  <c r="Y1965" i="1"/>
  <c r="Y1966" i="1"/>
  <c r="Y1967" i="1"/>
  <c r="Y1968" i="1"/>
  <c r="Y1969" i="1"/>
  <c r="Y1970" i="1"/>
  <c r="Y1971" i="1"/>
  <c r="Y1972" i="1"/>
  <c r="Y1973" i="1"/>
  <c r="Y1974" i="1"/>
  <c r="Y1975" i="1"/>
  <c r="Y1976" i="1"/>
  <c r="Y1977" i="1"/>
  <c r="Y1978" i="1"/>
  <c r="Y1979" i="1"/>
  <c r="Y1980" i="1"/>
  <c r="Y1981" i="1"/>
  <c r="Y1982" i="1"/>
  <c r="Y1983" i="1"/>
  <c r="Y1984" i="1"/>
  <c r="Y1985" i="1"/>
  <c r="Y1986" i="1"/>
  <c r="Y1987" i="1"/>
  <c r="Y1988" i="1"/>
  <c r="Y1989" i="1"/>
  <c r="Y1990" i="1"/>
  <c r="Y1991" i="1"/>
  <c r="Y1992" i="1"/>
  <c r="Y1993" i="1"/>
  <c r="Y1994" i="1"/>
  <c r="Y1995" i="1"/>
  <c r="Y1996" i="1"/>
  <c r="Y1997" i="1"/>
  <c r="Y1998" i="1"/>
  <c r="Y1999" i="1"/>
  <c r="Y2000" i="1"/>
  <c r="Y2001" i="1"/>
  <c r="Y2002" i="1"/>
  <c r="Y2003" i="1"/>
  <c r="Y2004" i="1"/>
  <c r="Y2005" i="1"/>
  <c r="Y2006" i="1"/>
  <c r="Y2007" i="1"/>
  <c r="Y2008" i="1"/>
  <c r="Y2009" i="1"/>
  <c r="Y2010" i="1"/>
  <c r="Y2011" i="1"/>
  <c r="Y2012" i="1"/>
  <c r="Y2013" i="1"/>
  <c r="Y2014" i="1"/>
  <c r="Y2015" i="1"/>
  <c r="Y2016" i="1"/>
  <c r="Y2017" i="1"/>
  <c r="Y2018" i="1"/>
  <c r="Y2019" i="1"/>
  <c r="Y2020" i="1"/>
  <c r="Y2021" i="1"/>
  <c r="Y2022" i="1"/>
  <c r="Y2023" i="1"/>
  <c r="Y2024" i="1"/>
  <c r="Y2025" i="1"/>
  <c r="Y2026" i="1"/>
  <c r="Y2027" i="1"/>
  <c r="Y2028" i="1"/>
  <c r="Y2029" i="1"/>
  <c r="Y2030" i="1"/>
  <c r="Y2031" i="1"/>
  <c r="Y2032" i="1"/>
  <c r="Y2033" i="1"/>
  <c r="Y2034" i="1"/>
  <c r="Y2035" i="1"/>
  <c r="Y2036" i="1"/>
  <c r="Y2037" i="1"/>
  <c r="Y2038" i="1"/>
  <c r="Y2039" i="1"/>
  <c r="Y2040" i="1"/>
  <c r="Y2041" i="1"/>
  <c r="Y2042" i="1"/>
  <c r="Y2043" i="1"/>
  <c r="Y2044" i="1"/>
  <c r="Y2045" i="1"/>
  <c r="Y2046" i="1"/>
  <c r="Y2047" i="1"/>
  <c r="Y2048" i="1"/>
  <c r="Y2049" i="1"/>
  <c r="Y2050" i="1"/>
  <c r="Y2051" i="1"/>
  <c r="Y2052" i="1"/>
  <c r="Y2053" i="1"/>
  <c r="Y2054" i="1"/>
  <c r="Y2055" i="1"/>
  <c r="Y2056" i="1"/>
  <c r="Y2057" i="1"/>
  <c r="Y2058" i="1"/>
  <c r="Y2059" i="1"/>
  <c r="Y2060" i="1"/>
  <c r="Y2061" i="1"/>
  <c r="Y2062" i="1"/>
  <c r="Y2063" i="1"/>
  <c r="Y2064" i="1"/>
  <c r="Y2065" i="1"/>
  <c r="Y2066" i="1"/>
  <c r="Y2067" i="1"/>
  <c r="Y2068" i="1"/>
  <c r="Y2069" i="1"/>
  <c r="Y2070" i="1"/>
  <c r="Y2071" i="1"/>
  <c r="Y2072" i="1"/>
  <c r="Y2073" i="1"/>
  <c r="Y2074" i="1"/>
  <c r="Y2075" i="1"/>
  <c r="Y2076" i="1"/>
  <c r="Y2077" i="1"/>
  <c r="Y2078" i="1"/>
  <c r="Y2079" i="1"/>
  <c r="Y2080" i="1"/>
  <c r="Y2081" i="1"/>
  <c r="Y2082" i="1"/>
  <c r="Y2083" i="1"/>
  <c r="Y2084" i="1"/>
  <c r="Y2085" i="1"/>
  <c r="Y2086" i="1"/>
  <c r="Y2087" i="1"/>
  <c r="Y2088" i="1"/>
  <c r="Y2089" i="1"/>
  <c r="Y2090" i="1"/>
  <c r="Y2091" i="1"/>
  <c r="Y2092" i="1"/>
  <c r="Y2093" i="1"/>
  <c r="Y2094" i="1"/>
  <c r="Y2095" i="1"/>
  <c r="Y2096" i="1"/>
  <c r="Y2097" i="1"/>
  <c r="Y2098" i="1"/>
  <c r="Y2099" i="1"/>
  <c r="Y2100" i="1"/>
  <c r="Y2101" i="1"/>
  <c r="Y2102" i="1"/>
  <c r="Y2103" i="1"/>
  <c r="Y2104" i="1"/>
  <c r="Y2105" i="1"/>
  <c r="Y2106" i="1"/>
  <c r="Y2107" i="1"/>
  <c r="Y2108" i="1"/>
  <c r="Y2109" i="1"/>
  <c r="Y2110" i="1"/>
  <c r="Y2111" i="1"/>
  <c r="Y2112" i="1"/>
  <c r="Y2113" i="1"/>
  <c r="Y2114" i="1"/>
  <c r="Y2115" i="1"/>
  <c r="Y2116" i="1"/>
  <c r="Y2117" i="1"/>
  <c r="Y2118" i="1"/>
  <c r="Y2119" i="1"/>
  <c r="Y2120" i="1"/>
  <c r="Y2121" i="1"/>
  <c r="Y2122" i="1"/>
  <c r="Y2123" i="1"/>
  <c r="Y2124" i="1"/>
  <c r="Y2125" i="1"/>
  <c r="Y2126" i="1"/>
  <c r="Y2127" i="1"/>
  <c r="Y2128" i="1"/>
  <c r="Y2129" i="1"/>
  <c r="Y2130" i="1"/>
  <c r="Y2131" i="1"/>
  <c r="Y2132" i="1"/>
  <c r="Y2133" i="1"/>
  <c r="Y2134" i="1"/>
  <c r="Y2135" i="1"/>
  <c r="Y2136" i="1"/>
  <c r="Y2137" i="1"/>
  <c r="Y2138" i="1"/>
  <c r="Y2139" i="1"/>
  <c r="Y2140" i="1"/>
  <c r="Y2141" i="1"/>
  <c r="Y2142" i="1"/>
  <c r="Y2143" i="1"/>
  <c r="Y2144" i="1"/>
  <c r="Y2145" i="1"/>
  <c r="Y2146" i="1"/>
  <c r="Y2147" i="1"/>
  <c r="Y2148" i="1"/>
  <c r="Y2149" i="1"/>
  <c r="Y2150" i="1"/>
  <c r="Y2151" i="1"/>
  <c r="Y2152" i="1"/>
  <c r="Y2153" i="1"/>
  <c r="Y2154" i="1"/>
  <c r="Y2155" i="1"/>
  <c r="Y2156" i="1"/>
  <c r="Y2157" i="1"/>
  <c r="Y2158" i="1"/>
  <c r="Y2159" i="1"/>
  <c r="Y2160" i="1"/>
  <c r="Y2161" i="1"/>
  <c r="Y2162" i="1"/>
  <c r="Y2163" i="1"/>
  <c r="Y2164" i="1"/>
  <c r="Y2165" i="1"/>
  <c r="Y2166" i="1"/>
  <c r="Y2167" i="1"/>
  <c r="Y2168" i="1"/>
  <c r="Y2169" i="1"/>
  <c r="Y2170" i="1"/>
  <c r="Y2171" i="1"/>
  <c r="Y2172" i="1"/>
  <c r="Y2173" i="1"/>
  <c r="Y2174" i="1"/>
  <c r="Y2175" i="1"/>
  <c r="Y2176" i="1"/>
  <c r="Y2177" i="1"/>
  <c r="Y2178" i="1"/>
  <c r="Y2179" i="1"/>
  <c r="Y2180" i="1"/>
  <c r="Y2181" i="1"/>
  <c r="Y2182" i="1"/>
  <c r="Y2183" i="1"/>
  <c r="Y2184" i="1"/>
  <c r="Y2185" i="1"/>
  <c r="Y2186" i="1"/>
  <c r="Y2187" i="1"/>
  <c r="Y2188" i="1"/>
  <c r="Y2189" i="1"/>
  <c r="Y2190" i="1"/>
  <c r="Y2191" i="1"/>
  <c r="Y2192" i="1"/>
  <c r="Y2193" i="1"/>
  <c r="Y2194" i="1"/>
  <c r="Y2195" i="1"/>
  <c r="Y2196" i="1"/>
  <c r="Y2197" i="1"/>
  <c r="Y2198" i="1"/>
  <c r="Y2199" i="1"/>
  <c r="Y2200" i="1"/>
  <c r="Y2201" i="1"/>
  <c r="Y2202" i="1"/>
  <c r="Y2203" i="1"/>
  <c r="Y2204" i="1"/>
  <c r="Y2205" i="1"/>
  <c r="Y2206" i="1"/>
  <c r="Y2207" i="1"/>
  <c r="Y2208" i="1"/>
  <c r="Y2209" i="1"/>
  <c r="Y2210" i="1"/>
  <c r="Y2211" i="1"/>
  <c r="Y2212" i="1"/>
  <c r="Y2213" i="1"/>
  <c r="Y2214" i="1"/>
  <c r="Y2215" i="1"/>
  <c r="Y2216" i="1"/>
  <c r="Y2217" i="1"/>
  <c r="Y2218" i="1"/>
  <c r="Y2219" i="1"/>
  <c r="Y2220" i="1"/>
  <c r="Y2221" i="1"/>
  <c r="Y2222" i="1"/>
  <c r="Y2223" i="1"/>
  <c r="Y2224" i="1"/>
  <c r="Y2225" i="1"/>
  <c r="Y2226" i="1"/>
  <c r="Y2227" i="1"/>
  <c r="Y2228" i="1"/>
  <c r="Y2229" i="1"/>
  <c r="Y2230" i="1"/>
  <c r="Y2231" i="1"/>
  <c r="Y2232" i="1"/>
  <c r="Y2233" i="1"/>
  <c r="Y2234" i="1"/>
  <c r="Y2235" i="1"/>
  <c r="Y2236" i="1"/>
  <c r="Y2237" i="1"/>
  <c r="Y2238" i="1"/>
  <c r="Y2239" i="1"/>
  <c r="Y2240" i="1"/>
  <c r="Y2241" i="1"/>
  <c r="Y2242" i="1"/>
  <c r="Y2243" i="1"/>
  <c r="Y2244" i="1"/>
  <c r="Y2245" i="1"/>
  <c r="Y2246" i="1"/>
  <c r="Y2247" i="1"/>
  <c r="Y2248" i="1"/>
  <c r="Y2249" i="1"/>
  <c r="Y2250" i="1"/>
  <c r="Y2251" i="1"/>
  <c r="Y2252" i="1"/>
  <c r="Y2253" i="1"/>
  <c r="Y2254" i="1"/>
  <c r="Y2255" i="1"/>
  <c r="Y2256" i="1"/>
  <c r="Y2257" i="1"/>
  <c r="Y2258" i="1"/>
  <c r="Y2259" i="1"/>
  <c r="Y2260" i="1"/>
  <c r="Y2261" i="1"/>
  <c r="Y2262" i="1"/>
  <c r="Y2263" i="1"/>
  <c r="Y2264" i="1"/>
  <c r="Y2265" i="1"/>
  <c r="Y2266" i="1"/>
  <c r="Y2267" i="1"/>
  <c r="Y2268" i="1"/>
  <c r="Y2269" i="1"/>
  <c r="Y2270" i="1"/>
  <c r="Y2271" i="1"/>
  <c r="Y2272" i="1"/>
  <c r="Y2273" i="1"/>
  <c r="Y2274" i="1"/>
  <c r="Y2275" i="1"/>
  <c r="Y2276" i="1"/>
  <c r="Y2277" i="1"/>
  <c r="Y2278" i="1"/>
  <c r="Y2279" i="1"/>
  <c r="Y2280" i="1"/>
  <c r="Y2281" i="1"/>
  <c r="Y2282" i="1"/>
  <c r="Y2283" i="1"/>
  <c r="Y2284" i="1"/>
  <c r="Y2285" i="1"/>
  <c r="Y2286" i="1"/>
  <c r="Y2287" i="1"/>
  <c r="Y2288" i="1"/>
  <c r="Y2289" i="1"/>
  <c r="Y2290" i="1"/>
  <c r="Y2291" i="1"/>
  <c r="Y2292" i="1"/>
  <c r="Y2293" i="1"/>
  <c r="Y2294" i="1"/>
  <c r="Y2295" i="1"/>
  <c r="Y2296" i="1"/>
  <c r="Y2297" i="1"/>
  <c r="Y2298" i="1"/>
  <c r="Y2299" i="1"/>
  <c r="Y2300" i="1"/>
  <c r="Y2301" i="1"/>
  <c r="Y2302" i="1"/>
  <c r="Y2303" i="1"/>
  <c r="Y2304" i="1"/>
  <c r="Y2305" i="1"/>
  <c r="Y2306" i="1"/>
  <c r="Y2307" i="1"/>
  <c r="Y2308" i="1"/>
  <c r="Y2309" i="1"/>
  <c r="Y2310" i="1"/>
  <c r="Y2311" i="1"/>
  <c r="Y2312" i="1"/>
  <c r="Y2313" i="1"/>
  <c r="Y2314" i="1"/>
  <c r="Y2315" i="1"/>
  <c r="Y2316" i="1"/>
  <c r="Y2317" i="1"/>
  <c r="Y2318" i="1"/>
  <c r="Y2319" i="1"/>
  <c r="Y2320" i="1"/>
  <c r="Y2321" i="1"/>
  <c r="Y2322" i="1"/>
  <c r="Y2323" i="1"/>
  <c r="Y2324" i="1"/>
  <c r="Y2325" i="1"/>
  <c r="Y2326" i="1"/>
  <c r="Y2327" i="1"/>
  <c r="Y2328" i="1"/>
  <c r="Y2329" i="1"/>
  <c r="Y2330" i="1"/>
  <c r="Y2331" i="1"/>
  <c r="Y2332" i="1"/>
  <c r="Y2333" i="1"/>
  <c r="Y2334" i="1"/>
  <c r="Y2335" i="1"/>
  <c r="Y2336" i="1"/>
  <c r="Y2337" i="1"/>
  <c r="Y2338" i="1"/>
  <c r="Y2339" i="1"/>
  <c r="Y2340" i="1"/>
  <c r="Y2341" i="1"/>
  <c r="Y2342" i="1"/>
  <c r="Y2343" i="1"/>
  <c r="Y2344" i="1"/>
  <c r="Y2345" i="1"/>
  <c r="Y2346" i="1"/>
  <c r="Y2347" i="1"/>
  <c r="Y2348" i="1"/>
  <c r="Y2349" i="1"/>
  <c r="Y2350" i="1"/>
  <c r="Y2351" i="1"/>
  <c r="Y2352" i="1"/>
  <c r="Y2353" i="1"/>
  <c r="Y2354" i="1"/>
  <c r="Y2355" i="1"/>
  <c r="Y2356" i="1"/>
  <c r="Y2357" i="1"/>
  <c r="Y2358" i="1"/>
  <c r="Y2359" i="1"/>
  <c r="Y2360" i="1"/>
  <c r="Y2361" i="1"/>
  <c r="Y2362" i="1"/>
  <c r="Y2363" i="1"/>
  <c r="Y2364" i="1"/>
  <c r="Y2365" i="1"/>
  <c r="Y2366" i="1"/>
  <c r="Y2367" i="1"/>
  <c r="Y2368" i="1"/>
  <c r="Y2369" i="1"/>
  <c r="Y2370" i="1"/>
  <c r="Y2371" i="1"/>
  <c r="Y2372" i="1"/>
  <c r="Y2373" i="1"/>
  <c r="Y2374" i="1"/>
  <c r="Y2375" i="1"/>
  <c r="Y2376" i="1"/>
  <c r="Y2377" i="1"/>
  <c r="Y2378" i="1"/>
  <c r="Y2379" i="1"/>
  <c r="Y2380" i="1"/>
  <c r="Y2381" i="1"/>
  <c r="Y2382" i="1"/>
  <c r="Y2383" i="1"/>
  <c r="Y2384" i="1"/>
  <c r="Y2385" i="1"/>
  <c r="Y2386" i="1"/>
  <c r="Y2387" i="1"/>
  <c r="Y2388" i="1"/>
  <c r="Y2389" i="1"/>
  <c r="Y2390" i="1"/>
  <c r="Y2391" i="1"/>
  <c r="Y2392" i="1"/>
  <c r="Y2393" i="1"/>
  <c r="Y2394" i="1"/>
  <c r="Y2395" i="1"/>
  <c r="Y2396" i="1"/>
  <c r="Y2397" i="1"/>
  <c r="Y2398" i="1"/>
  <c r="Y2399" i="1"/>
  <c r="Y2400" i="1"/>
  <c r="Y2401" i="1"/>
  <c r="Y2402" i="1"/>
  <c r="Y2403" i="1"/>
  <c r="Y2404" i="1"/>
  <c r="Y2405" i="1"/>
  <c r="Y2406" i="1"/>
  <c r="Y2407" i="1"/>
  <c r="Y2408" i="1"/>
  <c r="Y2409" i="1"/>
  <c r="Y2410" i="1"/>
  <c r="Y2411" i="1"/>
  <c r="Y2412" i="1"/>
  <c r="Y2413" i="1"/>
  <c r="Y2414" i="1"/>
  <c r="Y2415" i="1"/>
  <c r="Y2416" i="1"/>
  <c r="Y2417" i="1"/>
  <c r="Y2418" i="1"/>
  <c r="Y2419" i="1"/>
  <c r="Y2420" i="1"/>
  <c r="Y2421" i="1"/>
  <c r="Y2422" i="1"/>
  <c r="Y2423" i="1"/>
  <c r="Y2424" i="1"/>
  <c r="Y2425" i="1"/>
  <c r="Y2426" i="1"/>
  <c r="Y2427" i="1"/>
  <c r="Y2428" i="1"/>
  <c r="Y2429" i="1"/>
  <c r="Y2430" i="1"/>
  <c r="Y2431" i="1"/>
  <c r="Y2432" i="1"/>
  <c r="Y2433" i="1"/>
  <c r="Y2434" i="1"/>
  <c r="Y2435" i="1"/>
  <c r="Y2436" i="1"/>
  <c r="Y2437" i="1"/>
  <c r="Y2438" i="1"/>
  <c r="Y2439" i="1"/>
  <c r="Y2440" i="1"/>
  <c r="Y2441" i="1"/>
  <c r="Y2442" i="1"/>
  <c r="Y2443" i="1"/>
  <c r="Y2444" i="1"/>
  <c r="Y2445" i="1"/>
  <c r="Y2446" i="1"/>
  <c r="Y2447" i="1"/>
  <c r="Y2448" i="1"/>
  <c r="Y2449" i="1"/>
  <c r="Y2450" i="1"/>
  <c r="Y2451" i="1"/>
  <c r="Y2452" i="1"/>
  <c r="Y2453" i="1"/>
  <c r="Y2454" i="1"/>
  <c r="Y2455" i="1"/>
  <c r="Y2456" i="1"/>
  <c r="Y2457" i="1"/>
  <c r="Y2458" i="1"/>
  <c r="Y2459" i="1"/>
  <c r="Y2460" i="1"/>
  <c r="Y2461" i="1"/>
  <c r="Y2462" i="1"/>
  <c r="Y2463" i="1"/>
  <c r="Y2464" i="1"/>
  <c r="Y2465" i="1"/>
  <c r="Y2466" i="1"/>
  <c r="Y2467" i="1"/>
  <c r="Y2468" i="1"/>
  <c r="Y2469" i="1"/>
  <c r="Y2470" i="1"/>
  <c r="Y2471" i="1"/>
  <c r="Y2472" i="1"/>
  <c r="Y2473" i="1"/>
  <c r="Y2474" i="1"/>
  <c r="Y2475" i="1"/>
  <c r="Y2476" i="1"/>
  <c r="Y2477" i="1"/>
  <c r="Y2478" i="1"/>
  <c r="Y2479" i="1"/>
  <c r="Y2480" i="1"/>
  <c r="Y2481" i="1"/>
  <c r="Y2482" i="1"/>
  <c r="Y2483" i="1"/>
  <c r="Y2484" i="1"/>
  <c r="Y2485" i="1"/>
  <c r="Y2486" i="1"/>
  <c r="Y2487" i="1"/>
  <c r="Y2488" i="1"/>
  <c r="Y2489" i="1"/>
  <c r="Y2490" i="1"/>
  <c r="Y2491" i="1"/>
  <c r="Y2492" i="1"/>
  <c r="Y2493" i="1"/>
  <c r="Y2494" i="1"/>
  <c r="Y2495" i="1"/>
  <c r="Y2496" i="1"/>
  <c r="Y2497" i="1"/>
  <c r="Y2498" i="1"/>
  <c r="Y2499" i="1"/>
  <c r="Y2500" i="1"/>
  <c r="Y2501" i="1"/>
  <c r="Y2502" i="1"/>
  <c r="Y2503" i="1"/>
  <c r="Y2504" i="1"/>
  <c r="Y2505" i="1"/>
  <c r="Y2506" i="1"/>
  <c r="Y2507" i="1"/>
  <c r="Y2508" i="1"/>
  <c r="Y2509" i="1"/>
  <c r="Y2510" i="1"/>
  <c r="Y2511" i="1"/>
  <c r="Y2512" i="1"/>
  <c r="Y2513" i="1"/>
  <c r="Y2514" i="1"/>
  <c r="Y2515" i="1"/>
  <c r="Y2516" i="1"/>
  <c r="Y2517" i="1"/>
  <c r="Y2518" i="1"/>
  <c r="Y2519" i="1"/>
  <c r="Y2520" i="1"/>
  <c r="Y2521" i="1"/>
  <c r="Y2522" i="1"/>
  <c r="Y2523" i="1"/>
  <c r="Y2524" i="1"/>
  <c r="Y2525" i="1"/>
  <c r="Y2526" i="1"/>
  <c r="Y2527" i="1"/>
  <c r="Y2528" i="1"/>
  <c r="Y2529" i="1"/>
  <c r="Y2530" i="1"/>
  <c r="Y2531" i="1"/>
  <c r="Y2532" i="1"/>
  <c r="Y2533" i="1"/>
  <c r="Y2534" i="1"/>
  <c r="Y2535" i="1"/>
  <c r="Y2536" i="1"/>
  <c r="Y2537" i="1"/>
  <c r="Y2538" i="1"/>
  <c r="Y2539" i="1"/>
  <c r="Y2540" i="1"/>
  <c r="Y2541" i="1"/>
  <c r="Y2542" i="1"/>
  <c r="Y2543" i="1"/>
  <c r="Y2544" i="1"/>
  <c r="Y2545" i="1"/>
  <c r="Y2546" i="1"/>
  <c r="Y2547" i="1"/>
  <c r="Y2548" i="1"/>
  <c r="Y2549" i="1"/>
  <c r="Y2550" i="1"/>
  <c r="Y2551" i="1"/>
  <c r="Y2552" i="1"/>
  <c r="Y2553" i="1"/>
  <c r="Y2554" i="1"/>
  <c r="Y2555" i="1"/>
  <c r="Y2556" i="1"/>
  <c r="Y2557" i="1"/>
  <c r="Y2558" i="1"/>
  <c r="Y2559" i="1"/>
  <c r="Y2560" i="1"/>
  <c r="Y2561" i="1"/>
  <c r="Y2562" i="1"/>
  <c r="Y2563" i="1"/>
  <c r="Y2564" i="1"/>
  <c r="Y2565" i="1"/>
  <c r="Y2566" i="1"/>
  <c r="Y2567" i="1"/>
  <c r="Y2568" i="1"/>
  <c r="Y2569" i="1"/>
  <c r="Y2570" i="1"/>
  <c r="Y2571" i="1"/>
  <c r="Y2572" i="1"/>
  <c r="Y2573" i="1"/>
  <c r="Y2574" i="1"/>
  <c r="Y2575" i="1"/>
  <c r="Y2576" i="1"/>
  <c r="Y2577" i="1"/>
  <c r="Y2578" i="1"/>
  <c r="Y2579" i="1"/>
  <c r="Y2580" i="1"/>
  <c r="Y2581" i="1"/>
  <c r="Y2582" i="1"/>
  <c r="Y2583" i="1"/>
  <c r="Y2584" i="1"/>
  <c r="Y2585" i="1"/>
  <c r="Y2586" i="1"/>
  <c r="Y2587" i="1"/>
  <c r="Y2588" i="1"/>
  <c r="Y2589" i="1"/>
  <c r="Y2590" i="1"/>
  <c r="Y2591" i="1"/>
  <c r="Y2592" i="1"/>
  <c r="Y2593" i="1"/>
  <c r="Y2594" i="1"/>
  <c r="Y2595" i="1"/>
  <c r="Y2596" i="1"/>
  <c r="Y2597" i="1"/>
  <c r="Y2598" i="1"/>
  <c r="Y2599" i="1"/>
  <c r="Y2600" i="1"/>
  <c r="Y2601" i="1"/>
  <c r="Y2602" i="1"/>
  <c r="Y2603" i="1"/>
  <c r="Y2604" i="1"/>
  <c r="Y2605" i="1"/>
  <c r="Y2606" i="1"/>
  <c r="Y2607" i="1"/>
  <c r="Y2608" i="1"/>
  <c r="Y2609" i="1"/>
  <c r="Y2610" i="1"/>
  <c r="Y2611" i="1"/>
  <c r="Y2612" i="1"/>
  <c r="Y2613" i="1"/>
  <c r="Y2614" i="1"/>
  <c r="Y2615" i="1"/>
  <c r="Y2616" i="1"/>
  <c r="Y2617" i="1"/>
  <c r="Y2618" i="1"/>
  <c r="Y2619" i="1"/>
  <c r="Y2620" i="1"/>
  <c r="Y2621" i="1"/>
  <c r="Y2622" i="1"/>
  <c r="Y2623" i="1"/>
  <c r="Y2624" i="1"/>
  <c r="Y2625" i="1"/>
  <c r="Y2626" i="1"/>
  <c r="Y2627" i="1"/>
  <c r="Y2628" i="1"/>
  <c r="Y2629" i="1"/>
  <c r="Y2630" i="1"/>
  <c r="Y2631" i="1"/>
  <c r="Y2632" i="1"/>
  <c r="Y2633" i="1"/>
  <c r="Y2634" i="1"/>
  <c r="Y2635" i="1"/>
  <c r="Y2636" i="1"/>
  <c r="Y2637" i="1"/>
  <c r="Y2638" i="1"/>
  <c r="Y2639" i="1"/>
  <c r="Y2640" i="1"/>
  <c r="Y2641" i="1"/>
  <c r="Y2642" i="1"/>
  <c r="Y2643" i="1"/>
  <c r="Y2644" i="1"/>
  <c r="Y2645" i="1"/>
  <c r="Y2646" i="1"/>
  <c r="Y2647" i="1"/>
  <c r="Y2648" i="1"/>
  <c r="Y2649" i="1"/>
  <c r="Y2650" i="1"/>
  <c r="Y2651" i="1"/>
  <c r="Y2652" i="1"/>
  <c r="Y2653" i="1"/>
  <c r="Y2654" i="1"/>
  <c r="Y2655" i="1"/>
  <c r="Y2656" i="1"/>
  <c r="Y2657" i="1"/>
  <c r="Y2658" i="1"/>
  <c r="Y2659" i="1"/>
  <c r="Y2660" i="1"/>
  <c r="Y2661" i="1"/>
  <c r="Y2662" i="1"/>
  <c r="Y2663" i="1"/>
  <c r="Y2664" i="1"/>
  <c r="Y2665" i="1"/>
  <c r="Y2666" i="1"/>
  <c r="Y2667" i="1"/>
  <c r="Y2668" i="1"/>
  <c r="Y2669" i="1"/>
  <c r="Y2670" i="1"/>
  <c r="Y2671" i="1"/>
  <c r="Y2672" i="1"/>
  <c r="Y2673" i="1"/>
  <c r="Y2674" i="1"/>
  <c r="Y2675" i="1"/>
  <c r="Y2676" i="1"/>
  <c r="Y2677" i="1"/>
  <c r="Y2678" i="1"/>
  <c r="Y2679" i="1"/>
  <c r="Y2680" i="1"/>
  <c r="Y2681" i="1"/>
  <c r="Y2682" i="1"/>
  <c r="Y2683" i="1"/>
  <c r="Y2684" i="1"/>
  <c r="Y2685" i="1"/>
  <c r="Y2686" i="1"/>
  <c r="Y2687" i="1"/>
  <c r="Y2688" i="1"/>
  <c r="Y2689" i="1"/>
  <c r="Y2690" i="1"/>
  <c r="Y2691" i="1"/>
  <c r="Y2692" i="1"/>
  <c r="Y2693" i="1"/>
  <c r="Y2694" i="1"/>
  <c r="Y2695" i="1"/>
  <c r="Y2696" i="1"/>
  <c r="Y2697" i="1"/>
  <c r="Y2698" i="1"/>
  <c r="Y2699" i="1"/>
  <c r="Y2700" i="1"/>
  <c r="Y2701" i="1"/>
  <c r="Y2702" i="1"/>
  <c r="Y2703" i="1"/>
  <c r="Y2704" i="1"/>
  <c r="Y2705" i="1"/>
  <c r="Y2706" i="1"/>
  <c r="Y2707" i="1"/>
  <c r="Y2708" i="1"/>
  <c r="Y2709" i="1"/>
  <c r="Y2710" i="1"/>
  <c r="Y2711" i="1"/>
  <c r="Y2712" i="1"/>
  <c r="Y2713" i="1"/>
  <c r="Y2714" i="1"/>
  <c r="Y2715" i="1"/>
  <c r="Y2716" i="1"/>
  <c r="Y2717" i="1"/>
  <c r="Y2718" i="1"/>
  <c r="Y2719" i="1"/>
  <c r="Y2720" i="1"/>
  <c r="Y2721" i="1"/>
  <c r="Y2722" i="1"/>
  <c r="Y2723" i="1"/>
  <c r="Y2724" i="1"/>
  <c r="Y2725" i="1"/>
  <c r="Y2726" i="1"/>
  <c r="Y2727" i="1"/>
  <c r="Y2728" i="1"/>
  <c r="Y2729" i="1"/>
  <c r="Y2730" i="1"/>
  <c r="Y2731" i="1"/>
  <c r="Y2732" i="1"/>
  <c r="Y2733" i="1"/>
  <c r="Y2734" i="1"/>
  <c r="Y2735" i="1"/>
  <c r="Y2736" i="1"/>
  <c r="Y2737" i="1"/>
  <c r="Y2738" i="1"/>
  <c r="Y2739" i="1"/>
  <c r="Y2740" i="1"/>
  <c r="Y2741" i="1"/>
  <c r="Y2742" i="1"/>
  <c r="Y2743" i="1"/>
  <c r="Y2744" i="1"/>
  <c r="Y2745" i="1"/>
  <c r="Y2746" i="1"/>
  <c r="Y2747" i="1"/>
  <c r="Y2748" i="1"/>
  <c r="Y2749" i="1"/>
  <c r="Y2750" i="1"/>
  <c r="Y2751" i="1"/>
  <c r="Y2752" i="1"/>
  <c r="Y2753" i="1"/>
  <c r="Y2754" i="1"/>
  <c r="Y2755" i="1"/>
  <c r="Y2756" i="1"/>
  <c r="Y2757" i="1"/>
  <c r="Y2758" i="1"/>
  <c r="Y2759" i="1"/>
  <c r="Y2760" i="1"/>
  <c r="Y2761" i="1"/>
  <c r="Y2762" i="1"/>
  <c r="Y2763" i="1"/>
  <c r="Y2764" i="1"/>
  <c r="Y2765" i="1"/>
  <c r="Y2766" i="1"/>
  <c r="Y2767" i="1"/>
  <c r="Y2768" i="1"/>
  <c r="Y2769" i="1"/>
  <c r="Y2770" i="1"/>
  <c r="Y2771" i="1"/>
  <c r="Y2772" i="1"/>
  <c r="Y2773" i="1"/>
  <c r="Y2774" i="1"/>
  <c r="Y2775" i="1"/>
  <c r="Y2776" i="1"/>
  <c r="Y2777" i="1"/>
  <c r="Y2778" i="1"/>
  <c r="Y2779" i="1"/>
  <c r="Y2780" i="1"/>
  <c r="Y2781" i="1"/>
  <c r="Y2782" i="1"/>
  <c r="Y2783" i="1"/>
  <c r="Y2784" i="1"/>
  <c r="Y2785" i="1"/>
  <c r="Y2786" i="1"/>
  <c r="Y2787" i="1"/>
  <c r="Y2788" i="1"/>
  <c r="Y2789" i="1"/>
  <c r="Y2790" i="1"/>
  <c r="Y2791" i="1"/>
  <c r="Y2792" i="1"/>
  <c r="Y2793" i="1"/>
  <c r="Y2794" i="1"/>
  <c r="Y2795" i="1"/>
  <c r="Y2796" i="1"/>
  <c r="Y2797" i="1"/>
  <c r="Y2798" i="1"/>
  <c r="Y2799" i="1"/>
  <c r="Y2800" i="1"/>
  <c r="Y2801" i="1"/>
  <c r="Y2802" i="1"/>
  <c r="Y2803" i="1"/>
  <c r="Y2804" i="1"/>
  <c r="Y2805" i="1"/>
  <c r="Y2806" i="1"/>
  <c r="Y2807" i="1"/>
  <c r="Y2808" i="1"/>
  <c r="Y2809" i="1"/>
  <c r="Y2810" i="1"/>
  <c r="Y2811" i="1"/>
  <c r="Y2812" i="1"/>
  <c r="Y2813" i="1"/>
  <c r="Y2814" i="1"/>
  <c r="Y2815" i="1"/>
  <c r="Y2816" i="1"/>
  <c r="Y2817" i="1"/>
  <c r="Y2818" i="1"/>
  <c r="Y2819" i="1"/>
  <c r="Y2820" i="1"/>
  <c r="Y2821" i="1"/>
  <c r="Y2822" i="1"/>
  <c r="Y2823" i="1"/>
  <c r="Y2824" i="1"/>
  <c r="Y2825" i="1"/>
  <c r="Y2826" i="1"/>
  <c r="Y2827" i="1"/>
  <c r="Y2828" i="1"/>
  <c r="Y2829" i="1"/>
  <c r="Y2830" i="1"/>
  <c r="Y2831" i="1"/>
  <c r="Y2832" i="1"/>
  <c r="Y2833" i="1"/>
  <c r="Y2834" i="1"/>
  <c r="Y2835" i="1"/>
  <c r="Y2836" i="1"/>
  <c r="Y2837" i="1"/>
  <c r="Y2838" i="1"/>
  <c r="Y2839" i="1"/>
  <c r="Y2840" i="1"/>
  <c r="Y2841" i="1"/>
  <c r="Y2842" i="1"/>
  <c r="Y2843" i="1"/>
  <c r="Y2844" i="1"/>
  <c r="Y2845" i="1"/>
  <c r="Y2846" i="1"/>
  <c r="Y2847" i="1"/>
  <c r="Y2848" i="1"/>
  <c r="Y2849" i="1"/>
  <c r="Y2850" i="1"/>
  <c r="Y2851" i="1"/>
  <c r="Y2852" i="1"/>
  <c r="Y2853" i="1"/>
  <c r="Y2854" i="1"/>
  <c r="Y2855" i="1"/>
  <c r="Y2856" i="1"/>
  <c r="Y2857" i="1"/>
  <c r="Y2858" i="1"/>
  <c r="Y2859" i="1"/>
  <c r="Y2860" i="1"/>
  <c r="Y2861" i="1"/>
  <c r="Y2862" i="1"/>
  <c r="Y2863" i="1"/>
  <c r="Y2864" i="1"/>
  <c r="Y2865" i="1"/>
  <c r="Y2866" i="1"/>
  <c r="Y2867" i="1"/>
  <c r="Y2868" i="1"/>
  <c r="Y2869" i="1"/>
  <c r="Y2870" i="1"/>
  <c r="Y2871" i="1"/>
  <c r="Y2872" i="1"/>
  <c r="Y2873" i="1"/>
  <c r="Y2874" i="1"/>
  <c r="Y2875" i="1"/>
  <c r="Y2876" i="1"/>
  <c r="Y2877" i="1"/>
  <c r="Y2878" i="1"/>
  <c r="Y2879" i="1"/>
  <c r="Y2880" i="1"/>
  <c r="Y2881" i="1"/>
  <c r="Y2882" i="1"/>
  <c r="Y2883" i="1"/>
  <c r="Y2884" i="1"/>
  <c r="Y2885" i="1"/>
  <c r="Y2886" i="1"/>
  <c r="Y2887" i="1"/>
  <c r="Y2888" i="1"/>
  <c r="Y2889" i="1"/>
  <c r="Y2890" i="1"/>
  <c r="Y2891" i="1"/>
  <c r="Y2892" i="1"/>
  <c r="Y2893" i="1"/>
  <c r="Y2894" i="1"/>
  <c r="Y2895" i="1"/>
  <c r="Y2896" i="1"/>
  <c r="Y2897" i="1"/>
  <c r="Y2898" i="1"/>
  <c r="Y2899" i="1"/>
  <c r="Y2900" i="1"/>
  <c r="Y2901" i="1"/>
  <c r="Y2902" i="1"/>
  <c r="Y2903" i="1"/>
  <c r="Y2904" i="1"/>
  <c r="Y2905" i="1"/>
  <c r="Y2906" i="1"/>
  <c r="Y2907" i="1"/>
  <c r="Y2908" i="1"/>
  <c r="Y2909" i="1"/>
  <c r="Y2910" i="1"/>
  <c r="Y2911" i="1"/>
  <c r="Y2912" i="1"/>
  <c r="Y2913" i="1"/>
  <c r="Y2914" i="1"/>
  <c r="Y2915" i="1"/>
  <c r="Y2916" i="1"/>
  <c r="Y2917" i="1"/>
  <c r="Y2918" i="1"/>
  <c r="Y2919" i="1"/>
  <c r="Y2920" i="1"/>
  <c r="Y2921" i="1"/>
  <c r="Y2922" i="1"/>
  <c r="Y2923" i="1"/>
  <c r="Y2924" i="1"/>
  <c r="Y2925" i="1"/>
  <c r="Y2926" i="1"/>
  <c r="Y2927" i="1"/>
  <c r="Y2928" i="1"/>
  <c r="Y2929" i="1"/>
  <c r="Y2930" i="1"/>
  <c r="Y2931" i="1"/>
  <c r="Y2932" i="1"/>
  <c r="Y2933" i="1"/>
  <c r="Y2934" i="1"/>
  <c r="Y2935" i="1"/>
  <c r="Y2936" i="1"/>
  <c r="Y2937" i="1"/>
  <c r="Y2938" i="1"/>
  <c r="Y2939" i="1"/>
  <c r="Y2940" i="1"/>
  <c r="Y2941" i="1"/>
  <c r="Y2942" i="1"/>
  <c r="Y2943" i="1"/>
  <c r="Y2944" i="1"/>
  <c r="Y2945" i="1"/>
  <c r="Y2946" i="1"/>
  <c r="Y2947" i="1"/>
  <c r="Y2948" i="1"/>
  <c r="Y2949" i="1"/>
  <c r="Y2950" i="1"/>
  <c r="Y2951" i="1"/>
  <c r="Y2952" i="1"/>
  <c r="Y2953" i="1"/>
  <c r="Y2954" i="1"/>
  <c r="Y2955" i="1"/>
  <c r="Y2956" i="1"/>
  <c r="Y2957" i="1"/>
  <c r="Y2958" i="1"/>
  <c r="Y2959" i="1"/>
  <c r="Y2960" i="1"/>
  <c r="Y2961" i="1"/>
  <c r="Y2962" i="1"/>
  <c r="Y2963" i="1"/>
  <c r="Y2964" i="1"/>
  <c r="Y2965" i="1"/>
  <c r="Y2966" i="1"/>
  <c r="Y2967" i="1"/>
  <c r="Y2968" i="1"/>
  <c r="Y2969" i="1"/>
  <c r="Y2970" i="1"/>
  <c r="Y2971" i="1"/>
  <c r="Y2972" i="1"/>
  <c r="Y2973" i="1"/>
  <c r="Y2974" i="1"/>
  <c r="Y2975" i="1"/>
  <c r="Y2976" i="1"/>
  <c r="Y2977" i="1"/>
  <c r="Y2978" i="1"/>
  <c r="Y2979" i="1"/>
  <c r="Y2980" i="1"/>
  <c r="Y2981" i="1"/>
  <c r="Y2982" i="1"/>
  <c r="Y2983" i="1"/>
  <c r="Y2984" i="1"/>
  <c r="Y2985" i="1"/>
  <c r="Y2986" i="1"/>
  <c r="Y2987" i="1"/>
  <c r="Y2988" i="1"/>
  <c r="Y2989" i="1"/>
  <c r="Y2990" i="1"/>
  <c r="Y2991" i="1"/>
  <c r="Y2992" i="1"/>
  <c r="Y2993" i="1"/>
  <c r="Y2994" i="1"/>
  <c r="Y2995" i="1"/>
  <c r="Y2996" i="1"/>
  <c r="Y2997" i="1"/>
  <c r="Y2998" i="1"/>
  <c r="Y2999" i="1"/>
  <c r="Y3000" i="1"/>
  <c r="Y3001" i="1"/>
  <c r="Y3002" i="1"/>
  <c r="Y3003" i="1"/>
  <c r="Y3004" i="1"/>
  <c r="Y3005" i="1"/>
  <c r="Y3006" i="1"/>
  <c r="Y3007" i="1"/>
  <c r="Y3008" i="1"/>
  <c r="Y3009" i="1"/>
  <c r="Y3010" i="1"/>
  <c r="Y3011" i="1"/>
  <c r="Y3012" i="1"/>
  <c r="Y3013" i="1"/>
  <c r="Y3014" i="1"/>
  <c r="Y3015" i="1"/>
  <c r="Y3016" i="1"/>
  <c r="Y3017" i="1"/>
  <c r="Y3018" i="1"/>
  <c r="Y3019" i="1"/>
  <c r="Y3020" i="1"/>
  <c r="Y3021" i="1"/>
  <c r="Y3022" i="1"/>
  <c r="Y3023" i="1"/>
  <c r="Y3024" i="1"/>
  <c r="Y3025" i="1"/>
  <c r="Y3026" i="1"/>
  <c r="Y3027" i="1"/>
  <c r="Y3028" i="1"/>
  <c r="Y3029" i="1"/>
  <c r="Y3030" i="1"/>
  <c r="Y3031" i="1"/>
  <c r="Y3032" i="1"/>
  <c r="Y3033" i="1"/>
  <c r="Y3034" i="1"/>
  <c r="Y3035" i="1"/>
  <c r="Y3036" i="1"/>
  <c r="Y3037" i="1"/>
  <c r="Y3038" i="1"/>
  <c r="Y3039" i="1"/>
  <c r="Y3040" i="1"/>
  <c r="Y3041" i="1"/>
  <c r="Y3042" i="1"/>
  <c r="Y3043" i="1"/>
  <c r="Y3044" i="1"/>
  <c r="Y3045" i="1"/>
  <c r="Y3046" i="1"/>
  <c r="Y3047" i="1"/>
  <c r="Y3048" i="1"/>
  <c r="Y3049" i="1"/>
  <c r="Y3050" i="1"/>
  <c r="Y3051" i="1"/>
  <c r="Y3052" i="1"/>
  <c r="Y3053" i="1"/>
  <c r="Y3054" i="1"/>
  <c r="Y3055" i="1"/>
  <c r="Y3056" i="1"/>
  <c r="Y3057" i="1"/>
  <c r="Y3058" i="1"/>
  <c r="Y3059" i="1"/>
  <c r="Y3060" i="1"/>
  <c r="Y3061" i="1"/>
  <c r="Y3062" i="1"/>
  <c r="Y3063" i="1"/>
  <c r="Y3064" i="1"/>
  <c r="Y3065" i="1"/>
  <c r="Y3066" i="1"/>
  <c r="Y3067" i="1"/>
  <c r="Y3068" i="1"/>
  <c r="Y3069" i="1"/>
  <c r="Y3070" i="1"/>
  <c r="Y3071" i="1"/>
  <c r="Y3072" i="1"/>
  <c r="Y3073" i="1"/>
  <c r="Y3074" i="1"/>
  <c r="Y3075" i="1"/>
  <c r="Y3076" i="1"/>
  <c r="Y3077" i="1"/>
  <c r="Y3078" i="1"/>
  <c r="Y3079" i="1"/>
  <c r="Y3080" i="1"/>
  <c r="Y3081" i="1"/>
  <c r="Y3082" i="1"/>
  <c r="Y3083" i="1"/>
  <c r="Y3084" i="1"/>
  <c r="Y3085" i="1"/>
  <c r="Y3086" i="1"/>
  <c r="Y3087" i="1"/>
  <c r="Y3088" i="1"/>
  <c r="Y3089" i="1"/>
  <c r="Y3090" i="1"/>
  <c r="Y3091" i="1"/>
  <c r="Y3092" i="1"/>
  <c r="Y3093" i="1"/>
  <c r="Y3094" i="1"/>
  <c r="Y3095" i="1"/>
  <c r="Y3096" i="1"/>
  <c r="Y3097" i="1"/>
  <c r="Y3098" i="1"/>
  <c r="Y3099" i="1"/>
  <c r="Y3100" i="1"/>
  <c r="Y3101" i="1"/>
  <c r="Y3102" i="1"/>
  <c r="Y3103" i="1"/>
  <c r="Y3104" i="1"/>
  <c r="Y3105" i="1"/>
  <c r="Y3106" i="1"/>
  <c r="Y3107" i="1"/>
  <c r="Y3108" i="1"/>
  <c r="Y3109" i="1"/>
  <c r="Y3110" i="1"/>
  <c r="Y3111" i="1"/>
  <c r="Y3112" i="1"/>
  <c r="Y3113" i="1"/>
  <c r="Y3114" i="1"/>
  <c r="Y3115" i="1"/>
  <c r="Y3116" i="1"/>
  <c r="Y3117" i="1"/>
  <c r="Y3118" i="1"/>
  <c r="Y3119" i="1"/>
  <c r="Y3120" i="1"/>
  <c r="Y3121" i="1"/>
  <c r="Y3122" i="1"/>
  <c r="Y3123" i="1"/>
  <c r="Y3124" i="1"/>
  <c r="Y3125" i="1"/>
  <c r="Y3126" i="1"/>
  <c r="Y3127" i="1"/>
  <c r="Y3128" i="1"/>
  <c r="Y3129" i="1"/>
  <c r="Y3130" i="1"/>
  <c r="Y3131" i="1"/>
  <c r="Y3132" i="1"/>
  <c r="Y3133" i="1"/>
  <c r="Y3134" i="1"/>
  <c r="Y3135" i="1"/>
  <c r="Y3136" i="1"/>
  <c r="Y3137" i="1"/>
  <c r="Y3138" i="1"/>
  <c r="Y3139" i="1"/>
  <c r="Y3140" i="1"/>
  <c r="Y3141" i="1"/>
  <c r="Y3142" i="1"/>
  <c r="Y3143" i="1"/>
  <c r="Y3144" i="1"/>
  <c r="Y3145" i="1"/>
  <c r="Y3146" i="1"/>
  <c r="Y3147" i="1"/>
  <c r="Y3148" i="1"/>
  <c r="Y3149" i="1"/>
  <c r="Y3150" i="1"/>
  <c r="Y3151" i="1"/>
  <c r="Y3152" i="1"/>
  <c r="Y3153" i="1"/>
  <c r="Y3154" i="1"/>
  <c r="Y3155" i="1"/>
  <c r="Y3156" i="1"/>
  <c r="Y3157" i="1"/>
  <c r="Y3158" i="1"/>
  <c r="Y3159" i="1"/>
  <c r="Y3160" i="1"/>
  <c r="Y3161" i="1"/>
  <c r="Y3162" i="1"/>
  <c r="Y3163" i="1"/>
  <c r="Y3164" i="1"/>
  <c r="Y3165" i="1"/>
  <c r="Y3166" i="1"/>
  <c r="Y3167" i="1"/>
  <c r="Y3168" i="1"/>
  <c r="Y3169" i="1"/>
  <c r="Y3170" i="1"/>
  <c r="Y3171" i="1"/>
  <c r="Y3172" i="1"/>
  <c r="Y3173" i="1"/>
  <c r="Y3174" i="1"/>
  <c r="Y3175" i="1"/>
  <c r="Y3176" i="1"/>
  <c r="Y3177" i="1"/>
  <c r="Y3178" i="1"/>
  <c r="Y3179" i="1"/>
  <c r="Y3180" i="1"/>
  <c r="Y3181" i="1"/>
  <c r="Y3182" i="1"/>
  <c r="Y3183" i="1"/>
  <c r="Y3184" i="1"/>
  <c r="Y3185" i="1"/>
  <c r="Y3186" i="1"/>
  <c r="Y3187" i="1"/>
  <c r="Y3188" i="1"/>
  <c r="Y3189" i="1"/>
  <c r="Y3190" i="1"/>
  <c r="Y3191" i="1"/>
  <c r="Y3192" i="1"/>
  <c r="Y3193" i="1"/>
  <c r="Y3194" i="1"/>
  <c r="Y3195" i="1"/>
  <c r="Y3196" i="1"/>
  <c r="Y3197" i="1"/>
  <c r="Y3198" i="1"/>
  <c r="Y3199" i="1"/>
  <c r="Y3200" i="1"/>
  <c r="Y3201" i="1"/>
  <c r="Y3202" i="1"/>
  <c r="Y3203" i="1"/>
  <c r="Y3204" i="1"/>
  <c r="Y3205" i="1"/>
  <c r="Y3206" i="1"/>
  <c r="Y3207" i="1"/>
  <c r="Y3208" i="1"/>
  <c r="Y3209" i="1"/>
  <c r="Y3210" i="1"/>
  <c r="Y3211" i="1"/>
  <c r="Y3212" i="1"/>
  <c r="Y3213" i="1"/>
  <c r="Y3214" i="1"/>
  <c r="Y3215" i="1"/>
  <c r="Y3216" i="1"/>
  <c r="Y3217" i="1"/>
  <c r="Y3218" i="1"/>
  <c r="Y3219" i="1"/>
  <c r="Y3220" i="1"/>
  <c r="Y3221" i="1"/>
  <c r="Y3222" i="1"/>
  <c r="Y3223" i="1"/>
  <c r="Y3224" i="1"/>
  <c r="Y3225" i="1"/>
  <c r="Y3226" i="1"/>
  <c r="Y3227" i="1"/>
  <c r="Y3228" i="1"/>
  <c r="Y3229" i="1"/>
  <c r="Y3230" i="1"/>
  <c r="Y3231" i="1"/>
  <c r="Y3232" i="1"/>
  <c r="Y3233" i="1"/>
  <c r="Y3234" i="1"/>
  <c r="Y3235" i="1"/>
  <c r="Y3236" i="1"/>
  <c r="Y3237" i="1"/>
  <c r="Y3238" i="1"/>
  <c r="Y3239" i="1"/>
  <c r="Y3240" i="1"/>
  <c r="Y3241" i="1"/>
  <c r="Y3242" i="1"/>
  <c r="Y3243" i="1"/>
  <c r="Y3244" i="1"/>
  <c r="Y3245" i="1"/>
  <c r="Y3246" i="1"/>
  <c r="Y3247" i="1"/>
  <c r="Y3248" i="1"/>
  <c r="Y3249" i="1"/>
  <c r="Y3250" i="1"/>
  <c r="Y3251" i="1"/>
  <c r="Y3252" i="1"/>
  <c r="Y3253" i="1"/>
  <c r="Y3254" i="1"/>
  <c r="Y3255" i="1"/>
  <c r="Y3256" i="1"/>
  <c r="Y3257" i="1"/>
  <c r="Y3258" i="1"/>
  <c r="Y3259" i="1"/>
  <c r="Y3260" i="1"/>
  <c r="Y3261" i="1"/>
  <c r="Y3262" i="1"/>
  <c r="Y3263" i="1"/>
  <c r="Y3264" i="1"/>
  <c r="Y3265" i="1"/>
  <c r="Y3266" i="1"/>
  <c r="Y3267" i="1"/>
  <c r="Y3268" i="1"/>
  <c r="Y3269" i="1"/>
  <c r="Y3270" i="1"/>
  <c r="Y3271" i="1"/>
  <c r="Y3272" i="1"/>
  <c r="Y3273" i="1"/>
  <c r="Y3274" i="1"/>
  <c r="Y3275" i="1"/>
  <c r="Y3276" i="1"/>
  <c r="Y3277" i="1"/>
  <c r="Y3278" i="1"/>
  <c r="Y3279" i="1"/>
  <c r="Y3280" i="1"/>
  <c r="Y3281" i="1"/>
  <c r="Y3282" i="1"/>
  <c r="Y3283" i="1"/>
  <c r="Y3284" i="1"/>
  <c r="Y3285" i="1"/>
  <c r="Y3286" i="1"/>
  <c r="Y3287" i="1"/>
  <c r="Y3288" i="1"/>
  <c r="Y3289" i="1"/>
  <c r="Y3290" i="1"/>
  <c r="Y3291" i="1"/>
  <c r="Y3292" i="1"/>
  <c r="Y3293" i="1"/>
  <c r="Y3294" i="1"/>
  <c r="Y3295" i="1"/>
  <c r="Y3296" i="1"/>
  <c r="Y3297" i="1"/>
  <c r="Y3298" i="1"/>
  <c r="Y3299" i="1"/>
  <c r="Y3300" i="1"/>
  <c r="Y3301" i="1"/>
  <c r="Y3302" i="1"/>
  <c r="Y3303" i="1"/>
  <c r="Y3304" i="1"/>
  <c r="Y3305" i="1"/>
  <c r="Y3306" i="1"/>
  <c r="Y3307" i="1"/>
  <c r="Y3308" i="1"/>
  <c r="Y3309" i="1"/>
  <c r="Y3310" i="1"/>
  <c r="Y3311" i="1"/>
  <c r="Y3312" i="1"/>
  <c r="Y3313" i="1"/>
  <c r="Y3314" i="1"/>
  <c r="Y3315" i="1"/>
  <c r="Y3316" i="1"/>
  <c r="Y3317" i="1"/>
  <c r="Y3318" i="1"/>
  <c r="Y3319" i="1"/>
  <c r="Y3320" i="1"/>
  <c r="Y3321" i="1"/>
  <c r="Y3322" i="1"/>
  <c r="Y3323" i="1"/>
  <c r="Y3324" i="1"/>
  <c r="Y3325" i="1"/>
  <c r="Y3326" i="1"/>
  <c r="Y3327" i="1"/>
  <c r="Y3328" i="1"/>
  <c r="Y3329" i="1"/>
  <c r="Y3330" i="1"/>
  <c r="Y3331" i="1"/>
  <c r="Y3332" i="1"/>
  <c r="Y3333" i="1"/>
  <c r="Y3334" i="1"/>
  <c r="Y3335" i="1"/>
  <c r="Y3336" i="1"/>
  <c r="Y3337" i="1"/>
  <c r="Y3338" i="1"/>
  <c r="Y3339" i="1"/>
  <c r="Y3340" i="1"/>
  <c r="Y3341" i="1"/>
  <c r="Y3342" i="1"/>
  <c r="Y3343" i="1"/>
  <c r="Y3344" i="1"/>
  <c r="Y3345" i="1"/>
  <c r="Y3346" i="1"/>
  <c r="Y3347" i="1"/>
  <c r="Y3348" i="1"/>
  <c r="Y3349" i="1"/>
  <c r="Y3350" i="1"/>
  <c r="Y3351" i="1"/>
  <c r="Y3352" i="1"/>
  <c r="Y3353" i="1"/>
  <c r="Y3354" i="1"/>
  <c r="Y3355" i="1"/>
  <c r="Y3356" i="1"/>
  <c r="Y3357" i="1"/>
  <c r="Y3358" i="1"/>
  <c r="Y3359" i="1"/>
  <c r="Y3360" i="1"/>
  <c r="Y3361" i="1"/>
  <c r="Y3362" i="1"/>
  <c r="Y3363" i="1"/>
  <c r="Y3364" i="1"/>
  <c r="Y3365" i="1"/>
  <c r="Y3366" i="1"/>
  <c r="Y3367" i="1"/>
  <c r="Y3368" i="1"/>
  <c r="Y3369" i="1"/>
  <c r="Y3370" i="1"/>
  <c r="Y3371" i="1"/>
  <c r="Y3372" i="1"/>
  <c r="Y3373" i="1"/>
  <c r="Y3374" i="1"/>
  <c r="Y3375" i="1"/>
  <c r="Y3376" i="1"/>
  <c r="Y3377" i="1"/>
  <c r="Y3378" i="1"/>
  <c r="Y3379" i="1"/>
  <c r="Y3380" i="1"/>
  <c r="Y3381" i="1"/>
  <c r="Y3382" i="1"/>
  <c r="Y3383" i="1"/>
  <c r="Y3384" i="1"/>
  <c r="Y3385" i="1"/>
  <c r="Y3386" i="1"/>
  <c r="Y3387" i="1"/>
  <c r="Y3388" i="1"/>
  <c r="Y3389" i="1"/>
  <c r="Y3390" i="1"/>
  <c r="Y3391" i="1"/>
  <c r="Y3392" i="1"/>
  <c r="Y3393" i="1"/>
  <c r="Y3394" i="1"/>
  <c r="Y3395" i="1"/>
  <c r="Y3396" i="1"/>
  <c r="Y3397" i="1"/>
  <c r="Y3398" i="1"/>
  <c r="Y3399" i="1"/>
  <c r="Y3400" i="1"/>
  <c r="Y3401" i="1"/>
  <c r="Y3402" i="1"/>
  <c r="Y3403" i="1"/>
  <c r="Y3404" i="1"/>
  <c r="Y3405" i="1"/>
  <c r="Y3406" i="1"/>
  <c r="Y3407" i="1"/>
  <c r="Y3408" i="1"/>
  <c r="Y3409" i="1"/>
  <c r="Y3410" i="1"/>
  <c r="Y3411" i="1"/>
  <c r="Y3412" i="1"/>
  <c r="Y3413" i="1"/>
  <c r="Y3414" i="1"/>
  <c r="Y3415" i="1"/>
  <c r="Y3416" i="1"/>
  <c r="Y3417" i="1"/>
  <c r="Y3418" i="1"/>
  <c r="Y3419" i="1"/>
  <c r="Y3420" i="1"/>
  <c r="Y3421" i="1"/>
  <c r="Y3422" i="1"/>
  <c r="Y3423" i="1"/>
  <c r="Y3424" i="1"/>
  <c r="Y3425" i="1"/>
  <c r="Y3426" i="1"/>
  <c r="Y3427" i="1"/>
  <c r="Y3428" i="1"/>
  <c r="Y3429" i="1"/>
  <c r="Y3430" i="1"/>
  <c r="Y3431" i="1"/>
  <c r="Y3432" i="1"/>
  <c r="Y3433" i="1"/>
  <c r="Y3434" i="1"/>
  <c r="Y3435" i="1"/>
  <c r="Y3436" i="1"/>
  <c r="Y3437" i="1"/>
  <c r="Y3438" i="1"/>
  <c r="Y3439" i="1"/>
  <c r="Y3440" i="1"/>
  <c r="Y3441" i="1"/>
  <c r="Y3442" i="1"/>
  <c r="Y3443" i="1"/>
  <c r="Y3444" i="1"/>
  <c r="Y3445" i="1"/>
  <c r="Y3446" i="1"/>
  <c r="Y3447" i="1"/>
  <c r="Y3448" i="1"/>
  <c r="Y3449" i="1"/>
  <c r="Y3450" i="1"/>
  <c r="Y3451" i="1"/>
  <c r="Y3452" i="1"/>
  <c r="Y3453" i="1"/>
  <c r="Y3454" i="1"/>
  <c r="Y3455" i="1"/>
  <c r="Y3456" i="1"/>
  <c r="Y3457" i="1"/>
  <c r="Y3458" i="1"/>
  <c r="Y3459" i="1"/>
  <c r="Y3460" i="1"/>
  <c r="Y3461" i="1"/>
  <c r="Y3462" i="1"/>
  <c r="Y3463" i="1"/>
  <c r="Y3464" i="1"/>
  <c r="Y3465" i="1"/>
  <c r="Y3466" i="1"/>
  <c r="Y3467" i="1"/>
  <c r="Y3468" i="1"/>
  <c r="Y3469" i="1"/>
  <c r="Y3470" i="1"/>
  <c r="Y3471" i="1"/>
  <c r="Y3472" i="1"/>
  <c r="Y3473" i="1"/>
  <c r="Y3474" i="1"/>
  <c r="Y3475" i="1"/>
  <c r="Y3476" i="1"/>
  <c r="Y3477" i="1"/>
  <c r="Y3478" i="1"/>
  <c r="Y3479" i="1"/>
  <c r="Y3480" i="1"/>
  <c r="Y3481" i="1"/>
  <c r="Y3482" i="1"/>
  <c r="Y3483" i="1"/>
  <c r="Y3484" i="1"/>
  <c r="Y3485" i="1"/>
  <c r="Y3486" i="1"/>
  <c r="Y3487" i="1"/>
  <c r="Y3488" i="1"/>
  <c r="Y3489" i="1"/>
  <c r="Y3490" i="1"/>
  <c r="Y3491" i="1"/>
  <c r="Y3492" i="1"/>
  <c r="Y3493" i="1"/>
  <c r="Y3494" i="1"/>
  <c r="Y3495" i="1"/>
  <c r="Y3496" i="1"/>
  <c r="Y3497" i="1"/>
  <c r="Y3498" i="1"/>
  <c r="Y3499" i="1"/>
  <c r="Y3500" i="1"/>
  <c r="Y3501" i="1"/>
  <c r="Y3502" i="1"/>
  <c r="Y3503" i="1"/>
  <c r="Y3504" i="1"/>
  <c r="Y3505" i="1"/>
  <c r="Y3506" i="1"/>
  <c r="Y3507" i="1"/>
  <c r="Y3508" i="1"/>
  <c r="Y3509" i="1"/>
  <c r="Y3510" i="1"/>
  <c r="Y3511" i="1"/>
  <c r="Y3512" i="1"/>
  <c r="Y3513" i="1"/>
  <c r="Y3514" i="1"/>
  <c r="Y3515" i="1"/>
  <c r="Y3516" i="1"/>
  <c r="Y3517" i="1"/>
  <c r="Y3518" i="1"/>
  <c r="Y3519" i="1"/>
  <c r="Y3520" i="1"/>
  <c r="Y3521" i="1"/>
  <c r="Y3522" i="1"/>
  <c r="Y3523" i="1"/>
  <c r="Y3524" i="1"/>
  <c r="Y3525" i="1"/>
  <c r="Y3526" i="1"/>
  <c r="Y3527" i="1"/>
  <c r="Y3528" i="1"/>
  <c r="Y3529" i="1"/>
  <c r="Y3530" i="1"/>
  <c r="Y3531" i="1"/>
  <c r="Y3532" i="1"/>
  <c r="Y3533" i="1"/>
  <c r="Y3534" i="1"/>
  <c r="Y3535" i="1"/>
  <c r="Y3536" i="1"/>
  <c r="Y3537" i="1"/>
  <c r="Y3538" i="1"/>
  <c r="Y3539" i="1"/>
  <c r="Y3540" i="1"/>
  <c r="Y3541" i="1"/>
  <c r="Y3542" i="1"/>
  <c r="Y3543" i="1"/>
  <c r="Y3544" i="1"/>
  <c r="Y3545" i="1"/>
  <c r="Y3546" i="1"/>
  <c r="Y3547" i="1"/>
  <c r="Y3548" i="1"/>
  <c r="Y3549" i="1"/>
  <c r="Y3550" i="1"/>
  <c r="Y3551" i="1"/>
  <c r="Y3552" i="1"/>
  <c r="Y3553" i="1"/>
  <c r="Y3554" i="1"/>
  <c r="Y3555" i="1"/>
  <c r="Y3556" i="1"/>
  <c r="Y3557" i="1"/>
  <c r="Y3558" i="1"/>
  <c r="Y3559" i="1"/>
  <c r="Y3560" i="1"/>
  <c r="Y3561" i="1"/>
  <c r="Y3562" i="1"/>
  <c r="Y3563" i="1"/>
  <c r="Y3564" i="1"/>
  <c r="Y3565" i="1"/>
  <c r="Y3566" i="1"/>
  <c r="Y3567" i="1"/>
  <c r="Y3568" i="1"/>
  <c r="Y3569" i="1"/>
  <c r="Y3570" i="1"/>
  <c r="Y3571" i="1"/>
  <c r="Y3572" i="1"/>
  <c r="Y3573" i="1"/>
  <c r="Y3574" i="1"/>
  <c r="Y3575" i="1"/>
  <c r="Y3576" i="1"/>
  <c r="Y3577" i="1"/>
  <c r="Y3578" i="1"/>
  <c r="Y3579" i="1"/>
  <c r="Y3580" i="1"/>
  <c r="Y3581" i="1"/>
  <c r="Y3582" i="1"/>
  <c r="Y3583" i="1"/>
  <c r="Y3584" i="1"/>
  <c r="Y3585" i="1"/>
  <c r="Y3586" i="1"/>
  <c r="Y3587" i="1"/>
  <c r="Y3588" i="1"/>
  <c r="Y3589" i="1"/>
  <c r="Y3590" i="1"/>
  <c r="Y3591" i="1"/>
  <c r="Y3592" i="1"/>
  <c r="Y3593" i="1"/>
  <c r="Y3594" i="1"/>
  <c r="Y3595" i="1"/>
  <c r="Y3596" i="1"/>
  <c r="Y3597" i="1"/>
  <c r="Y3598" i="1"/>
  <c r="Y3599" i="1"/>
  <c r="Y3600" i="1"/>
  <c r="Y3601" i="1"/>
  <c r="Y3602" i="1"/>
  <c r="Y3603" i="1"/>
  <c r="Y3604" i="1"/>
  <c r="Y3605" i="1"/>
  <c r="Y3606" i="1"/>
  <c r="Y3607" i="1"/>
  <c r="Y3608" i="1"/>
  <c r="Y3609" i="1"/>
  <c r="Y3610" i="1"/>
  <c r="Y3611" i="1"/>
  <c r="Y3612" i="1"/>
  <c r="Y3613" i="1"/>
  <c r="Y3614" i="1"/>
  <c r="Y3615" i="1"/>
  <c r="Y3616" i="1"/>
  <c r="Y3617" i="1"/>
  <c r="Y3618" i="1"/>
  <c r="Y3619" i="1"/>
  <c r="Y3620" i="1"/>
  <c r="Y3621" i="1"/>
  <c r="Y3622" i="1"/>
  <c r="Y3623" i="1"/>
  <c r="Y3624" i="1"/>
  <c r="Y3625" i="1"/>
  <c r="Y3626" i="1"/>
  <c r="Y3627" i="1"/>
  <c r="Y3628" i="1"/>
  <c r="Y3629" i="1"/>
  <c r="Y3630" i="1"/>
  <c r="Y3631" i="1"/>
  <c r="Y3632" i="1"/>
  <c r="Y3633" i="1"/>
  <c r="Y3634" i="1"/>
  <c r="Y3635" i="1"/>
  <c r="Y3636" i="1"/>
  <c r="Y3637" i="1"/>
  <c r="Y3638" i="1"/>
  <c r="Y3639" i="1"/>
  <c r="Y3640" i="1"/>
  <c r="Y3641" i="1"/>
  <c r="Y3642" i="1"/>
  <c r="Y3643" i="1"/>
  <c r="Y3644" i="1"/>
  <c r="Y3645" i="1"/>
  <c r="Y3646" i="1"/>
  <c r="Y3647" i="1"/>
  <c r="Y3648" i="1"/>
  <c r="Y3649" i="1"/>
  <c r="Y3650" i="1"/>
  <c r="Y3651" i="1"/>
  <c r="Y3652" i="1"/>
  <c r="Y3653" i="1"/>
  <c r="Y3654" i="1"/>
  <c r="Y3655" i="1"/>
  <c r="Y3656" i="1"/>
  <c r="Y3657" i="1"/>
  <c r="Y3658" i="1"/>
  <c r="Y3659" i="1"/>
  <c r="Y3660" i="1"/>
  <c r="Y3661" i="1"/>
  <c r="Y3662" i="1"/>
  <c r="Y3663" i="1"/>
  <c r="Y3664" i="1"/>
  <c r="Y3665" i="1"/>
  <c r="Y3666" i="1"/>
  <c r="Y3667" i="1"/>
  <c r="Y3668" i="1"/>
  <c r="Y3669" i="1"/>
  <c r="Y3670" i="1"/>
  <c r="Y3671" i="1"/>
  <c r="Y3672" i="1"/>
  <c r="Y3673" i="1"/>
  <c r="Y3674" i="1"/>
  <c r="Y3675" i="1"/>
  <c r="Y3676" i="1"/>
  <c r="Y3677" i="1"/>
  <c r="Y3678" i="1"/>
  <c r="Y3679" i="1"/>
  <c r="Y3680" i="1"/>
  <c r="Y3681" i="1"/>
  <c r="Y3682" i="1"/>
  <c r="Y3683" i="1"/>
  <c r="Y3684" i="1"/>
  <c r="Y3685" i="1"/>
  <c r="Y3686" i="1"/>
  <c r="Y3687" i="1"/>
  <c r="Y3688" i="1"/>
  <c r="Y3689" i="1"/>
  <c r="Y3690" i="1"/>
  <c r="Y3691" i="1"/>
  <c r="Y3692" i="1"/>
  <c r="Y3693" i="1"/>
  <c r="Y3694" i="1"/>
  <c r="Y3695" i="1"/>
  <c r="Y3696" i="1"/>
  <c r="Y3697" i="1"/>
  <c r="Y3698" i="1"/>
  <c r="Y3699" i="1"/>
  <c r="Y3700" i="1"/>
  <c r="Y3701" i="1"/>
  <c r="Y3702" i="1"/>
  <c r="Y3703" i="1"/>
  <c r="Y3704" i="1"/>
  <c r="Y3705" i="1"/>
  <c r="Y3706" i="1"/>
  <c r="Y3707" i="1"/>
  <c r="Y3708" i="1"/>
  <c r="Y3709" i="1"/>
  <c r="Y3710" i="1"/>
  <c r="Y3711" i="1"/>
  <c r="Y3712" i="1"/>
  <c r="Y3713" i="1"/>
  <c r="Y3714" i="1"/>
  <c r="Y3715" i="1"/>
  <c r="Y3716" i="1"/>
  <c r="Y3717" i="1"/>
  <c r="Y3718" i="1"/>
  <c r="Y3719" i="1"/>
  <c r="Y3720" i="1"/>
  <c r="Y3721" i="1"/>
  <c r="Y3722" i="1"/>
  <c r="Y3723" i="1"/>
  <c r="Y3724" i="1"/>
  <c r="Y3725" i="1"/>
  <c r="Y3726" i="1"/>
  <c r="Y3727" i="1"/>
  <c r="Y3728" i="1"/>
  <c r="Y3729" i="1"/>
  <c r="Y3730" i="1"/>
  <c r="Y3731" i="1"/>
  <c r="Y3732" i="1"/>
  <c r="Y3733" i="1"/>
  <c r="Y3734" i="1"/>
  <c r="Y3735" i="1"/>
  <c r="Y3736" i="1"/>
  <c r="Y3737" i="1"/>
  <c r="Y3738" i="1"/>
  <c r="Y3739" i="1"/>
  <c r="Y3740" i="1"/>
  <c r="Y3741" i="1"/>
  <c r="Y3742" i="1"/>
  <c r="Y3743" i="1"/>
  <c r="Y3744" i="1"/>
  <c r="Y3745" i="1"/>
  <c r="Y3746" i="1"/>
  <c r="Y3747" i="1"/>
  <c r="Y3748" i="1"/>
  <c r="Y3749" i="1"/>
  <c r="Y3750" i="1"/>
  <c r="Y3751" i="1"/>
  <c r="Y3752" i="1"/>
  <c r="Y3753" i="1"/>
  <c r="Y3754" i="1"/>
  <c r="Y3755" i="1"/>
  <c r="Y3756" i="1"/>
  <c r="Y3757" i="1"/>
  <c r="Y3758" i="1"/>
  <c r="Y3759" i="1"/>
  <c r="Y3760" i="1"/>
  <c r="Y3761" i="1"/>
  <c r="Y3762" i="1"/>
  <c r="Y3763" i="1"/>
  <c r="Y3764" i="1"/>
  <c r="Y3765" i="1"/>
  <c r="Y3766" i="1"/>
  <c r="Y3767" i="1"/>
  <c r="Y3768" i="1"/>
  <c r="Y3769" i="1"/>
  <c r="Y3770" i="1"/>
  <c r="Y3771" i="1"/>
  <c r="Y3772" i="1"/>
  <c r="Y3773" i="1"/>
  <c r="Y3774" i="1"/>
  <c r="Y3775" i="1"/>
  <c r="Y3776" i="1"/>
  <c r="Y3777" i="1"/>
  <c r="Y3778" i="1"/>
  <c r="Y3779" i="1"/>
  <c r="Y3780" i="1"/>
  <c r="Y3781" i="1"/>
  <c r="Y3782" i="1"/>
  <c r="Y3783" i="1"/>
  <c r="Y3784" i="1"/>
  <c r="Y3785" i="1"/>
  <c r="Y3786" i="1"/>
  <c r="Y3787" i="1"/>
  <c r="Y3788" i="1"/>
  <c r="Y3789" i="1"/>
  <c r="Y3790" i="1"/>
  <c r="Y3791" i="1"/>
  <c r="Y3792" i="1"/>
  <c r="Y3793" i="1"/>
  <c r="Y3794" i="1"/>
  <c r="Y3795" i="1"/>
  <c r="Y3796" i="1"/>
  <c r="Y3797" i="1"/>
  <c r="Y3798" i="1"/>
  <c r="Y3799" i="1"/>
  <c r="Y3800" i="1"/>
  <c r="Y3801" i="1"/>
  <c r="Y3802" i="1"/>
  <c r="Y3803" i="1"/>
  <c r="Y3804" i="1"/>
  <c r="Y3805" i="1"/>
  <c r="Y3806" i="1"/>
  <c r="Y3807" i="1"/>
  <c r="Y3808" i="1"/>
  <c r="Y3809" i="1"/>
  <c r="Y3810" i="1"/>
  <c r="Y3811" i="1"/>
  <c r="Y3812" i="1"/>
  <c r="Y3813" i="1"/>
  <c r="Y3814" i="1"/>
  <c r="Y3815" i="1"/>
  <c r="Y3816" i="1"/>
  <c r="Y3817" i="1"/>
  <c r="Y3818" i="1"/>
  <c r="Y3819" i="1"/>
  <c r="Y3820" i="1"/>
  <c r="Y3821" i="1"/>
  <c r="Y3822" i="1"/>
  <c r="Y3823" i="1"/>
  <c r="Y3824" i="1"/>
  <c r="Y3825" i="1"/>
  <c r="Y3826" i="1"/>
  <c r="Y3827" i="1"/>
  <c r="Y3828" i="1"/>
  <c r="Y3829" i="1"/>
  <c r="Y3830" i="1"/>
  <c r="Y3831" i="1"/>
  <c r="Y3832" i="1"/>
  <c r="Y3833" i="1"/>
  <c r="Y3834" i="1"/>
  <c r="Y3835" i="1"/>
  <c r="Y3836" i="1"/>
  <c r="Y3837" i="1"/>
  <c r="Y3838" i="1"/>
  <c r="Y3839" i="1"/>
  <c r="Y3840" i="1"/>
  <c r="Y3841" i="1"/>
  <c r="Y3842" i="1"/>
  <c r="Y3843" i="1"/>
  <c r="Y3844" i="1"/>
  <c r="Y3845" i="1"/>
  <c r="Y3846" i="1"/>
  <c r="Y3847" i="1"/>
  <c r="Y3848" i="1"/>
  <c r="Y3849" i="1"/>
  <c r="Y3850" i="1"/>
  <c r="Y3851" i="1"/>
  <c r="Y3852" i="1"/>
  <c r="Y3853" i="1"/>
  <c r="Y3854" i="1"/>
  <c r="Y3855" i="1"/>
  <c r="Y3856" i="1"/>
  <c r="Y3857" i="1"/>
  <c r="Y3858" i="1"/>
  <c r="Y3859" i="1"/>
  <c r="Y3860" i="1"/>
  <c r="Y3861" i="1"/>
  <c r="Y3862" i="1"/>
  <c r="Y3863" i="1"/>
  <c r="Y3864" i="1"/>
  <c r="Y3865" i="1"/>
  <c r="Y3866" i="1"/>
  <c r="Y3867" i="1"/>
  <c r="Y3868" i="1"/>
  <c r="Y3869" i="1"/>
  <c r="Y3870" i="1"/>
  <c r="Y3871" i="1"/>
  <c r="Y3872" i="1"/>
  <c r="Y3873" i="1"/>
  <c r="Y3874" i="1"/>
  <c r="Y3875" i="1"/>
  <c r="Y3876" i="1"/>
  <c r="Y3877" i="1"/>
  <c r="Y3878" i="1"/>
  <c r="Y3879" i="1"/>
  <c r="Y3880" i="1"/>
  <c r="Y3881" i="1"/>
  <c r="Y3882" i="1"/>
  <c r="Y3883" i="1"/>
  <c r="Y3884" i="1"/>
  <c r="Y3885" i="1"/>
  <c r="Y3886" i="1"/>
  <c r="Y3887" i="1"/>
  <c r="Y3888" i="1"/>
  <c r="Y3889" i="1"/>
  <c r="Y3890" i="1"/>
  <c r="Y3891" i="1"/>
  <c r="Y3892" i="1"/>
  <c r="Y3893" i="1"/>
  <c r="Y3894" i="1"/>
  <c r="Y3895" i="1"/>
  <c r="Y3896" i="1"/>
  <c r="Y3897" i="1"/>
  <c r="Y3898" i="1"/>
  <c r="Y3899" i="1"/>
  <c r="Y3900" i="1"/>
  <c r="Y3901" i="1"/>
  <c r="Y3902" i="1"/>
  <c r="Y3903" i="1"/>
  <c r="Y3904" i="1"/>
  <c r="Y3905" i="1"/>
  <c r="Y3906" i="1"/>
  <c r="Y3907" i="1"/>
  <c r="Y3908" i="1"/>
  <c r="Y3909" i="1"/>
  <c r="Y3910" i="1"/>
  <c r="Y3911" i="1"/>
  <c r="Y3912" i="1"/>
  <c r="Y3913" i="1"/>
  <c r="Y3914" i="1"/>
  <c r="Y3915" i="1"/>
  <c r="Y3916" i="1"/>
  <c r="Y3917" i="1"/>
  <c r="Y3918" i="1"/>
  <c r="Y3919" i="1"/>
  <c r="Y3920" i="1"/>
  <c r="Y3921" i="1"/>
  <c r="Y3922" i="1"/>
  <c r="Y3923" i="1"/>
  <c r="Y3924" i="1"/>
  <c r="Y3925" i="1"/>
  <c r="Y3926" i="1"/>
  <c r="Y3927" i="1"/>
  <c r="Y3928" i="1"/>
  <c r="Y3929" i="1"/>
  <c r="Y3930" i="1"/>
  <c r="Y3931" i="1"/>
  <c r="Y3932" i="1"/>
  <c r="Y3933" i="1"/>
  <c r="Y3934" i="1"/>
  <c r="Y3935" i="1"/>
  <c r="Y3936" i="1"/>
  <c r="Y3937" i="1"/>
  <c r="Y3938" i="1"/>
  <c r="Y3939" i="1"/>
  <c r="Y3940" i="1"/>
  <c r="Y3941" i="1"/>
  <c r="Y3942" i="1"/>
  <c r="Y3943" i="1"/>
  <c r="Y3944" i="1"/>
  <c r="Y3945" i="1"/>
  <c r="Y3946" i="1"/>
  <c r="Y3947" i="1"/>
  <c r="Y3948" i="1"/>
  <c r="Y3949" i="1"/>
  <c r="Y3950" i="1"/>
  <c r="Y3951" i="1"/>
  <c r="Y3952" i="1"/>
  <c r="Y3953" i="1"/>
  <c r="Y3954" i="1"/>
  <c r="Y3955" i="1"/>
  <c r="Y3956" i="1"/>
  <c r="Y3957" i="1"/>
  <c r="Y3958" i="1"/>
  <c r="Y3959" i="1"/>
  <c r="Y3960" i="1"/>
  <c r="Y3961" i="1"/>
  <c r="Y3962" i="1"/>
  <c r="Y3963" i="1"/>
  <c r="Y3964" i="1"/>
  <c r="Y3965" i="1"/>
  <c r="Y3966" i="1"/>
  <c r="Y3967" i="1"/>
  <c r="Y3968" i="1"/>
  <c r="Y3969" i="1"/>
  <c r="Y3970" i="1"/>
  <c r="Y3971" i="1"/>
  <c r="Y3972" i="1"/>
  <c r="Y3973" i="1"/>
  <c r="Y3974" i="1"/>
  <c r="Y3975" i="1"/>
  <c r="Y3976" i="1"/>
  <c r="Y3977" i="1"/>
  <c r="Y3978" i="1"/>
  <c r="Y3979" i="1"/>
  <c r="Y3980" i="1"/>
  <c r="Y3981" i="1"/>
  <c r="Y3982" i="1"/>
  <c r="Y3983" i="1"/>
  <c r="Y3984" i="1"/>
  <c r="Y3985" i="1"/>
  <c r="Y3986" i="1"/>
  <c r="Y3987" i="1"/>
  <c r="Y3988" i="1"/>
  <c r="Y3989" i="1"/>
  <c r="Y3990" i="1"/>
  <c r="Y3991" i="1"/>
  <c r="Y3992" i="1"/>
  <c r="Y3993" i="1"/>
  <c r="Y3994" i="1"/>
  <c r="Y3995" i="1"/>
  <c r="Y3996" i="1"/>
  <c r="Y3997" i="1"/>
  <c r="Y3998" i="1"/>
  <c r="Y3999" i="1"/>
  <c r="Y4000" i="1"/>
  <c r="Y4001" i="1"/>
  <c r="Y4002" i="1"/>
  <c r="Y4003" i="1"/>
  <c r="Y4004" i="1"/>
  <c r="Y4005" i="1"/>
  <c r="Y4006" i="1"/>
  <c r="Y4007" i="1"/>
  <c r="Y4008" i="1"/>
  <c r="Y4009" i="1"/>
  <c r="Y4010" i="1"/>
  <c r="Y4011" i="1"/>
  <c r="Y4012" i="1"/>
  <c r="Y4013" i="1"/>
  <c r="Y4014" i="1"/>
  <c r="Y4015" i="1"/>
  <c r="Y4016" i="1"/>
  <c r="Y4017" i="1"/>
  <c r="Y4018" i="1"/>
  <c r="Y4019" i="1"/>
  <c r="Y4020" i="1"/>
  <c r="Y4021" i="1"/>
  <c r="Y4022" i="1"/>
  <c r="Y4023" i="1"/>
  <c r="Y4024" i="1"/>
  <c r="Y4025" i="1"/>
  <c r="Y4026" i="1"/>
  <c r="Y4027" i="1"/>
  <c r="Y4028" i="1"/>
  <c r="Y4029" i="1"/>
  <c r="Y4030" i="1"/>
  <c r="Y4031" i="1"/>
  <c r="Y4032" i="1"/>
  <c r="Y4033" i="1"/>
  <c r="Y4034" i="1"/>
  <c r="Y4035" i="1"/>
  <c r="Y4036" i="1"/>
  <c r="Y4037" i="1"/>
  <c r="Y4038" i="1"/>
  <c r="Y4039" i="1"/>
  <c r="Y4040" i="1"/>
  <c r="Y4041" i="1"/>
  <c r="Y4042" i="1"/>
  <c r="Y4043" i="1"/>
  <c r="Y4044" i="1"/>
  <c r="Y4045" i="1"/>
  <c r="Y4046" i="1"/>
  <c r="Y4047" i="1"/>
  <c r="Y4048" i="1"/>
  <c r="Y4049" i="1"/>
  <c r="Y4050" i="1"/>
  <c r="Y4051" i="1"/>
  <c r="Y4052" i="1"/>
  <c r="Y4053" i="1"/>
  <c r="Y4054" i="1"/>
  <c r="Y4055" i="1"/>
  <c r="Y4056" i="1"/>
  <c r="Y4057" i="1"/>
  <c r="Y4058" i="1"/>
  <c r="Y4059" i="1"/>
  <c r="Y4060" i="1"/>
  <c r="Y4061" i="1"/>
  <c r="Y4062" i="1"/>
  <c r="Y4063" i="1"/>
  <c r="Y4064" i="1"/>
  <c r="Y4065" i="1"/>
  <c r="Y4066" i="1"/>
  <c r="Y4067" i="1"/>
  <c r="Y4068" i="1"/>
  <c r="Y4069" i="1"/>
  <c r="Y4070" i="1"/>
  <c r="Y4071" i="1"/>
  <c r="Y4072" i="1"/>
  <c r="Y4073" i="1"/>
  <c r="Y4074" i="1"/>
  <c r="Y4075" i="1"/>
  <c r="Y4076" i="1"/>
  <c r="Y4077" i="1"/>
  <c r="Y4078" i="1"/>
  <c r="Y4079" i="1"/>
  <c r="Y4080" i="1"/>
  <c r="Y4081" i="1"/>
  <c r="Y4082" i="1"/>
  <c r="Y4083" i="1"/>
  <c r="Y4084" i="1"/>
  <c r="Y4085" i="1"/>
  <c r="Y4086" i="1"/>
  <c r="Y4087" i="1"/>
  <c r="Y4088" i="1"/>
  <c r="Y4089" i="1"/>
  <c r="Y4090" i="1"/>
  <c r="Y4091" i="1"/>
  <c r="Y4092" i="1"/>
  <c r="Y4093" i="1"/>
  <c r="Y4094" i="1"/>
  <c r="Y4095" i="1"/>
  <c r="Y4096" i="1"/>
  <c r="Y4097" i="1"/>
  <c r="Y4098" i="1"/>
  <c r="Y4099" i="1"/>
  <c r="Y4100" i="1"/>
  <c r="Y4101" i="1"/>
  <c r="Y4102" i="1"/>
  <c r="Y4103" i="1"/>
  <c r="Y4104" i="1"/>
  <c r="Y4105" i="1"/>
  <c r="Y4106" i="1"/>
  <c r="Y4107" i="1"/>
  <c r="Y4108" i="1"/>
  <c r="Y4109" i="1"/>
  <c r="Y4110" i="1"/>
  <c r="Y4111" i="1"/>
  <c r="Y4112" i="1"/>
  <c r="Y4113" i="1"/>
  <c r="Y4114" i="1"/>
  <c r="Y4115" i="1"/>
  <c r="Y4116" i="1"/>
  <c r="Y4117" i="1"/>
  <c r="Y4118" i="1"/>
  <c r="Y4119" i="1"/>
  <c r="Y4120" i="1"/>
  <c r="Y4121" i="1"/>
  <c r="Y4122" i="1"/>
  <c r="Y4123" i="1"/>
  <c r="Y4124" i="1"/>
  <c r="Y4125" i="1"/>
  <c r="Y4126" i="1"/>
  <c r="Y4127" i="1"/>
  <c r="Y4128" i="1"/>
  <c r="Y4129" i="1"/>
  <c r="Y4130" i="1"/>
  <c r="Y4131" i="1"/>
  <c r="Y4132" i="1"/>
  <c r="Y4133" i="1"/>
  <c r="Y4134" i="1"/>
  <c r="Y4135" i="1"/>
  <c r="Y4136" i="1"/>
  <c r="Y4137" i="1"/>
  <c r="Y4138" i="1"/>
  <c r="Y4139" i="1"/>
  <c r="Y4140" i="1"/>
  <c r="Y4141" i="1"/>
  <c r="Y4142" i="1"/>
  <c r="Y4143" i="1"/>
  <c r="Y4144" i="1"/>
  <c r="Y4145" i="1"/>
  <c r="Y4146" i="1"/>
  <c r="Y4147" i="1"/>
  <c r="Y4148" i="1"/>
  <c r="Y4149" i="1"/>
  <c r="Y4150" i="1"/>
  <c r="Y4151" i="1"/>
  <c r="Y4152" i="1"/>
  <c r="Y4153" i="1"/>
  <c r="Y4154" i="1"/>
  <c r="Y4155" i="1"/>
  <c r="Y4156" i="1"/>
  <c r="Y4157" i="1"/>
  <c r="Y4158" i="1"/>
  <c r="Y4159" i="1"/>
  <c r="Y4160" i="1"/>
  <c r="Y4161" i="1"/>
  <c r="Y4162" i="1"/>
  <c r="Y4163" i="1"/>
  <c r="Y4164" i="1"/>
  <c r="Y4165" i="1"/>
  <c r="Y4166" i="1"/>
  <c r="Y4167" i="1"/>
  <c r="Y4168" i="1"/>
  <c r="Y4169" i="1"/>
  <c r="Y4170" i="1"/>
  <c r="Y4171" i="1"/>
  <c r="Y4172" i="1"/>
  <c r="Y4173" i="1"/>
  <c r="Y4174" i="1"/>
  <c r="Y4175" i="1"/>
  <c r="Y4176" i="1"/>
  <c r="Y4177" i="1"/>
  <c r="Y4178" i="1"/>
  <c r="Y4179" i="1"/>
  <c r="Y4180" i="1"/>
  <c r="Y4181" i="1"/>
  <c r="Y4182" i="1"/>
  <c r="Y4183" i="1"/>
  <c r="Y4184" i="1"/>
  <c r="Y4185" i="1"/>
  <c r="Y4186" i="1"/>
  <c r="Y4187" i="1"/>
  <c r="Y4188" i="1"/>
  <c r="Y4189" i="1"/>
  <c r="Y4190" i="1"/>
  <c r="Y4191" i="1"/>
  <c r="Y4192" i="1"/>
  <c r="Y4193" i="1"/>
  <c r="Y4194" i="1"/>
  <c r="Y4195" i="1"/>
  <c r="Y4196" i="1"/>
  <c r="Y4197" i="1"/>
  <c r="Y4198" i="1"/>
  <c r="Y4199" i="1"/>
  <c r="Y4200" i="1"/>
  <c r="Y4201" i="1"/>
  <c r="Y4202" i="1"/>
  <c r="Y4203" i="1"/>
  <c r="Y4204" i="1"/>
  <c r="Y4205" i="1"/>
  <c r="Y4206" i="1"/>
  <c r="Y4207" i="1"/>
  <c r="Y4208" i="1"/>
  <c r="Y4209" i="1"/>
  <c r="Y4210" i="1"/>
  <c r="Y4211" i="1"/>
  <c r="Y4212" i="1"/>
  <c r="Y4213" i="1"/>
  <c r="Y4214" i="1"/>
  <c r="Y4215" i="1"/>
  <c r="Y4216" i="1"/>
  <c r="Y4217" i="1"/>
  <c r="Y4218" i="1"/>
  <c r="Y4219" i="1"/>
  <c r="Y4220" i="1"/>
  <c r="Y4221" i="1"/>
  <c r="Y4222" i="1"/>
  <c r="Y4223" i="1"/>
  <c r="Y4224" i="1"/>
  <c r="Y4225" i="1"/>
  <c r="Y4226" i="1"/>
  <c r="Y4227" i="1"/>
  <c r="Y4228" i="1"/>
  <c r="Y4229" i="1"/>
  <c r="Y4230" i="1"/>
  <c r="Y4231" i="1"/>
  <c r="Y4232" i="1"/>
  <c r="Y4233" i="1"/>
  <c r="Y4234" i="1"/>
  <c r="Y4235" i="1"/>
  <c r="Y4236" i="1"/>
  <c r="Y4237" i="1"/>
  <c r="Y4238" i="1"/>
  <c r="Y4239" i="1"/>
  <c r="Y4240" i="1"/>
  <c r="Y4241" i="1"/>
  <c r="Y4242" i="1"/>
  <c r="Y4243" i="1"/>
  <c r="Y4244" i="1"/>
  <c r="Y4245" i="1"/>
  <c r="Y4246" i="1"/>
  <c r="Y4247" i="1"/>
  <c r="Y4248" i="1"/>
  <c r="Y4249" i="1"/>
  <c r="Y4250" i="1"/>
  <c r="Y4251" i="1"/>
  <c r="Y4252" i="1"/>
  <c r="Y4253" i="1"/>
  <c r="Y4254" i="1"/>
  <c r="Y4255" i="1"/>
  <c r="Y4256" i="1"/>
  <c r="Y4257" i="1"/>
  <c r="Y4258" i="1"/>
  <c r="Y4259" i="1"/>
  <c r="Y4260" i="1"/>
  <c r="Y4261" i="1"/>
  <c r="Y4262" i="1"/>
  <c r="Y4263" i="1"/>
  <c r="Y4264" i="1"/>
  <c r="Y4265" i="1"/>
  <c r="Y4266" i="1"/>
  <c r="Y4267" i="1"/>
  <c r="Y4268" i="1"/>
  <c r="Y4269" i="1"/>
  <c r="Y4270" i="1"/>
  <c r="Y4271" i="1"/>
  <c r="Y4272" i="1"/>
  <c r="Y4273" i="1"/>
  <c r="Y4274" i="1"/>
  <c r="Y4275" i="1"/>
  <c r="Y4276" i="1"/>
  <c r="Y4277" i="1"/>
  <c r="Y4278" i="1"/>
  <c r="Y4279" i="1"/>
  <c r="Y4280" i="1"/>
  <c r="Y4281" i="1"/>
  <c r="Y4282" i="1"/>
  <c r="Y4283" i="1"/>
  <c r="Y4284" i="1"/>
  <c r="Y4285" i="1"/>
  <c r="Y4286" i="1"/>
  <c r="Y4287" i="1"/>
  <c r="Y4288" i="1"/>
  <c r="Y4289" i="1"/>
  <c r="Y4290" i="1"/>
  <c r="Y4291" i="1"/>
  <c r="Y4292" i="1"/>
  <c r="Y4293" i="1"/>
  <c r="Y4294" i="1"/>
  <c r="Y4295" i="1"/>
  <c r="Y4296" i="1"/>
  <c r="Y4297" i="1"/>
  <c r="Y4298" i="1"/>
  <c r="Y4299" i="1"/>
  <c r="Y4300" i="1"/>
  <c r="Y4301" i="1"/>
  <c r="Y4302" i="1"/>
  <c r="Y4303" i="1"/>
  <c r="Y4304" i="1"/>
  <c r="Y4305" i="1"/>
  <c r="Y4306" i="1"/>
  <c r="Y4307" i="1"/>
  <c r="Y4308" i="1"/>
  <c r="Y4309" i="1"/>
  <c r="Y4310" i="1"/>
  <c r="Y4311" i="1"/>
  <c r="Y4312" i="1"/>
  <c r="Y4313" i="1"/>
  <c r="Y4314" i="1"/>
  <c r="Y4315" i="1"/>
  <c r="Y4316" i="1"/>
  <c r="Y4317" i="1"/>
  <c r="Y4318" i="1"/>
  <c r="Y4319" i="1"/>
  <c r="Y4320" i="1"/>
  <c r="Y4321" i="1"/>
  <c r="Y4322" i="1"/>
  <c r="Y4323" i="1"/>
  <c r="Y4324" i="1"/>
  <c r="Y4325" i="1"/>
  <c r="Y4326" i="1"/>
  <c r="Y4327" i="1"/>
  <c r="Y4328" i="1"/>
  <c r="Y4329" i="1"/>
  <c r="Y4330" i="1"/>
  <c r="Y4331" i="1"/>
  <c r="Y4332" i="1"/>
  <c r="Y4333" i="1"/>
  <c r="Y4334" i="1"/>
  <c r="Y4335" i="1"/>
  <c r="Y4336" i="1"/>
  <c r="Y4337" i="1"/>
  <c r="Y4338" i="1"/>
  <c r="Y4339" i="1"/>
  <c r="Y4340" i="1"/>
  <c r="Y4341" i="1"/>
  <c r="Y4342" i="1"/>
  <c r="Y4343" i="1"/>
  <c r="Y4344" i="1"/>
  <c r="Y4345" i="1"/>
  <c r="Y4346" i="1"/>
  <c r="Y4347" i="1"/>
  <c r="Y4348" i="1"/>
  <c r="Y4349" i="1"/>
  <c r="Y4350" i="1"/>
  <c r="Y4351" i="1"/>
  <c r="Y4352" i="1"/>
  <c r="Y4353" i="1"/>
  <c r="Y4354" i="1"/>
  <c r="Y4355" i="1"/>
  <c r="Y4356" i="1"/>
  <c r="Y4357" i="1"/>
  <c r="Y4358" i="1"/>
  <c r="Y4359" i="1"/>
  <c r="Y4360" i="1"/>
  <c r="Y4361" i="1"/>
  <c r="Y4362" i="1"/>
  <c r="Y4363" i="1"/>
  <c r="Y4364" i="1"/>
  <c r="Y4365" i="1"/>
  <c r="Y4366" i="1"/>
  <c r="Y4367" i="1"/>
  <c r="Y4368" i="1"/>
  <c r="Y4369" i="1"/>
  <c r="Y4370" i="1"/>
  <c r="Y4371" i="1"/>
  <c r="Y4372" i="1"/>
  <c r="Y4373" i="1"/>
  <c r="Y4374" i="1"/>
  <c r="Y4375" i="1"/>
  <c r="Y4376" i="1"/>
  <c r="Y4377" i="1"/>
  <c r="Y4378" i="1"/>
  <c r="Y4379" i="1"/>
  <c r="Y4380" i="1"/>
  <c r="Y4381" i="1"/>
  <c r="Y4382" i="1"/>
  <c r="Y4383" i="1"/>
  <c r="Y4384" i="1"/>
  <c r="Y4385" i="1"/>
  <c r="Y4386" i="1"/>
  <c r="Y4387" i="1"/>
  <c r="Y4388" i="1"/>
  <c r="Y4389" i="1"/>
  <c r="Y4390" i="1"/>
  <c r="Y4391" i="1"/>
  <c r="Y4392" i="1"/>
  <c r="Y4393" i="1"/>
  <c r="Y4394" i="1"/>
  <c r="Y4395" i="1"/>
  <c r="Y4396" i="1"/>
  <c r="Y4397" i="1"/>
  <c r="Y4398" i="1"/>
  <c r="Y4399" i="1"/>
  <c r="Y4400" i="1"/>
  <c r="Y4401" i="1"/>
  <c r="Y4402" i="1"/>
  <c r="X2" i="1"/>
  <c r="X3" i="1"/>
  <c r="X4" i="1"/>
  <c r="X5" i="1"/>
  <c r="X6" i="1"/>
  <c r="X7" i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X69" i="1"/>
  <c r="X70" i="1"/>
  <c r="X71" i="1"/>
  <c r="X72" i="1"/>
  <c r="X73" i="1"/>
  <c r="X74" i="1"/>
  <c r="X75" i="1"/>
  <c r="X76" i="1"/>
  <c r="X77" i="1"/>
  <c r="X78" i="1"/>
  <c r="X79" i="1"/>
  <c r="X80" i="1"/>
  <c r="X81" i="1"/>
  <c r="X82" i="1"/>
  <c r="X83" i="1"/>
  <c r="X84" i="1"/>
  <c r="X85" i="1"/>
  <c r="X86" i="1"/>
  <c r="X87" i="1"/>
  <c r="X88" i="1"/>
  <c r="X89" i="1"/>
  <c r="X90" i="1"/>
  <c r="X91" i="1"/>
  <c r="X92" i="1"/>
  <c r="X93" i="1"/>
  <c r="X94" i="1"/>
  <c r="X95" i="1"/>
  <c r="X96" i="1"/>
  <c r="X97" i="1"/>
  <c r="X98" i="1"/>
  <c r="X99" i="1"/>
  <c r="X100" i="1"/>
  <c r="X101" i="1"/>
  <c r="X102" i="1"/>
  <c r="X103" i="1"/>
  <c r="X104" i="1"/>
  <c r="X105" i="1"/>
  <c r="X106" i="1"/>
  <c r="X107" i="1"/>
  <c r="X108" i="1"/>
  <c r="X109" i="1"/>
  <c r="X110" i="1"/>
  <c r="X111" i="1"/>
  <c r="X112" i="1"/>
  <c r="X113" i="1"/>
  <c r="X114" i="1"/>
  <c r="X115" i="1"/>
  <c r="X116" i="1"/>
  <c r="X117" i="1"/>
  <c r="X118" i="1"/>
  <c r="X119" i="1"/>
  <c r="X120" i="1"/>
  <c r="X121" i="1"/>
  <c r="X122" i="1"/>
  <c r="X123" i="1"/>
  <c r="X124" i="1"/>
  <c r="X125" i="1"/>
  <c r="X126" i="1"/>
  <c r="X127" i="1"/>
  <c r="X128" i="1"/>
  <c r="X129" i="1"/>
  <c r="X130" i="1"/>
  <c r="X131" i="1"/>
  <c r="X132" i="1"/>
  <c r="X133" i="1"/>
  <c r="X134" i="1"/>
  <c r="X135" i="1"/>
  <c r="X136" i="1"/>
  <c r="X137" i="1"/>
  <c r="X138" i="1"/>
  <c r="X139" i="1"/>
  <c r="X140" i="1"/>
  <c r="X141" i="1"/>
  <c r="X142" i="1"/>
  <c r="X143" i="1"/>
  <c r="X144" i="1"/>
  <c r="X145" i="1"/>
  <c r="X146" i="1"/>
  <c r="X147" i="1"/>
  <c r="X148" i="1"/>
  <c r="X149" i="1"/>
  <c r="X150" i="1"/>
  <c r="X151" i="1"/>
  <c r="X152" i="1"/>
  <c r="X153" i="1"/>
  <c r="X154" i="1"/>
  <c r="X155" i="1"/>
  <c r="X156" i="1"/>
  <c r="X157" i="1"/>
  <c r="X158" i="1"/>
  <c r="X159" i="1"/>
  <c r="X160" i="1"/>
  <c r="X161" i="1"/>
  <c r="X162" i="1"/>
  <c r="X163" i="1"/>
  <c r="X164" i="1"/>
  <c r="X165" i="1"/>
  <c r="X166" i="1"/>
  <c r="X167" i="1"/>
  <c r="X168" i="1"/>
  <c r="X169" i="1"/>
  <c r="X170" i="1"/>
  <c r="X171" i="1"/>
  <c r="X172" i="1"/>
  <c r="X173" i="1"/>
  <c r="X174" i="1"/>
  <c r="X175" i="1"/>
  <c r="X176" i="1"/>
  <c r="X177" i="1"/>
  <c r="X178" i="1"/>
  <c r="X179" i="1"/>
  <c r="X180" i="1"/>
  <c r="X181" i="1"/>
  <c r="X182" i="1"/>
  <c r="X183" i="1"/>
  <c r="X184" i="1"/>
  <c r="X185" i="1"/>
  <c r="X186" i="1"/>
  <c r="X187" i="1"/>
  <c r="X188" i="1"/>
  <c r="X189" i="1"/>
  <c r="X190" i="1"/>
  <c r="X191" i="1"/>
  <c r="X192" i="1"/>
  <c r="X193" i="1"/>
  <c r="X194" i="1"/>
  <c r="X195" i="1"/>
  <c r="X196" i="1"/>
  <c r="X197" i="1"/>
  <c r="X198" i="1"/>
  <c r="X199" i="1"/>
  <c r="X200" i="1"/>
  <c r="X201" i="1"/>
  <c r="X202" i="1"/>
  <c r="X203" i="1"/>
  <c r="X204" i="1"/>
  <c r="X205" i="1"/>
  <c r="X206" i="1"/>
  <c r="X207" i="1"/>
  <c r="X208" i="1"/>
  <c r="X209" i="1"/>
  <c r="X210" i="1"/>
  <c r="X211" i="1"/>
  <c r="X212" i="1"/>
  <c r="X213" i="1"/>
  <c r="X214" i="1"/>
  <c r="X215" i="1"/>
  <c r="X216" i="1"/>
  <c r="X217" i="1"/>
  <c r="X218" i="1"/>
  <c r="X219" i="1"/>
  <c r="X220" i="1"/>
  <c r="X221" i="1"/>
  <c r="X222" i="1"/>
  <c r="X223" i="1"/>
  <c r="X224" i="1"/>
  <c r="X225" i="1"/>
  <c r="X226" i="1"/>
  <c r="X227" i="1"/>
  <c r="X228" i="1"/>
  <c r="X229" i="1"/>
  <c r="X230" i="1"/>
  <c r="X231" i="1"/>
  <c r="X232" i="1"/>
  <c r="X233" i="1"/>
  <c r="X234" i="1"/>
  <c r="X235" i="1"/>
  <c r="X236" i="1"/>
  <c r="X237" i="1"/>
  <c r="X238" i="1"/>
  <c r="X239" i="1"/>
  <c r="X240" i="1"/>
  <c r="X241" i="1"/>
  <c r="X242" i="1"/>
  <c r="X243" i="1"/>
  <c r="X244" i="1"/>
  <c r="X245" i="1"/>
  <c r="X246" i="1"/>
  <c r="X247" i="1"/>
  <c r="X248" i="1"/>
  <c r="X249" i="1"/>
  <c r="X250" i="1"/>
  <c r="X251" i="1"/>
  <c r="X252" i="1"/>
  <c r="X253" i="1"/>
  <c r="X254" i="1"/>
  <c r="X255" i="1"/>
  <c r="X256" i="1"/>
  <c r="X257" i="1"/>
  <c r="X258" i="1"/>
  <c r="X259" i="1"/>
  <c r="X260" i="1"/>
  <c r="X261" i="1"/>
  <c r="X262" i="1"/>
  <c r="X263" i="1"/>
  <c r="X264" i="1"/>
  <c r="X265" i="1"/>
  <c r="X266" i="1"/>
  <c r="X267" i="1"/>
  <c r="X268" i="1"/>
  <c r="X269" i="1"/>
  <c r="X270" i="1"/>
  <c r="X271" i="1"/>
  <c r="X272" i="1"/>
  <c r="X273" i="1"/>
  <c r="X274" i="1"/>
  <c r="X275" i="1"/>
  <c r="X276" i="1"/>
  <c r="X277" i="1"/>
  <c r="X278" i="1"/>
  <c r="X279" i="1"/>
  <c r="X280" i="1"/>
  <c r="X281" i="1"/>
  <c r="X282" i="1"/>
  <c r="X283" i="1"/>
  <c r="X284" i="1"/>
  <c r="X285" i="1"/>
  <c r="X286" i="1"/>
  <c r="X287" i="1"/>
  <c r="X288" i="1"/>
  <c r="X289" i="1"/>
  <c r="X290" i="1"/>
  <c r="X291" i="1"/>
  <c r="X292" i="1"/>
  <c r="X293" i="1"/>
  <c r="X294" i="1"/>
  <c r="X295" i="1"/>
  <c r="X296" i="1"/>
  <c r="X297" i="1"/>
  <c r="X298" i="1"/>
  <c r="X299" i="1"/>
  <c r="X300" i="1"/>
  <c r="X301" i="1"/>
  <c r="X302" i="1"/>
  <c r="X303" i="1"/>
  <c r="X304" i="1"/>
  <c r="X305" i="1"/>
  <c r="X306" i="1"/>
  <c r="X307" i="1"/>
  <c r="X308" i="1"/>
  <c r="X309" i="1"/>
  <c r="X310" i="1"/>
  <c r="X311" i="1"/>
  <c r="X312" i="1"/>
  <c r="X313" i="1"/>
  <c r="X314" i="1"/>
  <c r="X315" i="1"/>
  <c r="X316" i="1"/>
  <c r="X317" i="1"/>
  <c r="X318" i="1"/>
  <c r="X319" i="1"/>
  <c r="X320" i="1"/>
  <c r="X321" i="1"/>
  <c r="X322" i="1"/>
  <c r="X323" i="1"/>
  <c r="X324" i="1"/>
  <c r="X325" i="1"/>
  <c r="X326" i="1"/>
  <c r="X327" i="1"/>
  <c r="X328" i="1"/>
  <c r="X329" i="1"/>
  <c r="X330" i="1"/>
  <c r="X331" i="1"/>
  <c r="X332" i="1"/>
  <c r="X333" i="1"/>
  <c r="X334" i="1"/>
  <c r="X335" i="1"/>
  <c r="X336" i="1"/>
  <c r="X337" i="1"/>
  <c r="X338" i="1"/>
  <c r="X339" i="1"/>
  <c r="X340" i="1"/>
  <c r="X341" i="1"/>
  <c r="X342" i="1"/>
  <c r="X343" i="1"/>
  <c r="X344" i="1"/>
  <c r="X345" i="1"/>
  <c r="X346" i="1"/>
  <c r="X347" i="1"/>
  <c r="X348" i="1"/>
  <c r="X349" i="1"/>
  <c r="X350" i="1"/>
  <c r="X351" i="1"/>
  <c r="X352" i="1"/>
  <c r="X353" i="1"/>
  <c r="X354" i="1"/>
  <c r="X355" i="1"/>
  <c r="X356" i="1"/>
  <c r="X357" i="1"/>
  <c r="X358" i="1"/>
  <c r="X359" i="1"/>
  <c r="X360" i="1"/>
  <c r="X361" i="1"/>
  <c r="X362" i="1"/>
  <c r="X363" i="1"/>
  <c r="X364" i="1"/>
  <c r="X365" i="1"/>
  <c r="X366" i="1"/>
  <c r="X367" i="1"/>
  <c r="X368" i="1"/>
  <c r="X369" i="1"/>
  <c r="X370" i="1"/>
  <c r="X371" i="1"/>
  <c r="X372" i="1"/>
  <c r="X373" i="1"/>
  <c r="X374" i="1"/>
  <c r="X375" i="1"/>
  <c r="X376" i="1"/>
  <c r="X377" i="1"/>
  <c r="X378" i="1"/>
  <c r="X379" i="1"/>
  <c r="X380" i="1"/>
  <c r="X381" i="1"/>
  <c r="X382" i="1"/>
  <c r="X383" i="1"/>
  <c r="X384" i="1"/>
  <c r="X385" i="1"/>
  <c r="X386" i="1"/>
  <c r="X387" i="1"/>
  <c r="X388" i="1"/>
  <c r="X389" i="1"/>
  <c r="X390" i="1"/>
  <c r="X391" i="1"/>
  <c r="X392" i="1"/>
  <c r="X393" i="1"/>
  <c r="X394" i="1"/>
  <c r="X395" i="1"/>
  <c r="X396" i="1"/>
  <c r="X397" i="1"/>
  <c r="X398" i="1"/>
  <c r="X399" i="1"/>
  <c r="X400" i="1"/>
  <c r="X401" i="1"/>
  <c r="X402" i="1"/>
  <c r="X403" i="1"/>
  <c r="X404" i="1"/>
  <c r="X405" i="1"/>
  <c r="X406" i="1"/>
  <c r="X407" i="1"/>
  <c r="X408" i="1"/>
  <c r="X409" i="1"/>
  <c r="X410" i="1"/>
  <c r="X411" i="1"/>
  <c r="X412" i="1"/>
  <c r="X413" i="1"/>
  <c r="X414" i="1"/>
  <c r="X415" i="1"/>
  <c r="X416" i="1"/>
  <c r="X417" i="1"/>
  <c r="X418" i="1"/>
  <c r="X419" i="1"/>
  <c r="X420" i="1"/>
  <c r="X421" i="1"/>
  <c r="X422" i="1"/>
  <c r="X423" i="1"/>
  <c r="X424" i="1"/>
  <c r="X425" i="1"/>
  <c r="X426" i="1"/>
  <c r="X427" i="1"/>
  <c r="X428" i="1"/>
  <c r="X429" i="1"/>
  <c r="X430" i="1"/>
  <c r="X431" i="1"/>
  <c r="X432" i="1"/>
  <c r="X433" i="1"/>
  <c r="X434" i="1"/>
  <c r="X435" i="1"/>
  <c r="X436" i="1"/>
  <c r="X437" i="1"/>
  <c r="X438" i="1"/>
  <c r="X439" i="1"/>
  <c r="X440" i="1"/>
  <c r="X441" i="1"/>
  <c r="X442" i="1"/>
  <c r="X443" i="1"/>
  <c r="X444" i="1"/>
  <c r="X445" i="1"/>
  <c r="X446" i="1"/>
  <c r="X447" i="1"/>
  <c r="X448" i="1"/>
  <c r="X449" i="1"/>
  <c r="X450" i="1"/>
  <c r="X451" i="1"/>
  <c r="X452" i="1"/>
  <c r="X453" i="1"/>
  <c r="X454" i="1"/>
  <c r="X455" i="1"/>
  <c r="X456" i="1"/>
  <c r="X457" i="1"/>
  <c r="X458" i="1"/>
  <c r="X459" i="1"/>
  <c r="X460" i="1"/>
  <c r="X461" i="1"/>
  <c r="X462" i="1"/>
  <c r="X463" i="1"/>
  <c r="X464" i="1"/>
  <c r="X465" i="1"/>
  <c r="X466" i="1"/>
  <c r="X467" i="1"/>
  <c r="X468" i="1"/>
  <c r="X469" i="1"/>
  <c r="X470" i="1"/>
  <c r="X471" i="1"/>
  <c r="X472" i="1"/>
  <c r="X473" i="1"/>
  <c r="X474" i="1"/>
  <c r="X475" i="1"/>
  <c r="X476" i="1"/>
  <c r="X477" i="1"/>
  <c r="X478" i="1"/>
  <c r="X479" i="1"/>
  <c r="X480" i="1"/>
  <c r="X481" i="1"/>
  <c r="X482" i="1"/>
  <c r="X483" i="1"/>
  <c r="X484" i="1"/>
  <c r="X485" i="1"/>
  <c r="X486" i="1"/>
  <c r="X487" i="1"/>
  <c r="X488" i="1"/>
  <c r="X489" i="1"/>
  <c r="X490" i="1"/>
  <c r="X491" i="1"/>
  <c r="X492" i="1"/>
  <c r="X493" i="1"/>
  <c r="X494" i="1"/>
  <c r="X495" i="1"/>
  <c r="X496" i="1"/>
  <c r="X497" i="1"/>
  <c r="X498" i="1"/>
  <c r="X499" i="1"/>
  <c r="X500" i="1"/>
  <c r="X501" i="1"/>
  <c r="X502" i="1"/>
  <c r="X503" i="1"/>
  <c r="X504" i="1"/>
  <c r="X505" i="1"/>
  <c r="X506" i="1"/>
  <c r="X507" i="1"/>
  <c r="X508" i="1"/>
  <c r="X509" i="1"/>
  <c r="X510" i="1"/>
  <c r="X511" i="1"/>
  <c r="X512" i="1"/>
  <c r="X513" i="1"/>
  <c r="X514" i="1"/>
  <c r="X515" i="1"/>
  <c r="X516" i="1"/>
  <c r="X517" i="1"/>
  <c r="X518" i="1"/>
  <c r="X519" i="1"/>
  <c r="X520" i="1"/>
  <c r="X521" i="1"/>
  <c r="X522" i="1"/>
  <c r="X523" i="1"/>
  <c r="X524" i="1"/>
  <c r="X525" i="1"/>
  <c r="X526" i="1"/>
  <c r="X527" i="1"/>
  <c r="X528" i="1"/>
  <c r="X529" i="1"/>
  <c r="X530" i="1"/>
  <c r="X531" i="1"/>
  <c r="X532" i="1"/>
  <c r="X533" i="1"/>
  <c r="X534" i="1"/>
  <c r="X535" i="1"/>
  <c r="X536" i="1"/>
  <c r="X537" i="1"/>
  <c r="X538" i="1"/>
  <c r="X539" i="1"/>
  <c r="X540" i="1"/>
  <c r="X541" i="1"/>
  <c r="X542" i="1"/>
  <c r="X543" i="1"/>
  <c r="X544" i="1"/>
  <c r="X545" i="1"/>
  <c r="X546" i="1"/>
  <c r="X547" i="1"/>
  <c r="X548" i="1"/>
  <c r="X549" i="1"/>
  <c r="X550" i="1"/>
  <c r="X551" i="1"/>
  <c r="X552" i="1"/>
  <c r="X553" i="1"/>
  <c r="X554" i="1"/>
  <c r="X555" i="1"/>
  <c r="X556" i="1"/>
  <c r="X557" i="1"/>
  <c r="X558" i="1"/>
  <c r="X559" i="1"/>
  <c r="X560" i="1"/>
  <c r="X561" i="1"/>
  <c r="X562" i="1"/>
  <c r="X563" i="1"/>
  <c r="X564" i="1"/>
  <c r="X565" i="1"/>
  <c r="X566" i="1"/>
  <c r="X567" i="1"/>
  <c r="X568" i="1"/>
  <c r="X569" i="1"/>
  <c r="X570" i="1"/>
  <c r="X571" i="1"/>
  <c r="X572" i="1"/>
  <c r="X573" i="1"/>
  <c r="X574" i="1"/>
  <c r="X575" i="1"/>
  <c r="X576" i="1"/>
  <c r="X577" i="1"/>
  <c r="X578" i="1"/>
  <c r="X579" i="1"/>
  <c r="X580" i="1"/>
  <c r="X581" i="1"/>
  <c r="X582" i="1"/>
  <c r="X583" i="1"/>
  <c r="X584" i="1"/>
  <c r="X585" i="1"/>
  <c r="X586" i="1"/>
  <c r="X587" i="1"/>
  <c r="X588" i="1"/>
  <c r="X589" i="1"/>
  <c r="X590" i="1"/>
  <c r="X591" i="1"/>
  <c r="X592" i="1"/>
  <c r="X593" i="1"/>
  <c r="X594" i="1"/>
  <c r="X595" i="1"/>
  <c r="X596" i="1"/>
  <c r="X597" i="1"/>
  <c r="X598" i="1"/>
  <c r="X599" i="1"/>
  <c r="X600" i="1"/>
  <c r="X601" i="1"/>
  <c r="X602" i="1"/>
  <c r="X603" i="1"/>
  <c r="X604" i="1"/>
  <c r="X605" i="1"/>
  <c r="X606" i="1"/>
  <c r="X607" i="1"/>
  <c r="X608" i="1"/>
  <c r="X609" i="1"/>
  <c r="X610" i="1"/>
  <c r="X611" i="1"/>
  <c r="X612" i="1"/>
  <c r="X613" i="1"/>
  <c r="X614" i="1"/>
  <c r="X615" i="1"/>
  <c r="X616" i="1"/>
  <c r="X617" i="1"/>
  <c r="X618" i="1"/>
  <c r="X619" i="1"/>
  <c r="X620" i="1"/>
  <c r="X621" i="1"/>
  <c r="X622" i="1"/>
  <c r="X623" i="1"/>
  <c r="X624" i="1"/>
  <c r="X625" i="1"/>
  <c r="X626" i="1"/>
  <c r="X627" i="1"/>
  <c r="X628" i="1"/>
  <c r="X629" i="1"/>
  <c r="X630" i="1"/>
  <c r="X631" i="1"/>
  <c r="X632" i="1"/>
  <c r="X633" i="1"/>
  <c r="X634" i="1"/>
  <c r="X635" i="1"/>
  <c r="X636" i="1"/>
  <c r="X637" i="1"/>
  <c r="X638" i="1"/>
  <c r="X639" i="1"/>
  <c r="X640" i="1"/>
  <c r="X641" i="1"/>
  <c r="X642" i="1"/>
  <c r="X643" i="1"/>
  <c r="X644" i="1"/>
  <c r="X645" i="1"/>
  <c r="X646" i="1"/>
  <c r="X647" i="1"/>
  <c r="X648" i="1"/>
  <c r="X649" i="1"/>
  <c r="X650" i="1"/>
  <c r="X651" i="1"/>
  <c r="X652" i="1"/>
  <c r="X653" i="1"/>
  <c r="X654" i="1"/>
  <c r="X655" i="1"/>
  <c r="X656" i="1"/>
  <c r="X657" i="1"/>
  <c r="X658" i="1"/>
  <c r="X659" i="1"/>
  <c r="X660" i="1"/>
  <c r="X661" i="1"/>
  <c r="X662" i="1"/>
  <c r="X663" i="1"/>
  <c r="X664" i="1"/>
  <c r="X665" i="1"/>
  <c r="X666" i="1"/>
  <c r="X667" i="1"/>
  <c r="X668" i="1"/>
  <c r="X669" i="1"/>
  <c r="X670" i="1"/>
  <c r="X671" i="1"/>
  <c r="X672" i="1"/>
  <c r="X673" i="1"/>
  <c r="X674" i="1"/>
  <c r="X675" i="1"/>
  <c r="X676" i="1"/>
  <c r="X677" i="1"/>
  <c r="X678" i="1"/>
  <c r="X679" i="1"/>
  <c r="X680" i="1"/>
  <c r="X681" i="1"/>
  <c r="X682" i="1"/>
  <c r="X683" i="1"/>
  <c r="X684" i="1"/>
  <c r="X685" i="1"/>
  <c r="X686" i="1"/>
  <c r="X687" i="1"/>
  <c r="X688" i="1"/>
  <c r="X689" i="1"/>
  <c r="X690" i="1"/>
  <c r="X691" i="1"/>
  <c r="X692" i="1"/>
  <c r="X693" i="1"/>
  <c r="X694" i="1"/>
  <c r="X695" i="1"/>
  <c r="X696" i="1"/>
  <c r="X697" i="1"/>
  <c r="X698" i="1"/>
  <c r="X699" i="1"/>
  <c r="X700" i="1"/>
  <c r="X701" i="1"/>
  <c r="X702" i="1"/>
  <c r="X703" i="1"/>
  <c r="X704" i="1"/>
  <c r="X705" i="1"/>
  <c r="X706" i="1"/>
  <c r="X707" i="1"/>
  <c r="X708" i="1"/>
  <c r="X709" i="1"/>
  <c r="X710" i="1"/>
  <c r="X711" i="1"/>
  <c r="X712" i="1"/>
  <c r="X713" i="1"/>
  <c r="X714" i="1"/>
  <c r="X715" i="1"/>
  <c r="X716" i="1"/>
  <c r="X717" i="1"/>
  <c r="X718" i="1"/>
  <c r="X719" i="1"/>
  <c r="X720" i="1"/>
  <c r="X721" i="1"/>
  <c r="X722" i="1"/>
  <c r="X723" i="1"/>
  <c r="X724" i="1"/>
  <c r="X725" i="1"/>
  <c r="X726" i="1"/>
  <c r="X727" i="1"/>
  <c r="X728" i="1"/>
  <c r="X729" i="1"/>
  <c r="X730" i="1"/>
  <c r="X731" i="1"/>
  <c r="X732" i="1"/>
  <c r="X733" i="1"/>
  <c r="X734" i="1"/>
  <c r="X735" i="1"/>
  <c r="X736" i="1"/>
  <c r="X737" i="1"/>
  <c r="X738" i="1"/>
  <c r="X739" i="1"/>
  <c r="X740" i="1"/>
  <c r="X741" i="1"/>
  <c r="X742" i="1"/>
  <c r="X743" i="1"/>
  <c r="X744" i="1"/>
  <c r="X745" i="1"/>
  <c r="X746" i="1"/>
  <c r="X747" i="1"/>
  <c r="X748" i="1"/>
  <c r="X749" i="1"/>
  <c r="X750" i="1"/>
  <c r="X751" i="1"/>
  <c r="X752" i="1"/>
  <c r="X753" i="1"/>
  <c r="X754" i="1"/>
  <c r="X755" i="1"/>
  <c r="X756" i="1"/>
  <c r="X757" i="1"/>
  <c r="X758" i="1"/>
  <c r="X759" i="1"/>
  <c r="X760" i="1"/>
  <c r="X761" i="1"/>
  <c r="X762" i="1"/>
  <c r="X763" i="1"/>
  <c r="X764" i="1"/>
  <c r="X765" i="1"/>
  <c r="X766" i="1"/>
  <c r="X767" i="1"/>
  <c r="X768" i="1"/>
  <c r="X769" i="1"/>
  <c r="X770" i="1"/>
  <c r="X771" i="1"/>
  <c r="X772" i="1"/>
  <c r="X773" i="1"/>
  <c r="X774" i="1"/>
  <c r="X775" i="1"/>
  <c r="X776" i="1"/>
  <c r="X777" i="1"/>
  <c r="X778" i="1"/>
  <c r="X779" i="1"/>
  <c r="X780" i="1"/>
  <c r="X781" i="1"/>
  <c r="X782" i="1"/>
  <c r="X783" i="1"/>
  <c r="X784" i="1"/>
  <c r="X785" i="1"/>
  <c r="X786" i="1"/>
  <c r="X787" i="1"/>
  <c r="X788" i="1"/>
  <c r="X789" i="1"/>
  <c r="X790" i="1"/>
  <c r="X791" i="1"/>
  <c r="X792" i="1"/>
  <c r="X793" i="1"/>
  <c r="X794" i="1"/>
  <c r="X795" i="1"/>
  <c r="X796" i="1"/>
  <c r="X797" i="1"/>
  <c r="X798" i="1"/>
  <c r="X799" i="1"/>
  <c r="X800" i="1"/>
  <c r="X801" i="1"/>
  <c r="X802" i="1"/>
  <c r="X803" i="1"/>
  <c r="X804" i="1"/>
  <c r="X805" i="1"/>
  <c r="X806" i="1"/>
  <c r="X807" i="1"/>
  <c r="X808" i="1"/>
  <c r="X809" i="1"/>
  <c r="X810" i="1"/>
  <c r="X811" i="1"/>
  <c r="X812" i="1"/>
  <c r="X813" i="1"/>
  <c r="X814" i="1"/>
  <c r="X815" i="1"/>
  <c r="X816" i="1"/>
  <c r="X817" i="1"/>
  <c r="X818" i="1"/>
  <c r="X819" i="1"/>
  <c r="X820" i="1"/>
  <c r="X821" i="1"/>
  <c r="X822" i="1"/>
  <c r="X823" i="1"/>
  <c r="X824" i="1"/>
  <c r="X825" i="1"/>
  <c r="X826" i="1"/>
  <c r="X827" i="1"/>
  <c r="X828" i="1"/>
  <c r="X829" i="1"/>
  <c r="X830" i="1"/>
  <c r="X831" i="1"/>
  <c r="X832" i="1"/>
  <c r="X833" i="1"/>
  <c r="X834" i="1"/>
  <c r="X835" i="1"/>
  <c r="X836" i="1"/>
  <c r="X837" i="1"/>
  <c r="X838" i="1"/>
  <c r="X839" i="1"/>
  <c r="X840" i="1"/>
  <c r="X841" i="1"/>
  <c r="X842" i="1"/>
  <c r="X843" i="1"/>
  <c r="X844" i="1"/>
  <c r="X845" i="1"/>
  <c r="X846" i="1"/>
  <c r="X847" i="1"/>
  <c r="X848" i="1"/>
  <c r="X849" i="1"/>
  <c r="X850" i="1"/>
  <c r="X851" i="1"/>
  <c r="X852" i="1"/>
  <c r="X853" i="1"/>
  <c r="X854" i="1"/>
  <c r="X855" i="1"/>
  <c r="X856" i="1"/>
  <c r="X857" i="1"/>
  <c r="X858" i="1"/>
  <c r="X859" i="1"/>
  <c r="X860" i="1"/>
  <c r="X861" i="1"/>
  <c r="X862" i="1"/>
  <c r="X863" i="1"/>
  <c r="X864" i="1"/>
  <c r="X865" i="1"/>
  <c r="X866" i="1"/>
  <c r="X867" i="1"/>
  <c r="X868" i="1"/>
  <c r="X869" i="1"/>
  <c r="X870" i="1"/>
  <c r="X871" i="1"/>
  <c r="X872" i="1"/>
  <c r="X873" i="1"/>
  <c r="X874" i="1"/>
  <c r="X875" i="1"/>
  <c r="X876" i="1"/>
  <c r="X877" i="1"/>
  <c r="X878" i="1"/>
  <c r="X879" i="1"/>
  <c r="X880" i="1"/>
  <c r="X881" i="1"/>
  <c r="X882" i="1"/>
  <c r="X883" i="1"/>
  <c r="X884" i="1"/>
  <c r="X885" i="1"/>
  <c r="X886" i="1"/>
  <c r="X887" i="1"/>
  <c r="X888" i="1"/>
  <c r="X889" i="1"/>
  <c r="X890" i="1"/>
  <c r="X891" i="1"/>
  <c r="X892" i="1"/>
  <c r="X893" i="1"/>
  <c r="X894" i="1"/>
  <c r="X895" i="1"/>
  <c r="X896" i="1"/>
  <c r="X897" i="1"/>
  <c r="X898" i="1"/>
  <c r="X899" i="1"/>
  <c r="X900" i="1"/>
  <c r="X901" i="1"/>
  <c r="X902" i="1"/>
  <c r="X903" i="1"/>
  <c r="X904" i="1"/>
  <c r="X905" i="1"/>
  <c r="X906" i="1"/>
  <c r="X907" i="1"/>
  <c r="X908" i="1"/>
  <c r="X909" i="1"/>
  <c r="X910" i="1"/>
  <c r="X911" i="1"/>
  <c r="X912" i="1"/>
  <c r="X913" i="1"/>
  <c r="X914" i="1"/>
  <c r="X915" i="1"/>
  <c r="X916" i="1"/>
  <c r="X917" i="1"/>
  <c r="X918" i="1"/>
  <c r="X919" i="1"/>
  <c r="X920" i="1"/>
  <c r="X921" i="1"/>
  <c r="X922" i="1"/>
  <c r="X923" i="1"/>
  <c r="X924" i="1"/>
  <c r="X925" i="1"/>
  <c r="X926" i="1"/>
  <c r="X927" i="1"/>
  <c r="X928" i="1"/>
  <c r="X929" i="1"/>
  <c r="X930" i="1"/>
  <c r="X931" i="1"/>
  <c r="X932" i="1"/>
  <c r="X933" i="1"/>
  <c r="X934" i="1"/>
  <c r="X935" i="1"/>
  <c r="X936" i="1"/>
  <c r="X937" i="1"/>
  <c r="X938" i="1"/>
  <c r="X939" i="1"/>
  <c r="X940" i="1"/>
  <c r="X941" i="1"/>
  <c r="X942" i="1"/>
  <c r="X943" i="1"/>
  <c r="X944" i="1"/>
  <c r="X945" i="1"/>
  <c r="X946" i="1"/>
  <c r="X947" i="1"/>
  <c r="X948" i="1"/>
  <c r="X949" i="1"/>
  <c r="X950" i="1"/>
  <c r="X951" i="1"/>
  <c r="X952" i="1"/>
  <c r="X953" i="1"/>
  <c r="X954" i="1"/>
  <c r="X955" i="1"/>
  <c r="X956" i="1"/>
  <c r="X957" i="1"/>
  <c r="X958" i="1"/>
  <c r="X959" i="1"/>
  <c r="X960" i="1"/>
  <c r="X961" i="1"/>
  <c r="X962" i="1"/>
  <c r="X963" i="1"/>
  <c r="X964" i="1"/>
  <c r="X965" i="1"/>
  <c r="X966" i="1"/>
  <c r="X967" i="1"/>
  <c r="X968" i="1"/>
  <c r="X969" i="1"/>
  <c r="X970" i="1"/>
  <c r="X971" i="1"/>
  <c r="X972" i="1"/>
  <c r="X973" i="1"/>
  <c r="X974" i="1"/>
  <c r="X975" i="1"/>
  <c r="X976" i="1"/>
  <c r="X977" i="1"/>
  <c r="X978" i="1"/>
  <c r="X979" i="1"/>
  <c r="X980" i="1"/>
  <c r="X981" i="1"/>
  <c r="X982" i="1"/>
  <c r="X983" i="1"/>
  <c r="X984" i="1"/>
  <c r="X985" i="1"/>
  <c r="X986" i="1"/>
  <c r="X987" i="1"/>
  <c r="X988" i="1"/>
  <c r="X989" i="1"/>
  <c r="X990" i="1"/>
  <c r="X991" i="1"/>
  <c r="X992" i="1"/>
  <c r="X993" i="1"/>
  <c r="X994" i="1"/>
  <c r="X995" i="1"/>
  <c r="X996" i="1"/>
  <c r="X997" i="1"/>
  <c r="X998" i="1"/>
  <c r="X999" i="1"/>
  <c r="X1000" i="1"/>
  <c r="X1001" i="1"/>
  <c r="X1002" i="1"/>
  <c r="X1003" i="1"/>
  <c r="X1004" i="1"/>
  <c r="X1005" i="1"/>
  <c r="X1006" i="1"/>
  <c r="X1007" i="1"/>
  <c r="X1008" i="1"/>
  <c r="X1009" i="1"/>
  <c r="X1010" i="1"/>
  <c r="X1011" i="1"/>
  <c r="X1012" i="1"/>
  <c r="X1013" i="1"/>
  <c r="X1014" i="1"/>
  <c r="X1015" i="1"/>
  <c r="X1016" i="1"/>
  <c r="X1017" i="1"/>
  <c r="X1018" i="1"/>
  <c r="X1019" i="1"/>
  <c r="X1020" i="1"/>
  <c r="X1021" i="1"/>
  <c r="X1022" i="1"/>
  <c r="X1023" i="1"/>
  <c r="X1024" i="1"/>
  <c r="X1025" i="1"/>
  <c r="X1026" i="1"/>
  <c r="X1027" i="1"/>
  <c r="X1028" i="1"/>
  <c r="X1029" i="1"/>
  <c r="X1030" i="1"/>
  <c r="X1031" i="1"/>
  <c r="X1032" i="1"/>
  <c r="X1033" i="1"/>
  <c r="X1034" i="1"/>
  <c r="X1035" i="1"/>
  <c r="X1036" i="1"/>
  <c r="X1037" i="1"/>
  <c r="X1038" i="1"/>
  <c r="X1039" i="1"/>
  <c r="X1040" i="1"/>
  <c r="X1041" i="1"/>
  <c r="X1042" i="1"/>
  <c r="X1043" i="1"/>
  <c r="X1044" i="1"/>
  <c r="X1045" i="1"/>
  <c r="X1046" i="1"/>
  <c r="X1047" i="1"/>
  <c r="X1048" i="1"/>
  <c r="X1049" i="1"/>
  <c r="X1050" i="1"/>
  <c r="X1051" i="1"/>
  <c r="X1052" i="1"/>
  <c r="X1053" i="1"/>
  <c r="X1054" i="1"/>
  <c r="X1055" i="1"/>
  <c r="X1056" i="1"/>
  <c r="X1057" i="1"/>
  <c r="X1058" i="1"/>
  <c r="X1059" i="1"/>
  <c r="X1060" i="1"/>
  <c r="X1061" i="1"/>
  <c r="X1062" i="1"/>
  <c r="X1063" i="1"/>
  <c r="X1064" i="1"/>
  <c r="X1065" i="1"/>
  <c r="X1066" i="1"/>
  <c r="X1067" i="1"/>
  <c r="X1068" i="1"/>
  <c r="X1069" i="1"/>
  <c r="X1070" i="1"/>
  <c r="X1071" i="1"/>
  <c r="X1072" i="1"/>
  <c r="X1073" i="1"/>
  <c r="X1074" i="1"/>
  <c r="X1075" i="1"/>
  <c r="X1076" i="1"/>
  <c r="X1077" i="1"/>
  <c r="X1078" i="1"/>
  <c r="X1079" i="1"/>
  <c r="X1080" i="1"/>
  <c r="X1081" i="1"/>
  <c r="X1082" i="1"/>
  <c r="X1083" i="1"/>
  <c r="X1084" i="1"/>
  <c r="X1085" i="1"/>
  <c r="X1086" i="1"/>
  <c r="X1087" i="1"/>
  <c r="X1088" i="1"/>
  <c r="X1089" i="1"/>
  <c r="X1090" i="1"/>
  <c r="X1091" i="1"/>
  <c r="X1092" i="1"/>
  <c r="X1093" i="1"/>
  <c r="X1094" i="1"/>
  <c r="X1095" i="1"/>
  <c r="X1096" i="1"/>
  <c r="X1097" i="1"/>
  <c r="X1098" i="1"/>
  <c r="X1099" i="1"/>
  <c r="X1100" i="1"/>
  <c r="X1101" i="1"/>
  <c r="X1102" i="1"/>
  <c r="X1103" i="1"/>
  <c r="X1104" i="1"/>
  <c r="X1105" i="1"/>
  <c r="X1106" i="1"/>
  <c r="X1107" i="1"/>
  <c r="X1108" i="1"/>
  <c r="X1109" i="1"/>
  <c r="X1110" i="1"/>
  <c r="X1111" i="1"/>
  <c r="X1112" i="1"/>
  <c r="X1113" i="1"/>
  <c r="X1114" i="1"/>
  <c r="X1115" i="1"/>
  <c r="X1116" i="1"/>
  <c r="X1117" i="1"/>
  <c r="X1118" i="1"/>
  <c r="X1119" i="1"/>
  <c r="X1120" i="1"/>
  <c r="X1121" i="1"/>
  <c r="X1122" i="1"/>
  <c r="X1123" i="1"/>
  <c r="X1124" i="1"/>
  <c r="X1125" i="1"/>
  <c r="X1126" i="1"/>
  <c r="X1127" i="1"/>
  <c r="X1128" i="1"/>
  <c r="X1129" i="1"/>
  <c r="X1130" i="1"/>
  <c r="X1131" i="1"/>
  <c r="X1132" i="1"/>
  <c r="X1133" i="1"/>
  <c r="X1134" i="1"/>
  <c r="X1135" i="1"/>
  <c r="X1136" i="1"/>
  <c r="X1137" i="1"/>
  <c r="X1138" i="1"/>
  <c r="X1139" i="1"/>
  <c r="X1140" i="1"/>
  <c r="X1141" i="1"/>
  <c r="X1142" i="1"/>
  <c r="X1143" i="1"/>
  <c r="X1144" i="1"/>
  <c r="X1145" i="1"/>
  <c r="X1146" i="1"/>
  <c r="X1147" i="1"/>
  <c r="X1148" i="1"/>
  <c r="X1149" i="1"/>
  <c r="X1150" i="1"/>
  <c r="X1151" i="1"/>
  <c r="X1152" i="1"/>
  <c r="X1153" i="1"/>
  <c r="X1154" i="1"/>
  <c r="X1155" i="1"/>
  <c r="X1156" i="1"/>
  <c r="X1157" i="1"/>
  <c r="X1158" i="1"/>
  <c r="X1159" i="1"/>
  <c r="X1160" i="1"/>
  <c r="X1161" i="1"/>
  <c r="X1162" i="1"/>
  <c r="X1163" i="1"/>
  <c r="X1164" i="1"/>
  <c r="X1165" i="1"/>
  <c r="X1166" i="1"/>
  <c r="X1167" i="1"/>
  <c r="X1168" i="1"/>
  <c r="X1169" i="1"/>
  <c r="X1170" i="1"/>
  <c r="X1171" i="1"/>
  <c r="X1172" i="1"/>
  <c r="X1173" i="1"/>
  <c r="X1174" i="1"/>
  <c r="X1175" i="1"/>
  <c r="X1176" i="1"/>
  <c r="X1177" i="1"/>
  <c r="X1178" i="1"/>
  <c r="X1179" i="1"/>
  <c r="X1180" i="1"/>
  <c r="X1181" i="1"/>
  <c r="X1182" i="1"/>
  <c r="X1183" i="1"/>
  <c r="X1184" i="1"/>
  <c r="X1185" i="1"/>
  <c r="X1186" i="1"/>
  <c r="X1187" i="1"/>
  <c r="X1188" i="1"/>
  <c r="X1189" i="1"/>
  <c r="X1190" i="1"/>
  <c r="X1191" i="1"/>
  <c r="X1192" i="1"/>
  <c r="X1193" i="1"/>
  <c r="X1194" i="1"/>
  <c r="X1195" i="1"/>
  <c r="X1196" i="1"/>
  <c r="X1197" i="1"/>
  <c r="X1198" i="1"/>
  <c r="X1199" i="1"/>
  <c r="X1200" i="1"/>
  <c r="X1201" i="1"/>
  <c r="X1202" i="1"/>
  <c r="X1203" i="1"/>
  <c r="X1204" i="1"/>
  <c r="X1205" i="1"/>
  <c r="X1206" i="1"/>
  <c r="X1207" i="1"/>
  <c r="X1208" i="1"/>
  <c r="X1209" i="1"/>
  <c r="X1210" i="1"/>
  <c r="X1211" i="1"/>
  <c r="X1212" i="1"/>
  <c r="X1213" i="1"/>
  <c r="X1214" i="1"/>
  <c r="X1215" i="1"/>
  <c r="X1216" i="1"/>
  <c r="X1217" i="1"/>
  <c r="X1218" i="1"/>
  <c r="X1219" i="1"/>
  <c r="X1220" i="1"/>
  <c r="X1221" i="1"/>
  <c r="X1222" i="1"/>
  <c r="X1223" i="1"/>
  <c r="X1224" i="1"/>
  <c r="X1225" i="1"/>
  <c r="X1226" i="1"/>
  <c r="X1227" i="1"/>
  <c r="X1228" i="1"/>
  <c r="X1229" i="1"/>
  <c r="X1230" i="1"/>
  <c r="X1231" i="1"/>
  <c r="X1232" i="1"/>
  <c r="X1233" i="1"/>
  <c r="X1234" i="1"/>
  <c r="X1235" i="1"/>
  <c r="X1236" i="1"/>
  <c r="X1237" i="1"/>
  <c r="X1238" i="1"/>
  <c r="X1239" i="1"/>
  <c r="X1240" i="1"/>
  <c r="X1241" i="1"/>
  <c r="X1242" i="1"/>
  <c r="X1243" i="1"/>
  <c r="X1244" i="1"/>
  <c r="X1245" i="1"/>
  <c r="X1246" i="1"/>
  <c r="X1247" i="1"/>
  <c r="X1248" i="1"/>
  <c r="X1249" i="1"/>
  <c r="X1250" i="1"/>
  <c r="X1251" i="1"/>
  <c r="X1252" i="1"/>
  <c r="X1253" i="1"/>
  <c r="X1254" i="1"/>
  <c r="X1255" i="1"/>
  <c r="X1256" i="1"/>
  <c r="X1257" i="1"/>
  <c r="X1258" i="1"/>
  <c r="X1259" i="1"/>
  <c r="X1260" i="1"/>
  <c r="X1261" i="1"/>
  <c r="X1262" i="1"/>
  <c r="X1263" i="1"/>
  <c r="X1264" i="1"/>
  <c r="X1265" i="1"/>
  <c r="X1266" i="1"/>
  <c r="X1267" i="1"/>
  <c r="X1268" i="1"/>
  <c r="X1269" i="1"/>
  <c r="X1270" i="1"/>
  <c r="X1271" i="1"/>
  <c r="X1272" i="1"/>
  <c r="X1273" i="1"/>
  <c r="X1274" i="1"/>
  <c r="X1275" i="1"/>
  <c r="X1276" i="1"/>
  <c r="X1277" i="1"/>
  <c r="X1278" i="1"/>
  <c r="X1279" i="1"/>
  <c r="X1280" i="1"/>
  <c r="X1281" i="1"/>
  <c r="X1282" i="1"/>
  <c r="X1283" i="1"/>
  <c r="X1284" i="1"/>
  <c r="X1285" i="1"/>
  <c r="X1286" i="1"/>
  <c r="X1287" i="1"/>
  <c r="X1288" i="1"/>
  <c r="X1289" i="1"/>
  <c r="X1290" i="1"/>
  <c r="X1291" i="1"/>
  <c r="X1292" i="1"/>
  <c r="X1293" i="1"/>
  <c r="X1294" i="1"/>
  <c r="X1295" i="1"/>
  <c r="X1296" i="1"/>
  <c r="X1297" i="1"/>
  <c r="X1298" i="1"/>
  <c r="X1299" i="1"/>
  <c r="X1300" i="1"/>
  <c r="X1301" i="1"/>
  <c r="X1302" i="1"/>
  <c r="X1303" i="1"/>
  <c r="X1304" i="1"/>
  <c r="X1305" i="1"/>
  <c r="X1306" i="1"/>
  <c r="X1307" i="1"/>
  <c r="X1308" i="1"/>
  <c r="X1309" i="1"/>
  <c r="X1310" i="1"/>
  <c r="X1311" i="1"/>
  <c r="X1312" i="1"/>
  <c r="X1313" i="1"/>
  <c r="X1314" i="1"/>
  <c r="X1315" i="1"/>
  <c r="X1316" i="1"/>
  <c r="X1317" i="1"/>
  <c r="X1318" i="1"/>
  <c r="X1319" i="1"/>
  <c r="X1320" i="1"/>
  <c r="X1321" i="1"/>
  <c r="X1322" i="1"/>
  <c r="X1323" i="1"/>
  <c r="X1324" i="1"/>
  <c r="X1325" i="1"/>
  <c r="X1326" i="1"/>
  <c r="X1327" i="1"/>
  <c r="X1328" i="1"/>
  <c r="X1329" i="1"/>
  <c r="X1330" i="1"/>
  <c r="X1331" i="1"/>
  <c r="X1332" i="1"/>
  <c r="X1333" i="1"/>
  <c r="X1334" i="1"/>
  <c r="X1335" i="1"/>
  <c r="X1336" i="1"/>
  <c r="X1337" i="1"/>
  <c r="X1338" i="1"/>
  <c r="X1339" i="1"/>
  <c r="X1340" i="1"/>
  <c r="X1341" i="1"/>
  <c r="X1342" i="1"/>
  <c r="X1343" i="1"/>
  <c r="X1344" i="1"/>
  <c r="X1345" i="1"/>
  <c r="X1346" i="1"/>
  <c r="X1347" i="1"/>
  <c r="X1348" i="1"/>
  <c r="X1349" i="1"/>
  <c r="X1350" i="1"/>
  <c r="X1351" i="1"/>
  <c r="X1352" i="1"/>
  <c r="X1353" i="1"/>
  <c r="X1354" i="1"/>
  <c r="X1355" i="1"/>
  <c r="X1356" i="1"/>
  <c r="X1357" i="1"/>
  <c r="X1358" i="1"/>
  <c r="X1359" i="1"/>
  <c r="X1360" i="1"/>
  <c r="X1361" i="1"/>
  <c r="X1362" i="1"/>
  <c r="X1363" i="1"/>
  <c r="X1364" i="1"/>
  <c r="X1365" i="1"/>
  <c r="X1366" i="1"/>
  <c r="X1367" i="1"/>
  <c r="X1368" i="1"/>
  <c r="X1369" i="1"/>
  <c r="X1370" i="1"/>
  <c r="X1371" i="1"/>
  <c r="X1372" i="1"/>
  <c r="X1373" i="1"/>
  <c r="X1374" i="1"/>
  <c r="X1375" i="1"/>
  <c r="X1376" i="1"/>
  <c r="X1377" i="1"/>
  <c r="X1378" i="1"/>
  <c r="X1379" i="1"/>
  <c r="X1380" i="1"/>
  <c r="X1381" i="1"/>
  <c r="X1382" i="1"/>
  <c r="X1383" i="1"/>
  <c r="X1384" i="1"/>
  <c r="X1385" i="1"/>
  <c r="X1386" i="1"/>
  <c r="X1387" i="1"/>
  <c r="X1388" i="1"/>
  <c r="X1389" i="1"/>
  <c r="X1390" i="1"/>
  <c r="X1391" i="1"/>
  <c r="X1392" i="1"/>
  <c r="X1393" i="1"/>
  <c r="X1394" i="1"/>
  <c r="X1395" i="1"/>
  <c r="X1396" i="1"/>
  <c r="X1397" i="1"/>
  <c r="X1398" i="1"/>
  <c r="X1399" i="1"/>
  <c r="X1400" i="1"/>
  <c r="X1401" i="1"/>
  <c r="X1402" i="1"/>
  <c r="X1403" i="1"/>
  <c r="X1404" i="1"/>
  <c r="X1405" i="1"/>
  <c r="X1406" i="1"/>
  <c r="X1407" i="1"/>
  <c r="X1408" i="1"/>
  <c r="X1409" i="1"/>
  <c r="X1410" i="1"/>
  <c r="X1411" i="1"/>
  <c r="X1412" i="1"/>
  <c r="X1413" i="1"/>
  <c r="X1414" i="1"/>
  <c r="X1415" i="1"/>
  <c r="X1416" i="1"/>
  <c r="X1417" i="1"/>
  <c r="X1418" i="1"/>
  <c r="X1419" i="1"/>
  <c r="X1420" i="1"/>
  <c r="X1421" i="1"/>
  <c r="X1422" i="1"/>
  <c r="X1423" i="1"/>
  <c r="X1424" i="1"/>
  <c r="X1425" i="1"/>
  <c r="X1426" i="1"/>
  <c r="X1427" i="1"/>
  <c r="X1428" i="1"/>
  <c r="X1429" i="1"/>
  <c r="X1430" i="1"/>
  <c r="X1431" i="1"/>
  <c r="X1432" i="1"/>
  <c r="X1433" i="1"/>
  <c r="X1434" i="1"/>
  <c r="X1435" i="1"/>
  <c r="X1436" i="1"/>
  <c r="X1437" i="1"/>
  <c r="X1438" i="1"/>
  <c r="X1439" i="1"/>
  <c r="X1440" i="1"/>
  <c r="X1441" i="1"/>
  <c r="X1442" i="1"/>
  <c r="X1443" i="1"/>
  <c r="X1444" i="1"/>
  <c r="X1445" i="1"/>
  <c r="X1446" i="1"/>
  <c r="X1447" i="1"/>
  <c r="X1448" i="1"/>
  <c r="X1449" i="1"/>
  <c r="X1450" i="1"/>
  <c r="X1451" i="1"/>
  <c r="X1452" i="1"/>
  <c r="X1453" i="1"/>
  <c r="X1454" i="1"/>
  <c r="X1455" i="1"/>
  <c r="X1456" i="1"/>
  <c r="X1457" i="1"/>
  <c r="X1458" i="1"/>
  <c r="X1459" i="1"/>
  <c r="X1460" i="1"/>
  <c r="X1461" i="1"/>
  <c r="X1462" i="1"/>
  <c r="X1463" i="1"/>
  <c r="X1464" i="1"/>
  <c r="X1465" i="1"/>
  <c r="X1466" i="1"/>
  <c r="X1467" i="1"/>
  <c r="X1468" i="1"/>
  <c r="X1469" i="1"/>
  <c r="X1470" i="1"/>
  <c r="X1471" i="1"/>
  <c r="X1472" i="1"/>
  <c r="X1473" i="1"/>
  <c r="X1474" i="1"/>
  <c r="X1475" i="1"/>
  <c r="X1476" i="1"/>
  <c r="X1477" i="1"/>
  <c r="X1478" i="1"/>
  <c r="X1479" i="1"/>
  <c r="X1480" i="1"/>
  <c r="X1481" i="1"/>
  <c r="X1482" i="1"/>
  <c r="X1483" i="1"/>
  <c r="X1484" i="1"/>
  <c r="X1485" i="1"/>
  <c r="X1486" i="1"/>
  <c r="X1487" i="1"/>
  <c r="X1488" i="1"/>
  <c r="X1489" i="1"/>
  <c r="X1490" i="1"/>
  <c r="X1491" i="1"/>
  <c r="X1492" i="1"/>
  <c r="X1493" i="1"/>
  <c r="X1494" i="1"/>
  <c r="X1495" i="1"/>
  <c r="X1496" i="1"/>
  <c r="X1497" i="1"/>
  <c r="X1498" i="1"/>
  <c r="X1499" i="1"/>
  <c r="X1500" i="1"/>
  <c r="X1501" i="1"/>
  <c r="X1502" i="1"/>
  <c r="X1503" i="1"/>
  <c r="X1504" i="1"/>
  <c r="X1505" i="1"/>
  <c r="X1506" i="1"/>
  <c r="X1507" i="1"/>
  <c r="X1508" i="1"/>
  <c r="X1509" i="1"/>
  <c r="X1510" i="1"/>
  <c r="X1511" i="1"/>
  <c r="X1512" i="1"/>
  <c r="X1513" i="1"/>
  <c r="X1514" i="1"/>
  <c r="X1515" i="1"/>
  <c r="X1516" i="1"/>
  <c r="X1517" i="1"/>
  <c r="X1518" i="1"/>
  <c r="X1519" i="1"/>
  <c r="X1520" i="1"/>
  <c r="X1521" i="1"/>
  <c r="X1522" i="1"/>
  <c r="X1523" i="1"/>
  <c r="X1524" i="1"/>
  <c r="X1525" i="1"/>
  <c r="X1526" i="1"/>
  <c r="X1527" i="1"/>
  <c r="X1528" i="1"/>
  <c r="X1529" i="1"/>
  <c r="X1530" i="1"/>
  <c r="X1531" i="1"/>
  <c r="X1532" i="1"/>
  <c r="X1533" i="1"/>
  <c r="X1534" i="1"/>
  <c r="X1535" i="1"/>
  <c r="X1536" i="1"/>
  <c r="X1537" i="1"/>
  <c r="X1538" i="1"/>
  <c r="X1539" i="1"/>
  <c r="X1540" i="1"/>
  <c r="X1541" i="1"/>
  <c r="X1542" i="1"/>
  <c r="X1543" i="1"/>
  <c r="X1544" i="1"/>
  <c r="X1545" i="1"/>
  <c r="X1546" i="1"/>
  <c r="X1547" i="1"/>
  <c r="X1548" i="1"/>
  <c r="X1549" i="1"/>
  <c r="X1550" i="1"/>
  <c r="X1551" i="1"/>
  <c r="X1552" i="1"/>
  <c r="X1553" i="1"/>
  <c r="X1554" i="1"/>
  <c r="X1555" i="1"/>
  <c r="X1556" i="1"/>
  <c r="X1557" i="1"/>
  <c r="X1558" i="1"/>
  <c r="X1559" i="1"/>
  <c r="X1560" i="1"/>
  <c r="X1561" i="1"/>
  <c r="X1562" i="1"/>
  <c r="X1563" i="1"/>
  <c r="X1564" i="1"/>
  <c r="X1565" i="1"/>
  <c r="X1566" i="1"/>
  <c r="X1567" i="1"/>
  <c r="X1568" i="1"/>
  <c r="X1569" i="1"/>
  <c r="X1570" i="1"/>
  <c r="X1571" i="1"/>
  <c r="X1572" i="1"/>
  <c r="X1573" i="1"/>
  <c r="X1574" i="1"/>
  <c r="X1575" i="1"/>
  <c r="X1576" i="1"/>
  <c r="X1577" i="1"/>
  <c r="X1578" i="1"/>
  <c r="X1579" i="1"/>
  <c r="X1580" i="1"/>
  <c r="X1581" i="1"/>
  <c r="X1582" i="1"/>
  <c r="X1583" i="1"/>
  <c r="X1584" i="1"/>
  <c r="X1585" i="1"/>
  <c r="X1586" i="1"/>
  <c r="X1587" i="1"/>
  <c r="X1588" i="1"/>
  <c r="X1589" i="1"/>
  <c r="X1590" i="1"/>
  <c r="X1591" i="1"/>
  <c r="X1592" i="1"/>
  <c r="X1593" i="1"/>
  <c r="X1594" i="1"/>
  <c r="X1595" i="1"/>
  <c r="X1596" i="1"/>
  <c r="X1597" i="1"/>
  <c r="X1598" i="1"/>
  <c r="X1599" i="1"/>
  <c r="X1600" i="1"/>
  <c r="X1601" i="1"/>
  <c r="X1602" i="1"/>
  <c r="X1603" i="1"/>
  <c r="X1604" i="1"/>
  <c r="X1605" i="1"/>
  <c r="X1606" i="1"/>
  <c r="X1607" i="1"/>
  <c r="X1608" i="1"/>
  <c r="X1609" i="1"/>
  <c r="X1610" i="1"/>
  <c r="X1611" i="1"/>
  <c r="X1612" i="1"/>
  <c r="X1613" i="1"/>
  <c r="X1614" i="1"/>
  <c r="X1615" i="1"/>
  <c r="X1616" i="1"/>
  <c r="X1617" i="1"/>
  <c r="X1618" i="1"/>
  <c r="X1619" i="1"/>
  <c r="X1620" i="1"/>
  <c r="X1621" i="1"/>
  <c r="X1622" i="1"/>
  <c r="X1623" i="1"/>
  <c r="X1624" i="1"/>
  <c r="X1625" i="1"/>
  <c r="X1626" i="1"/>
  <c r="X1627" i="1"/>
  <c r="X1628" i="1"/>
  <c r="X1629" i="1"/>
  <c r="X1630" i="1"/>
  <c r="X1631" i="1"/>
  <c r="X1632" i="1"/>
  <c r="X1633" i="1"/>
  <c r="X1634" i="1"/>
  <c r="X1635" i="1"/>
  <c r="X1636" i="1"/>
  <c r="X1637" i="1"/>
  <c r="X1638" i="1"/>
  <c r="X1639" i="1"/>
  <c r="X1640" i="1"/>
  <c r="X1641" i="1"/>
  <c r="X1642" i="1"/>
  <c r="X1643" i="1"/>
  <c r="X1644" i="1"/>
  <c r="X1645" i="1"/>
  <c r="X1646" i="1"/>
  <c r="X1647" i="1"/>
  <c r="X1648" i="1"/>
  <c r="X1649" i="1"/>
  <c r="X1650" i="1"/>
  <c r="X1651" i="1"/>
  <c r="X1652" i="1"/>
  <c r="X1653" i="1"/>
  <c r="X1654" i="1"/>
  <c r="X1655" i="1"/>
  <c r="X1656" i="1"/>
  <c r="X1657" i="1"/>
  <c r="X1658" i="1"/>
  <c r="X1659" i="1"/>
  <c r="X1660" i="1"/>
  <c r="X1661" i="1"/>
  <c r="X1662" i="1"/>
  <c r="X1663" i="1"/>
  <c r="X1664" i="1"/>
  <c r="X1665" i="1"/>
  <c r="X1666" i="1"/>
  <c r="X1667" i="1"/>
  <c r="X1668" i="1"/>
  <c r="X1669" i="1"/>
  <c r="X1670" i="1"/>
  <c r="X1671" i="1"/>
  <c r="X1672" i="1"/>
  <c r="X1673" i="1"/>
  <c r="X1674" i="1"/>
  <c r="X1675" i="1"/>
  <c r="X1676" i="1"/>
  <c r="X1677" i="1"/>
  <c r="X1678" i="1"/>
  <c r="X1679" i="1"/>
  <c r="X1680" i="1"/>
  <c r="X1681" i="1"/>
  <c r="X1682" i="1"/>
  <c r="X1683" i="1"/>
  <c r="X1684" i="1"/>
  <c r="X1685" i="1"/>
  <c r="X1686" i="1"/>
  <c r="X1687" i="1"/>
  <c r="X1688" i="1"/>
  <c r="X1689" i="1"/>
  <c r="X1690" i="1"/>
  <c r="X1691" i="1"/>
  <c r="X1692" i="1"/>
  <c r="X1693" i="1"/>
  <c r="X1694" i="1"/>
  <c r="X1695" i="1"/>
  <c r="X1696" i="1"/>
  <c r="X1697" i="1"/>
  <c r="X1698" i="1"/>
  <c r="X1699" i="1"/>
  <c r="X1700" i="1"/>
  <c r="X1701" i="1"/>
  <c r="X1702" i="1"/>
  <c r="X1703" i="1"/>
  <c r="X1704" i="1"/>
  <c r="X1705" i="1"/>
  <c r="X1706" i="1"/>
  <c r="X1707" i="1"/>
  <c r="X1708" i="1"/>
  <c r="X1709" i="1"/>
  <c r="X1710" i="1"/>
  <c r="X1711" i="1"/>
  <c r="X1712" i="1"/>
  <c r="X1713" i="1"/>
  <c r="X1714" i="1"/>
  <c r="X1715" i="1"/>
  <c r="X1716" i="1"/>
  <c r="X1717" i="1"/>
  <c r="X1718" i="1"/>
  <c r="X1719" i="1"/>
  <c r="X1720" i="1"/>
  <c r="X1721" i="1"/>
  <c r="X1722" i="1"/>
  <c r="X1723" i="1"/>
  <c r="X1724" i="1"/>
  <c r="X1725" i="1"/>
  <c r="X1726" i="1"/>
  <c r="X1727" i="1"/>
  <c r="X1728" i="1"/>
  <c r="X1729" i="1"/>
  <c r="X1730" i="1"/>
  <c r="X1731" i="1"/>
  <c r="X1732" i="1"/>
  <c r="X1733" i="1"/>
  <c r="X1734" i="1"/>
  <c r="X1735" i="1"/>
  <c r="X1736" i="1"/>
  <c r="X1737" i="1"/>
  <c r="X1738" i="1"/>
  <c r="X1739" i="1"/>
  <c r="X1740" i="1"/>
  <c r="X1741" i="1"/>
  <c r="X1742" i="1"/>
  <c r="X1743" i="1"/>
  <c r="X1744" i="1"/>
  <c r="X1745" i="1"/>
  <c r="X1746" i="1"/>
  <c r="X1747" i="1"/>
  <c r="X1748" i="1"/>
  <c r="X1749" i="1"/>
  <c r="X1750" i="1"/>
  <c r="X1751" i="1"/>
  <c r="X1752" i="1"/>
  <c r="X1753" i="1"/>
  <c r="X1754" i="1"/>
  <c r="X1755" i="1"/>
  <c r="X1756" i="1"/>
  <c r="X1757" i="1"/>
  <c r="X1758" i="1"/>
  <c r="X1759" i="1"/>
  <c r="X1760" i="1"/>
  <c r="X1761" i="1"/>
  <c r="X1762" i="1"/>
  <c r="X1763" i="1"/>
  <c r="X1764" i="1"/>
  <c r="X1765" i="1"/>
  <c r="X1766" i="1"/>
  <c r="X1767" i="1"/>
  <c r="X1768" i="1"/>
  <c r="X1769" i="1"/>
  <c r="X1770" i="1"/>
  <c r="X1771" i="1"/>
  <c r="X1772" i="1"/>
  <c r="X1773" i="1"/>
  <c r="X1774" i="1"/>
  <c r="X1775" i="1"/>
  <c r="X1776" i="1"/>
  <c r="X1777" i="1"/>
  <c r="X1778" i="1"/>
  <c r="X1779" i="1"/>
  <c r="X1780" i="1"/>
  <c r="X1781" i="1"/>
  <c r="X1782" i="1"/>
  <c r="X1783" i="1"/>
  <c r="X1784" i="1"/>
  <c r="X1785" i="1"/>
  <c r="X1786" i="1"/>
  <c r="X1787" i="1"/>
  <c r="X1788" i="1"/>
  <c r="X1789" i="1"/>
  <c r="X1790" i="1"/>
  <c r="X1791" i="1"/>
  <c r="X1792" i="1"/>
  <c r="X1793" i="1"/>
  <c r="X1794" i="1"/>
  <c r="X1795" i="1"/>
  <c r="X1796" i="1"/>
  <c r="X1797" i="1"/>
  <c r="X1798" i="1"/>
  <c r="X1799" i="1"/>
  <c r="X1800" i="1"/>
  <c r="X1801" i="1"/>
  <c r="X1802" i="1"/>
  <c r="X1803" i="1"/>
  <c r="X1804" i="1"/>
  <c r="X1805" i="1"/>
  <c r="X1806" i="1"/>
  <c r="X1807" i="1"/>
  <c r="X1808" i="1"/>
  <c r="X1809" i="1"/>
  <c r="X1810" i="1"/>
  <c r="X1811" i="1"/>
  <c r="X1812" i="1"/>
  <c r="X1813" i="1"/>
  <c r="X1814" i="1"/>
  <c r="X1815" i="1"/>
  <c r="X1816" i="1"/>
  <c r="X1817" i="1"/>
  <c r="X1818" i="1"/>
  <c r="X1819" i="1"/>
  <c r="X1820" i="1"/>
  <c r="X1821" i="1"/>
  <c r="X1822" i="1"/>
  <c r="X1823" i="1"/>
  <c r="X1824" i="1"/>
  <c r="X1825" i="1"/>
  <c r="X1826" i="1"/>
  <c r="X1827" i="1"/>
  <c r="X1828" i="1"/>
  <c r="X1829" i="1"/>
  <c r="X1830" i="1"/>
  <c r="X1831" i="1"/>
  <c r="X1832" i="1"/>
  <c r="X1833" i="1"/>
  <c r="X1834" i="1"/>
  <c r="X1835" i="1"/>
  <c r="X1836" i="1"/>
  <c r="X1837" i="1"/>
  <c r="X1838" i="1"/>
  <c r="X1839" i="1"/>
  <c r="X1840" i="1"/>
  <c r="X1841" i="1"/>
  <c r="X1842" i="1"/>
  <c r="X1843" i="1"/>
  <c r="X1844" i="1"/>
  <c r="X1845" i="1"/>
  <c r="X1846" i="1"/>
  <c r="X1847" i="1"/>
  <c r="X1848" i="1"/>
  <c r="X1849" i="1"/>
  <c r="X1850" i="1"/>
  <c r="X1851" i="1"/>
  <c r="X1852" i="1"/>
  <c r="X1853" i="1"/>
  <c r="X1854" i="1"/>
  <c r="X1855" i="1"/>
  <c r="X1856" i="1"/>
  <c r="X1857" i="1"/>
  <c r="X1858" i="1"/>
  <c r="X1859" i="1"/>
  <c r="X1860" i="1"/>
  <c r="X1861" i="1"/>
  <c r="X1862" i="1"/>
  <c r="X1863" i="1"/>
  <c r="X1864" i="1"/>
  <c r="X1865" i="1"/>
  <c r="X1866" i="1"/>
  <c r="X1867" i="1"/>
  <c r="X1868" i="1"/>
  <c r="X1869" i="1"/>
  <c r="X1870" i="1"/>
  <c r="X1871" i="1"/>
  <c r="X1872" i="1"/>
  <c r="X1873" i="1"/>
  <c r="X1874" i="1"/>
  <c r="X1875" i="1"/>
  <c r="X1876" i="1"/>
  <c r="X1877" i="1"/>
  <c r="X1878" i="1"/>
  <c r="X1879" i="1"/>
  <c r="X1880" i="1"/>
  <c r="X1881" i="1"/>
  <c r="X1882" i="1"/>
  <c r="X1883" i="1"/>
  <c r="X1884" i="1"/>
  <c r="X1885" i="1"/>
  <c r="X1886" i="1"/>
  <c r="X1887" i="1"/>
  <c r="X1888" i="1"/>
  <c r="X1889" i="1"/>
  <c r="X1890" i="1"/>
  <c r="X1891" i="1"/>
  <c r="X1892" i="1"/>
  <c r="X1893" i="1"/>
  <c r="X1894" i="1"/>
  <c r="X1895" i="1"/>
  <c r="X1896" i="1"/>
  <c r="X1897" i="1"/>
  <c r="X1898" i="1"/>
  <c r="X1899" i="1"/>
  <c r="X1900" i="1"/>
  <c r="X1901" i="1"/>
  <c r="X1902" i="1"/>
  <c r="X1903" i="1"/>
  <c r="X1904" i="1"/>
  <c r="X1905" i="1"/>
  <c r="X1906" i="1"/>
  <c r="X1907" i="1"/>
  <c r="X1908" i="1"/>
  <c r="X1909" i="1"/>
  <c r="X1910" i="1"/>
  <c r="X1911" i="1"/>
  <c r="X1912" i="1"/>
  <c r="X1913" i="1"/>
  <c r="X1914" i="1"/>
  <c r="X1915" i="1"/>
  <c r="X1916" i="1"/>
  <c r="X1917" i="1"/>
  <c r="X1918" i="1"/>
  <c r="X1919" i="1"/>
  <c r="X1920" i="1"/>
  <c r="X1921" i="1"/>
  <c r="X1922" i="1"/>
  <c r="X1923" i="1"/>
  <c r="X1924" i="1"/>
  <c r="X1925" i="1"/>
  <c r="X1926" i="1"/>
  <c r="X1927" i="1"/>
  <c r="X1928" i="1"/>
  <c r="X1929" i="1"/>
  <c r="X1930" i="1"/>
  <c r="X1931" i="1"/>
  <c r="X1932" i="1"/>
  <c r="X1933" i="1"/>
  <c r="X1934" i="1"/>
  <c r="X1935" i="1"/>
  <c r="X1936" i="1"/>
  <c r="X1937" i="1"/>
  <c r="X1938" i="1"/>
  <c r="X1939" i="1"/>
  <c r="X1940" i="1"/>
  <c r="X1941" i="1"/>
  <c r="X1942" i="1"/>
  <c r="X1943" i="1"/>
  <c r="X1944" i="1"/>
  <c r="X1945" i="1"/>
  <c r="X1946" i="1"/>
  <c r="X1947" i="1"/>
  <c r="X1948" i="1"/>
  <c r="X1949" i="1"/>
  <c r="X1950" i="1"/>
  <c r="X1951" i="1"/>
  <c r="X1952" i="1"/>
  <c r="X1953" i="1"/>
  <c r="X1954" i="1"/>
  <c r="X1955" i="1"/>
  <c r="X1956" i="1"/>
  <c r="X1957" i="1"/>
  <c r="X1958" i="1"/>
  <c r="X1959" i="1"/>
  <c r="X1960" i="1"/>
  <c r="X1961" i="1"/>
  <c r="X1962" i="1"/>
  <c r="X1963" i="1"/>
  <c r="X1964" i="1"/>
  <c r="X1965" i="1"/>
  <c r="X1966" i="1"/>
  <c r="X1967" i="1"/>
  <c r="X1968" i="1"/>
  <c r="X1969" i="1"/>
  <c r="X1970" i="1"/>
  <c r="X1971" i="1"/>
  <c r="X1972" i="1"/>
  <c r="X1973" i="1"/>
  <c r="X1974" i="1"/>
  <c r="X1975" i="1"/>
  <c r="X1976" i="1"/>
  <c r="X1977" i="1"/>
  <c r="X1978" i="1"/>
  <c r="X1979" i="1"/>
  <c r="X1980" i="1"/>
  <c r="X1981" i="1"/>
  <c r="X1982" i="1"/>
  <c r="X1983" i="1"/>
  <c r="X1984" i="1"/>
  <c r="X1985" i="1"/>
  <c r="X1986" i="1"/>
  <c r="X1987" i="1"/>
  <c r="X1988" i="1"/>
  <c r="X1989" i="1"/>
  <c r="X1990" i="1"/>
  <c r="X1991" i="1"/>
  <c r="X1992" i="1"/>
  <c r="X1993" i="1"/>
  <c r="X1994" i="1"/>
  <c r="X1995" i="1"/>
  <c r="X1996" i="1"/>
  <c r="X1997" i="1"/>
  <c r="X1998" i="1"/>
  <c r="X1999" i="1"/>
  <c r="X2000" i="1"/>
  <c r="X2001" i="1"/>
  <c r="X2002" i="1"/>
  <c r="X2003" i="1"/>
  <c r="X2004" i="1"/>
  <c r="X2005" i="1"/>
  <c r="X2006" i="1"/>
  <c r="X2007" i="1"/>
  <c r="X2008" i="1"/>
  <c r="X2009" i="1"/>
  <c r="X2010" i="1"/>
  <c r="X2011" i="1"/>
  <c r="X2012" i="1"/>
  <c r="X2013" i="1"/>
  <c r="X2014" i="1"/>
  <c r="X2015" i="1"/>
  <c r="X2016" i="1"/>
  <c r="X2017" i="1"/>
  <c r="X2018" i="1"/>
  <c r="X2019" i="1"/>
  <c r="X2020" i="1"/>
  <c r="X2021" i="1"/>
  <c r="X2022" i="1"/>
  <c r="X2023" i="1"/>
  <c r="X2024" i="1"/>
  <c r="X2025" i="1"/>
  <c r="X2026" i="1"/>
  <c r="X2027" i="1"/>
  <c r="X2028" i="1"/>
  <c r="X2029" i="1"/>
  <c r="X2030" i="1"/>
  <c r="X2031" i="1"/>
  <c r="X2032" i="1"/>
  <c r="X2033" i="1"/>
  <c r="X2034" i="1"/>
  <c r="X2035" i="1"/>
  <c r="X2036" i="1"/>
  <c r="X2037" i="1"/>
  <c r="X2038" i="1"/>
  <c r="X2039" i="1"/>
  <c r="X2040" i="1"/>
  <c r="X2041" i="1"/>
  <c r="X2042" i="1"/>
  <c r="X2043" i="1"/>
  <c r="X2044" i="1"/>
  <c r="X2045" i="1"/>
  <c r="X2046" i="1"/>
  <c r="X2047" i="1"/>
  <c r="X2048" i="1"/>
  <c r="X2049" i="1"/>
  <c r="X2050" i="1"/>
  <c r="X2051" i="1"/>
  <c r="X2052" i="1"/>
  <c r="X2053" i="1"/>
  <c r="X2054" i="1"/>
  <c r="X2055" i="1"/>
  <c r="X2056" i="1"/>
  <c r="X2057" i="1"/>
  <c r="X2058" i="1"/>
  <c r="X2059" i="1"/>
  <c r="X2060" i="1"/>
  <c r="X2061" i="1"/>
  <c r="X2062" i="1"/>
  <c r="X2063" i="1"/>
  <c r="X2064" i="1"/>
  <c r="X2065" i="1"/>
  <c r="X2066" i="1"/>
  <c r="X2067" i="1"/>
  <c r="X2068" i="1"/>
  <c r="X2069" i="1"/>
  <c r="X2070" i="1"/>
  <c r="X2071" i="1"/>
  <c r="X2072" i="1"/>
  <c r="X2073" i="1"/>
  <c r="X2074" i="1"/>
  <c r="X2075" i="1"/>
  <c r="X2076" i="1"/>
  <c r="X2077" i="1"/>
  <c r="X2078" i="1"/>
  <c r="X2079" i="1"/>
  <c r="X2080" i="1"/>
  <c r="X2081" i="1"/>
  <c r="X2082" i="1"/>
  <c r="X2083" i="1"/>
  <c r="X2084" i="1"/>
  <c r="X2085" i="1"/>
  <c r="X2086" i="1"/>
  <c r="X2087" i="1"/>
  <c r="X2088" i="1"/>
  <c r="X2089" i="1"/>
  <c r="X2090" i="1"/>
  <c r="X2091" i="1"/>
  <c r="X2092" i="1"/>
  <c r="X2093" i="1"/>
  <c r="X2094" i="1"/>
  <c r="X2095" i="1"/>
  <c r="X2096" i="1"/>
  <c r="X2097" i="1"/>
  <c r="X2098" i="1"/>
  <c r="X2099" i="1"/>
  <c r="X2100" i="1"/>
  <c r="X2101" i="1"/>
  <c r="X2102" i="1"/>
  <c r="X2103" i="1"/>
  <c r="X2104" i="1"/>
  <c r="X2105" i="1"/>
  <c r="X2106" i="1"/>
  <c r="X2107" i="1"/>
  <c r="X2108" i="1"/>
  <c r="X2109" i="1"/>
  <c r="X2110" i="1"/>
  <c r="X2111" i="1"/>
  <c r="X2112" i="1"/>
  <c r="X2113" i="1"/>
  <c r="X2114" i="1"/>
  <c r="X2115" i="1"/>
  <c r="X2116" i="1"/>
  <c r="X2117" i="1"/>
  <c r="X2118" i="1"/>
  <c r="X2119" i="1"/>
  <c r="X2120" i="1"/>
  <c r="X2121" i="1"/>
  <c r="X2122" i="1"/>
  <c r="X2123" i="1"/>
  <c r="X2124" i="1"/>
  <c r="X2125" i="1"/>
  <c r="X2126" i="1"/>
  <c r="X2127" i="1"/>
  <c r="X2128" i="1"/>
  <c r="X2129" i="1"/>
  <c r="X2130" i="1"/>
  <c r="X2131" i="1"/>
  <c r="X2132" i="1"/>
  <c r="X2133" i="1"/>
  <c r="X2134" i="1"/>
  <c r="X2135" i="1"/>
  <c r="X2136" i="1"/>
  <c r="X2137" i="1"/>
  <c r="X2138" i="1"/>
  <c r="X2139" i="1"/>
  <c r="X2140" i="1"/>
  <c r="X2141" i="1"/>
  <c r="X2142" i="1"/>
  <c r="X2143" i="1"/>
  <c r="X2144" i="1"/>
  <c r="X2145" i="1"/>
  <c r="X2146" i="1"/>
  <c r="X2147" i="1"/>
  <c r="X2148" i="1"/>
  <c r="X2149" i="1"/>
  <c r="X2150" i="1"/>
  <c r="X2151" i="1"/>
  <c r="X2152" i="1"/>
  <c r="X2153" i="1"/>
  <c r="X2154" i="1"/>
  <c r="X2155" i="1"/>
  <c r="X2156" i="1"/>
  <c r="X2157" i="1"/>
  <c r="X2158" i="1"/>
  <c r="X2159" i="1"/>
  <c r="X2160" i="1"/>
  <c r="X2161" i="1"/>
  <c r="X2162" i="1"/>
  <c r="X2163" i="1"/>
  <c r="X2164" i="1"/>
  <c r="X2165" i="1"/>
  <c r="X2166" i="1"/>
  <c r="X2167" i="1"/>
  <c r="X2168" i="1"/>
  <c r="X2169" i="1"/>
  <c r="X2170" i="1"/>
  <c r="X2171" i="1"/>
  <c r="X2172" i="1"/>
  <c r="X2173" i="1"/>
  <c r="X2174" i="1"/>
  <c r="X2175" i="1"/>
  <c r="X2176" i="1"/>
  <c r="X2177" i="1"/>
  <c r="X2178" i="1"/>
  <c r="X2179" i="1"/>
  <c r="X2180" i="1"/>
  <c r="X2181" i="1"/>
  <c r="X2182" i="1"/>
  <c r="X2183" i="1"/>
  <c r="X2184" i="1"/>
  <c r="X2185" i="1"/>
  <c r="X2186" i="1"/>
  <c r="X2187" i="1"/>
  <c r="X2188" i="1"/>
  <c r="X2189" i="1"/>
  <c r="X2190" i="1"/>
  <c r="X2191" i="1"/>
  <c r="X2192" i="1"/>
  <c r="X2193" i="1"/>
  <c r="X2194" i="1"/>
  <c r="X2195" i="1"/>
  <c r="X2196" i="1"/>
  <c r="X2197" i="1"/>
  <c r="X2198" i="1"/>
  <c r="X2199" i="1"/>
  <c r="X2200" i="1"/>
  <c r="X2201" i="1"/>
  <c r="X2202" i="1"/>
  <c r="X2203" i="1"/>
  <c r="X2204" i="1"/>
  <c r="X2205" i="1"/>
  <c r="X2206" i="1"/>
  <c r="X2207" i="1"/>
  <c r="X2208" i="1"/>
  <c r="X2209" i="1"/>
  <c r="X2210" i="1"/>
  <c r="X2211" i="1"/>
  <c r="X2212" i="1"/>
  <c r="X2213" i="1"/>
  <c r="X2214" i="1"/>
  <c r="X2215" i="1"/>
  <c r="X2216" i="1"/>
  <c r="X2217" i="1"/>
  <c r="X2218" i="1"/>
  <c r="X2219" i="1"/>
  <c r="X2220" i="1"/>
  <c r="X2221" i="1"/>
  <c r="X2222" i="1"/>
  <c r="X2223" i="1"/>
  <c r="X2224" i="1"/>
  <c r="X2225" i="1"/>
  <c r="X2226" i="1"/>
  <c r="X2227" i="1"/>
  <c r="X2228" i="1"/>
  <c r="X2229" i="1"/>
  <c r="X2230" i="1"/>
  <c r="X2231" i="1"/>
  <c r="X2232" i="1"/>
  <c r="X2233" i="1"/>
  <c r="X2234" i="1"/>
  <c r="X2235" i="1"/>
  <c r="X2236" i="1"/>
  <c r="X2237" i="1"/>
  <c r="X2238" i="1"/>
  <c r="X2239" i="1"/>
  <c r="X2240" i="1"/>
  <c r="X2241" i="1"/>
  <c r="X2242" i="1"/>
  <c r="X2243" i="1"/>
  <c r="X2244" i="1"/>
  <c r="X2245" i="1"/>
  <c r="X2246" i="1"/>
  <c r="X2247" i="1"/>
  <c r="X2248" i="1"/>
  <c r="X2249" i="1"/>
  <c r="X2250" i="1"/>
  <c r="X2251" i="1"/>
  <c r="X2252" i="1"/>
  <c r="X2253" i="1"/>
  <c r="X2254" i="1"/>
  <c r="X2255" i="1"/>
  <c r="X2256" i="1"/>
  <c r="X2257" i="1"/>
  <c r="X2258" i="1"/>
  <c r="X2259" i="1"/>
  <c r="X2260" i="1"/>
  <c r="X2261" i="1"/>
  <c r="X2262" i="1"/>
  <c r="X2263" i="1"/>
  <c r="X2264" i="1"/>
  <c r="X2265" i="1"/>
  <c r="X2266" i="1"/>
  <c r="X2267" i="1"/>
  <c r="X2268" i="1"/>
  <c r="X2269" i="1"/>
  <c r="X2270" i="1"/>
  <c r="X2271" i="1"/>
  <c r="X2272" i="1"/>
  <c r="X2273" i="1"/>
  <c r="X2274" i="1"/>
  <c r="X2275" i="1"/>
  <c r="X2276" i="1"/>
  <c r="X2277" i="1"/>
  <c r="X2278" i="1"/>
  <c r="X2279" i="1"/>
  <c r="X2280" i="1"/>
  <c r="X2281" i="1"/>
  <c r="X2282" i="1"/>
  <c r="X2283" i="1"/>
  <c r="X2284" i="1"/>
  <c r="X2285" i="1"/>
  <c r="X2286" i="1"/>
  <c r="X2287" i="1"/>
  <c r="X2288" i="1"/>
  <c r="X2289" i="1"/>
  <c r="X2290" i="1"/>
  <c r="X2291" i="1"/>
  <c r="X2292" i="1"/>
  <c r="X2293" i="1"/>
  <c r="X2294" i="1"/>
  <c r="X2295" i="1"/>
  <c r="X2296" i="1"/>
  <c r="X2297" i="1"/>
  <c r="X2298" i="1"/>
  <c r="X2299" i="1"/>
  <c r="X2300" i="1"/>
  <c r="X2301" i="1"/>
  <c r="X2302" i="1"/>
  <c r="X2303" i="1"/>
  <c r="X2304" i="1"/>
  <c r="X2305" i="1"/>
  <c r="X2306" i="1"/>
  <c r="X2307" i="1"/>
  <c r="X2308" i="1"/>
  <c r="X2309" i="1"/>
  <c r="X2310" i="1"/>
  <c r="X2311" i="1"/>
  <c r="X2312" i="1"/>
  <c r="X2313" i="1"/>
  <c r="X2314" i="1"/>
  <c r="X2315" i="1"/>
  <c r="X2316" i="1"/>
  <c r="X2317" i="1"/>
  <c r="X2318" i="1"/>
  <c r="X2319" i="1"/>
  <c r="X2320" i="1"/>
  <c r="X2321" i="1"/>
  <c r="X2322" i="1"/>
  <c r="X2323" i="1"/>
  <c r="X2324" i="1"/>
  <c r="X2325" i="1"/>
  <c r="X2326" i="1"/>
  <c r="X2327" i="1"/>
  <c r="X2328" i="1"/>
  <c r="X2329" i="1"/>
  <c r="X2330" i="1"/>
  <c r="X2331" i="1"/>
  <c r="X2332" i="1"/>
  <c r="X2333" i="1"/>
  <c r="X2334" i="1"/>
  <c r="X2335" i="1"/>
  <c r="X2336" i="1"/>
  <c r="X2337" i="1"/>
  <c r="X2338" i="1"/>
  <c r="X2339" i="1"/>
  <c r="X2340" i="1"/>
  <c r="X2341" i="1"/>
  <c r="X2342" i="1"/>
  <c r="X2343" i="1"/>
  <c r="X2344" i="1"/>
  <c r="X2345" i="1"/>
  <c r="X2346" i="1"/>
  <c r="X2347" i="1"/>
  <c r="X2348" i="1"/>
  <c r="X2349" i="1"/>
  <c r="X2350" i="1"/>
  <c r="X2351" i="1"/>
  <c r="X2352" i="1"/>
  <c r="X2353" i="1"/>
  <c r="X2354" i="1"/>
  <c r="X2355" i="1"/>
  <c r="X2356" i="1"/>
  <c r="X2357" i="1"/>
  <c r="X2358" i="1"/>
  <c r="X2359" i="1"/>
  <c r="X2360" i="1"/>
  <c r="X2361" i="1"/>
  <c r="X2362" i="1"/>
  <c r="X2363" i="1"/>
  <c r="X2364" i="1"/>
  <c r="X2365" i="1"/>
  <c r="X2366" i="1"/>
  <c r="X2367" i="1"/>
  <c r="X2368" i="1"/>
  <c r="X2369" i="1"/>
  <c r="X2370" i="1"/>
  <c r="X2371" i="1"/>
  <c r="X2372" i="1"/>
  <c r="X2373" i="1"/>
  <c r="X2374" i="1"/>
  <c r="X2375" i="1"/>
  <c r="X2376" i="1"/>
  <c r="X2377" i="1"/>
  <c r="X2378" i="1"/>
  <c r="X2379" i="1"/>
  <c r="X2380" i="1"/>
  <c r="X2381" i="1"/>
  <c r="X2382" i="1"/>
  <c r="X2383" i="1"/>
  <c r="X2384" i="1"/>
  <c r="X2385" i="1"/>
  <c r="X2386" i="1"/>
  <c r="X2387" i="1"/>
  <c r="X2388" i="1"/>
  <c r="X2389" i="1"/>
  <c r="X2390" i="1"/>
  <c r="X2391" i="1"/>
  <c r="X2392" i="1"/>
  <c r="X2393" i="1"/>
  <c r="X2394" i="1"/>
  <c r="X2395" i="1"/>
  <c r="X2396" i="1"/>
  <c r="X2397" i="1"/>
  <c r="X2398" i="1"/>
  <c r="X2399" i="1"/>
  <c r="X2400" i="1"/>
  <c r="X2401" i="1"/>
  <c r="X2402" i="1"/>
  <c r="X2403" i="1"/>
  <c r="X2404" i="1"/>
  <c r="X2405" i="1"/>
  <c r="X2406" i="1"/>
  <c r="X2407" i="1"/>
  <c r="X2408" i="1"/>
  <c r="X2409" i="1"/>
  <c r="X2410" i="1"/>
  <c r="X2411" i="1"/>
  <c r="X2412" i="1"/>
  <c r="X2413" i="1"/>
  <c r="X2414" i="1"/>
  <c r="X2415" i="1"/>
  <c r="X2416" i="1"/>
  <c r="X2417" i="1"/>
  <c r="X2418" i="1"/>
  <c r="X2419" i="1"/>
  <c r="X2420" i="1"/>
  <c r="X2421" i="1"/>
  <c r="X2422" i="1"/>
  <c r="X2423" i="1"/>
  <c r="X2424" i="1"/>
  <c r="X2425" i="1"/>
  <c r="X2426" i="1"/>
  <c r="X2427" i="1"/>
  <c r="X2428" i="1"/>
  <c r="X2429" i="1"/>
  <c r="X2430" i="1"/>
  <c r="X2431" i="1"/>
  <c r="X2432" i="1"/>
  <c r="X2433" i="1"/>
  <c r="X2434" i="1"/>
  <c r="X2435" i="1"/>
  <c r="X2436" i="1"/>
  <c r="X2437" i="1"/>
  <c r="X2438" i="1"/>
  <c r="X2439" i="1"/>
  <c r="X2440" i="1"/>
  <c r="X2441" i="1"/>
  <c r="X2442" i="1"/>
  <c r="X2443" i="1"/>
  <c r="X2444" i="1"/>
  <c r="X2445" i="1"/>
  <c r="X2446" i="1"/>
  <c r="X2447" i="1"/>
  <c r="X2448" i="1"/>
  <c r="X2449" i="1"/>
  <c r="X2450" i="1"/>
  <c r="X2451" i="1"/>
  <c r="X2452" i="1"/>
  <c r="X2453" i="1"/>
  <c r="X2454" i="1"/>
  <c r="X2455" i="1"/>
  <c r="X2456" i="1"/>
  <c r="X2457" i="1"/>
  <c r="X2458" i="1"/>
  <c r="X2459" i="1"/>
  <c r="X2460" i="1"/>
  <c r="X2461" i="1"/>
  <c r="X2462" i="1"/>
  <c r="X2463" i="1"/>
  <c r="X2464" i="1"/>
  <c r="X2465" i="1"/>
  <c r="X2466" i="1"/>
  <c r="X2467" i="1"/>
  <c r="X2468" i="1"/>
  <c r="X2469" i="1"/>
  <c r="X2470" i="1"/>
  <c r="X2471" i="1"/>
  <c r="X2472" i="1"/>
  <c r="X2473" i="1"/>
  <c r="X2474" i="1"/>
  <c r="X2475" i="1"/>
  <c r="X2476" i="1"/>
  <c r="X2477" i="1"/>
  <c r="X2478" i="1"/>
  <c r="X2479" i="1"/>
  <c r="X2480" i="1"/>
  <c r="X2481" i="1"/>
  <c r="X2482" i="1"/>
  <c r="X2483" i="1"/>
  <c r="X2484" i="1"/>
  <c r="X2485" i="1"/>
  <c r="X2486" i="1"/>
  <c r="X2487" i="1"/>
  <c r="X2488" i="1"/>
  <c r="X2489" i="1"/>
  <c r="X2490" i="1"/>
  <c r="X2491" i="1"/>
  <c r="X2492" i="1"/>
  <c r="X2493" i="1"/>
  <c r="X2494" i="1"/>
  <c r="X2495" i="1"/>
  <c r="X2496" i="1"/>
  <c r="X2497" i="1"/>
  <c r="X2498" i="1"/>
  <c r="X2499" i="1"/>
  <c r="X2500" i="1"/>
  <c r="X2501" i="1"/>
  <c r="X2502" i="1"/>
  <c r="X2503" i="1"/>
  <c r="X2504" i="1"/>
  <c r="X2505" i="1"/>
  <c r="X2506" i="1"/>
  <c r="X2507" i="1"/>
  <c r="X2508" i="1"/>
  <c r="X2509" i="1"/>
  <c r="X2510" i="1"/>
  <c r="X2511" i="1"/>
  <c r="X2512" i="1"/>
  <c r="X2513" i="1"/>
  <c r="X2514" i="1"/>
  <c r="X2515" i="1"/>
  <c r="X2516" i="1"/>
  <c r="X2517" i="1"/>
  <c r="X2518" i="1"/>
  <c r="X2519" i="1"/>
  <c r="X2520" i="1"/>
  <c r="X2521" i="1"/>
  <c r="X2522" i="1"/>
  <c r="X2523" i="1"/>
  <c r="X2524" i="1"/>
  <c r="X2525" i="1"/>
  <c r="X2526" i="1"/>
  <c r="X2527" i="1"/>
  <c r="X2528" i="1"/>
  <c r="X2529" i="1"/>
  <c r="X2530" i="1"/>
  <c r="X2531" i="1"/>
  <c r="X2532" i="1"/>
  <c r="X2533" i="1"/>
  <c r="X2534" i="1"/>
  <c r="X2535" i="1"/>
  <c r="X2536" i="1"/>
  <c r="X2537" i="1"/>
  <c r="X2538" i="1"/>
  <c r="X2539" i="1"/>
  <c r="X2540" i="1"/>
  <c r="X2541" i="1"/>
  <c r="X2542" i="1"/>
  <c r="X2543" i="1"/>
  <c r="X2544" i="1"/>
  <c r="X2545" i="1"/>
  <c r="X2546" i="1"/>
  <c r="X2547" i="1"/>
  <c r="X2548" i="1"/>
  <c r="X2549" i="1"/>
  <c r="X2550" i="1"/>
  <c r="X2551" i="1"/>
  <c r="X2552" i="1"/>
  <c r="X2553" i="1"/>
  <c r="X2554" i="1"/>
  <c r="X2555" i="1"/>
  <c r="X2556" i="1"/>
  <c r="X2557" i="1"/>
  <c r="X2558" i="1"/>
  <c r="X2559" i="1"/>
  <c r="X2560" i="1"/>
  <c r="X2561" i="1"/>
  <c r="X2562" i="1"/>
  <c r="X2563" i="1"/>
  <c r="X2564" i="1"/>
  <c r="X2565" i="1"/>
  <c r="X2566" i="1"/>
  <c r="X2567" i="1"/>
  <c r="X2568" i="1"/>
  <c r="X2569" i="1"/>
  <c r="X2570" i="1"/>
  <c r="X2571" i="1"/>
  <c r="X2572" i="1"/>
  <c r="X2573" i="1"/>
  <c r="X2574" i="1"/>
  <c r="X2575" i="1"/>
  <c r="X2576" i="1"/>
  <c r="X2577" i="1"/>
  <c r="X2578" i="1"/>
  <c r="X2579" i="1"/>
  <c r="X2580" i="1"/>
  <c r="X2581" i="1"/>
  <c r="X2582" i="1"/>
  <c r="X2583" i="1"/>
  <c r="X2584" i="1"/>
  <c r="X2585" i="1"/>
  <c r="X2586" i="1"/>
  <c r="X2587" i="1"/>
  <c r="X2588" i="1"/>
  <c r="X2589" i="1"/>
  <c r="X2590" i="1"/>
  <c r="X2591" i="1"/>
  <c r="X2592" i="1"/>
  <c r="X2593" i="1"/>
  <c r="X2594" i="1"/>
  <c r="X2595" i="1"/>
  <c r="X2596" i="1"/>
  <c r="X2597" i="1"/>
  <c r="X2598" i="1"/>
  <c r="X2599" i="1"/>
  <c r="X2600" i="1"/>
  <c r="X2601" i="1"/>
  <c r="X2602" i="1"/>
  <c r="X2603" i="1"/>
  <c r="X2604" i="1"/>
  <c r="X2605" i="1"/>
  <c r="X2606" i="1"/>
  <c r="X2607" i="1"/>
  <c r="X2608" i="1"/>
  <c r="X2609" i="1"/>
  <c r="X2610" i="1"/>
  <c r="X2611" i="1"/>
  <c r="X2612" i="1"/>
  <c r="X2613" i="1"/>
  <c r="X2614" i="1"/>
  <c r="X2615" i="1"/>
  <c r="X2616" i="1"/>
  <c r="X2617" i="1"/>
  <c r="X2618" i="1"/>
  <c r="X2619" i="1"/>
  <c r="X2620" i="1"/>
  <c r="X2621" i="1"/>
  <c r="X2622" i="1"/>
  <c r="X2623" i="1"/>
  <c r="X2624" i="1"/>
  <c r="X2625" i="1"/>
  <c r="X2626" i="1"/>
  <c r="X2627" i="1"/>
  <c r="X2628" i="1"/>
  <c r="X2629" i="1"/>
  <c r="X2630" i="1"/>
  <c r="X2631" i="1"/>
  <c r="X2632" i="1"/>
  <c r="X2633" i="1"/>
  <c r="X2634" i="1"/>
  <c r="X2635" i="1"/>
  <c r="X2636" i="1"/>
  <c r="X2637" i="1"/>
  <c r="X2638" i="1"/>
  <c r="X2639" i="1"/>
  <c r="X2640" i="1"/>
  <c r="X2641" i="1"/>
  <c r="X2642" i="1"/>
  <c r="X2643" i="1"/>
  <c r="X2644" i="1"/>
  <c r="X2645" i="1"/>
  <c r="X2646" i="1"/>
  <c r="X2647" i="1"/>
  <c r="X2648" i="1"/>
  <c r="X2649" i="1"/>
  <c r="X2650" i="1"/>
  <c r="X2651" i="1"/>
  <c r="X2652" i="1"/>
  <c r="X2653" i="1"/>
  <c r="X2654" i="1"/>
  <c r="X2655" i="1"/>
  <c r="X2656" i="1"/>
  <c r="X2657" i="1"/>
  <c r="X2658" i="1"/>
  <c r="X2659" i="1"/>
  <c r="X2660" i="1"/>
  <c r="X2661" i="1"/>
  <c r="X2662" i="1"/>
  <c r="X2663" i="1"/>
  <c r="X2664" i="1"/>
  <c r="X2665" i="1"/>
  <c r="X2666" i="1"/>
  <c r="X2667" i="1"/>
  <c r="X2668" i="1"/>
  <c r="X2669" i="1"/>
  <c r="X2670" i="1"/>
  <c r="X2671" i="1"/>
  <c r="X2672" i="1"/>
  <c r="X2673" i="1"/>
  <c r="X2674" i="1"/>
  <c r="X2675" i="1"/>
  <c r="X2676" i="1"/>
  <c r="X2677" i="1"/>
  <c r="X2678" i="1"/>
  <c r="X2679" i="1"/>
  <c r="X2680" i="1"/>
  <c r="X2681" i="1"/>
  <c r="X2682" i="1"/>
  <c r="X2683" i="1"/>
  <c r="X2684" i="1"/>
  <c r="X2685" i="1"/>
  <c r="X2686" i="1"/>
  <c r="X2687" i="1"/>
  <c r="X2688" i="1"/>
  <c r="X2689" i="1"/>
  <c r="X2690" i="1"/>
  <c r="X2691" i="1"/>
  <c r="X2692" i="1"/>
  <c r="X2693" i="1"/>
  <c r="X2694" i="1"/>
  <c r="X2695" i="1"/>
  <c r="X2696" i="1"/>
  <c r="X2697" i="1"/>
  <c r="X2698" i="1"/>
  <c r="X2699" i="1"/>
  <c r="X2700" i="1"/>
  <c r="X2701" i="1"/>
  <c r="X2702" i="1"/>
  <c r="X2703" i="1"/>
  <c r="X2704" i="1"/>
  <c r="X2705" i="1"/>
  <c r="X2706" i="1"/>
  <c r="X2707" i="1"/>
  <c r="X2708" i="1"/>
  <c r="X2709" i="1"/>
  <c r="X2710" i="1"/>
  <c r="X2711" i="1"/>
  <c r="X2712" i="1"/>
  <c r="X2713" i="1"/>
  <c r="X2714" i="1"/>
  <c r="X2715" i="1"/>
  <c r="X2716" i="1"/>
  <c r="X2717" i="1"/>
  <c r="X2718" i="1"/>
  <c r="X2719" i="1"/>
  <c r="X2720" i="1"/>
  <c r="X2721" i="1"/>
  <c r="X2722" i="1"/>
  <c r="X2723" i="1"/>
  <c r="X2724" i="1"/>
  <c r="X2725" i="1"/>
  <c r="X2726" i="1"/>
  <c r="X2727" i="1"/>
  <c r="X2728" i="1"/>
  <c r="X2729" i="1"/>
  <c r="X2730" i="1"/>
  <c r="X2731" i="1"/>
  <c r="X2732" i="1"/>
  <c r="X2733" i="1"/>
  <c r="X2734" i="1"/>
  <c r="X2735" i="1"/>
  <c r="X2736" i="1"/>
  <c r="X2737" i="1"/>
  <c r="X2738" i="1"/>
  <c r="X2739" i="1"/>
  <c r="X2740" i="1"/>
  <c r="X2741" i="1"/>
  <c r="X2742" i="1"/>
  <c r="X2743" i="1"/>
  <c r="X2744" i="1"/>
  <c r="X2745" i="1"/>
  <c r="X2746" i="1"/>
  <c r="X2747" i="1"/>
  <c r="X2748" i="1"/>
  <c r="X2749" i="1"/>
  <c r="X2750" i="1"/>
  <c r="X2751" i="1"/>
  <c r="X2752" i="1"/>
  <c r="X2753" i="1"/>
  <c r="X2754" i="1"/>
  <c r="X2755" i="1"/>
  <c r="X2756" i="1"/>
  <c r="X2757" i="1"/>
  <c r="X2758" i="1"/>
  <c r="X2759" i="1"/>
  <c r="X2760" i="1"/>
  <c r="X2761" i="1"/>
  <c r="X2762" i="1"/>
  <c r="X2763" i="1"/>
  <c r="X2764" i="1"/>
  <c r="X2765" i="1"/>
  <c r="X2766" i="1"/>
  <c r="X2767" i="1"/>
  <c r="X2768" i="1"/>
  <c r="X2769" i="1"/>
  <c r="X2770" i="1"/>
  <c r="X2771" i="1"/>
  <c r="X2772" i="1"/>
  <c r="X2773" i="1"/>
  <c r="X2774" i="1"/>
  <c r="X2775" i="1"/>
  <c r="X2776" i="1"/>
  <c r="X2777" i="1"/>
  <c r="X2778" i="1"/>
  <c r="X2779" i="1"/>
  <c r="X2780" i="1"/>
  <c r="X2781" i="1"/>
  <c r="X2782" i="1"/>
  <c r="X2783" i="1"/>
  <c r="X2784" i="1"/>
  <c r="X2785" i="1"/>
  <c r="X2786" i="1"/>
  <c r="X2787" i="1"/>
  <c r="X2788" i="1"/>
  <c r="X2789" i="1"/>
  <c r="X2790" i="1"/>
  <c r="X2791" i="1"/>
  <c r="X2792" i="1"/>
  <c r="X2793" i="1"/>
  <c r="X2794" i="1"/>
  <c r="X2795" i="1"/>
  <c r="X2796" i="1"/>
  <c r="X2797" i="1"/>
  <c r="X2798" i="1"/>
  <c r="X2799" i="1"/>
  <c r="X2800" i="1"/>
  <c r="X2801" i="1"/>
  <c r="X2802" i="1"/>
  <c r="X2803" i="1"/>
  <c r="X2804" i="1"/>
  <c r="X2805" i="1"/>
  <c r="X2806" i="1"/>
  <c r="X2807" i="1"/>
  <c r="X2808" i="1"/>
  <c r="X2809" i="1"/>
  <c r="X2810" i="1"/>
  <c r="X2811" i="1"/>
  <c r="X2812" i="1"/>
  <c r="X2813" i="1"/>
  <c r="X2814" i="1"/>
  <c r="X2815" i="1"/>
  <c r="X2816" i="1"/>
  <c r="X2817" i="1"/>
  <c r="X2818" i="1"/>
  <c r="X2819" i="1"/>
  <c r="X2820" i="1"/>
  <c r="X2821" i="1"/>
  <c r="X2822" i="1"/>
  <c r="X2823" i="1"/>
  <c r="X2824" i="1"/>
  <c r="X2825" i="1"/>
  <c r="X2826" i="1"/>
  <c r="X2827" i="1"/>
  <c r="X2828" i="1"/>
  <c r="X2829" i="1"/>
  <c r="X2830" i="1"/>
  <c r="X2831" i="1"/>
  <c r="X2832" i="1"/>
  <c r="X2833" i="1"/>
  <c r="X2834" i="1"/>
  <c r="X2835" i="1"/>
  <c r="X2836" i="1"/>
  <c r="X2837" i="1"/>
  <c r="X2838" i="1"/>
  <c r="X2839" i="1"/>
  <c r="X2840" i="1"/>
  <c r="X2841" i="1"/>
  <c r="X2842" i="1"/>
  <c r="X2843" i="1"/>
  <c r="X2844" i="1"/>
  <c r="X2845" i="1"/>
  <c r="X2846" i="1"/>
  <c r="X2847" i="1"/>
  <c r="X2848" i="1"/>
  <c r="X2849" i="1"/>
  <c r="X2850" i="1"/>
  <c r="X2851" i="1"/>
  <c r="X2852" i="1"/>
  <c r="X2853" i="1"/>
  <c r="X2854" i="1"/>
  <c r="X2855" i="1"/>
  <c r="X2856" i="1"/>
  <c r="X2857" i="1"/>
  <c r="X2858" i="1"/>
  <c r="X2859" i="1"/>
  <c r="X2860" i="1"/>
  <c r="X2861" i="1"/>
  <c r="X2862" i="1"/>
  <c r="X2863" i="1"/>
  <c r="X2864" i="1"/>
  <c r="X2865" i="1"/>
  <c r="X2866" i="1"/>
  <c r="X2867" i="1"/>
  <c r="X2868" i="1"/>
  <c r="X2869" i="1"/>
  <c r="X2870" i="1"/>
  <c r="X2871" i="1"/>
  <c r="X2872" i="1"/>
  <c r="X2873" i="1"/>
  <c r="X2874" i="1"/>
  <c r="X2875" i="1"/>
  <c r="X2876" i="1"/>
  <c r="X2877" i="1"/>
  <c r="X2878" i="1"/>
  <c r="X2879" i="1"/>
  <c r="X2880" i="1"/>
  <c r="X2881" i="1"/>
  <c r="X2882" i="1"/>
  <c r="X2883" i="1"/>
  <c r="X2884" i="1"/>
  <c r="X2885" i="1"/>
  <c r="X2886" i="1"/>
  <c r="X2887" i="1"/>
  <c r="X2888" i="1"/>
  <c r="X2889" i="1"/>
  <c r="X2890" i="1"/>
  <c r="X2891" i="1"/>
  <c r="X2892" i="1"/>
  <c r="X2893" i="1"/>
  <c r="X2894" i="1"/>
  <c r="X2895" i="1"/>
  <c r="X2896" i="1"/>
  <c r="X2897" i="1"/>
  <c r="X2898" i="1"/>
  <c r="X2899" i="1"/>
  <c r="X2900" i="1"/>
  <c r="X2901" i="1"/>
  <c r="X2902" i="1"/>
  <c r="X2903" i="1"/>
  <c r="X2904" i="1"/>
  <c r="X2905" i="1"/>
  <c r="X2906" i="1"/>
  <c r="X2907" i="1"/>
  <c r="X2908" i="1"/>
  <c r="X2909" i="1"/>
  <c r="X2910" i="1"/>
  <c r="X2911" i="1"/>
  <c r="X2912" i="1"/>
  <c r="X2913" i="1"/>
  <c r="X2914" i="1"/>
  <c r="X2915" i="1"/>
  <c r="X2916" i="1"/>
  <c r="X2917" i="1"/>
  <c r="X2918" i="1"/>
  <c r="X2919" i="1"/>
  <c r="X2920" i="1"/>
  <c r="X2921" i="1"/>
  <c r="X2922" i="1"/>
  <c r="X2923" i="1"/>
  <c r="X2924" i="1"/>
  <c r="X2925" i="1"/>
  <c r="X2926" i="1"/>
  <c r="X2927" i="1"/>
  <c r="X2928" i="1"/>
  <c r="X2929" i="1"/>
  <c r="X2930" i="1"/>
  <c r="X2931" i="1"/>
  <c r="X2932" i="1"/>
  <c r="X2933" i="1"/>
  <c r="X2934" i="1"/>
  <c r="X2935" i="1"/>
  <c r="X2936" i="1"/>
  <c r="X2937" i="1"/>
  <c r="X2938" i="1"/>
  <c r="X2939" i="1"/>
  <c r="X2940" i="1"/>
  <c r="X2941" i="1"/>
  <c r="X2942" i="1"/>
  <c r="X2943" i="1"/>
  <c r="X2944" i="1"/>
  <c r="X2945" i="1"/>
  <c r="X2946" i="1"/>
  <c r="X2947" i="1"/>
  <c r="X2948" i="1"/>
  <c r="X2949" i="1"/>
  <c r="X2950" i="1"/>
  <c r="X2951" i="1"/>
  <c r="X2952" i="1"/>
  <c r="X2953" i="1"/>
  <c r="X2954" i="1"/>
  <c r="X2955" i="1"/>
  <c r="X2956" i="1"/>
  <c r="X2957" i="1"/>
  <c r="X2958" i="1"/>
  <c r="X2959" i="1"/>
  <c r="X2960" i="1"/>
  <c r="X2961" i="1"/>
  <c r="X2962" i="1"/>
  <c r="X2963" i="1"/>
  <c r="X2964" i="1"/>
  <c r="X2965" i="1"/>
  <c r="X2966" i="1"/>
  <c r="X2967" i="1"/>
  <c r="X2968" i="1"/>
  <c r="X2969" i="1"/>
  <c r="X2970" i="1"/>
  <c r="X2971" i="1"/>
  <c r="X2972" i="1"/>
  <c r="X2973" i="1"/>
  <c r="X2974" i="1"/>
  <c r="X2975" i="1"/>
  <c r="X2976" i="1"/>
  <c r="X2977" i="1"/>
  <c r="X2978" i="1"/>
  <c r="X2979" i="1"/>
  <c r="X2980" i="1"/>
  <c r="X2981" i="1"/>
  <c r="X2982" i="1"/>
  <c r="X2983" i="1"/>
  <c r="X2984" i="1"/>
  <c r="X2985" i="1"/>
  <c r="X2986" i="1"/>
  <c r="X2987" i="1"/>
  <c r="X2988" i="1"/>
  <c r="X2989" i="1"/>
  <c r="X2990" i="1"/>
  <c r="X2991" i="1"/>
  <c r="X2992" i="1"/>
  <c r="X2993" i="1"/>
  <c r="X2994" i="1"/>
  <c r="X2995" i="1"/>
  <c r="X2996" i="1"/>
  <c r="X2997" i="1"/>
  <c r="X2998" i="1"/>
  <c r="X2999" i="1"/>
  <c r="X3000" i="1"/>
  <c r="X3001" i="1"/>
  <c r="X3002" i="1"/>
  <c r="X3003" i="1"/>
  <c r="X3004" i="1"/>
  <c r="X3005" i="1"/>
  <c r="X3006" i="1"/>
  <c r="X3007" i="1"/>
  <c r="X3008" i="1"/>
  <c r="X3009" i="1"/>
  <c r="X3010" i="1"/>
  <c r="X3011" i="1"/>
  <c r="X3012" i="1"/>
  <c r="X3013" i="1"/>
  <c r="X3014" i="1"/>
  <c r="X3015" i="1"/>
  <c r="X3016" i="1"/>
  <c r="X3017" i="1"/>
  <c r="X3018" i="1"/>
  <c r="X3019" i="1"/>
  <c r="X3020" i="1"/>
  <c r="X3021" i="1"/>
  <c r="X3022" i="1"/>
  <c r="X3023" i="1"/>
  <c r="X3024" i="1"/>
  <c r="X3025" i="1"/>
  <c r="X3026" i="1"/>
  <c r="X3027" i="1"/>
  <c r="X3028" i="1"/>
  <c r="X3029" i="1"/>
  <c r="X3030" i="1"/>
  <c r="X3031" i="1"/>
  <c r="X3032" i="1"/>
  <c r="X3033" i="1"/>
  <c r="X3034" i="1"/>
  <c r="X3035" i="1"/>
  <c r="X3036" i="1"/>
  <c r="X3037" i="1"/>
  <c r="X3038" i="1"/>
  <c r="X3039" i="1"/>
  <c r="X3040" i="1"/>
  <c r="X3041" i="1"/>
  <c r="X3042" i="1"/>
  <c r="X3043" i="1"/>
  <c r="X3044" i="1"/>
  <c r="X3045" i="1"/>
  <c r="X3046" i="1"/>
  <c r="X3047" i="1"/>
  <c r="X3048" i="1"/>
  <c r="X3049" i="1"/>
  <c r="X3050" i="1"/>
  <c r="X3051" i="1"/>
  <c r="X3052" i="1"/>
  <c r="X3053" i="1"/>
  <c r="X3054" i="1"/>
  <c r="X3055" i="1"/>
  <c r="X3056" i="1"/>
  <c r="X3057" i="1"/>
  <c r="X3058" i="1"/>
  <c r="X3059" i="1"/>
  <c r="X3060" i="1"/>
  <c r="X3061" i="1"/>
  <c r="X3062" i="1"/>
  <c r="X3063" i="1"/>
  <c r="X3064" i="1"/>
  <c r="X3065" i="1"/>
  <c r="X3066" i="1"/>
  <c r="X3067" i="1"/>
  <c r="X3068" i="1"/>
  <c r="X3069" i="1"/>
  <c r="X3070" i="1"/>
  <c r="X3071" i="1"/>
  <c r="X3072" i="1"/>
  <c r="X3073" i="1"/>
  <c r="X3074" i="1"/>
  <c r="X3075" i="1"/>
  <c r="X3076" i="1"/>
  <c r="X3077" i="1"/>
  <c r="X3078" i="1"/>
  <c r="X3079" i="1"/>
  <c r="X3080" i="1"/>
  <c r="X3081" i="1"/>
  <c r="X3082" i="1"/>
  <c r="X3083" i="1"/>
  <c r="X3084" i="1"/>
  <c r="X3085" i="1"/>
  <c r="X3086" i="1"/>
  <c r="X3087" i="1"/>
  <c r="X3088" i="1"/>
  <c r="X3089" i="1"/>
  <c r="X3090" i="1"/>
  <c r="X3091" i="1"/>
  <c r="X3092" i="1"/>
  <c r="X3093" i="1"/>
  <c r="X3094" i="1"/>
  <c r="X3095" i="1"/>
  <c r="X3096" i="1"/>
  <c r="X3097" i="1"/>
  <c r="X3098" i="1"/>
  <c r="X3099" i="1"/>
  <c r="X3100" i="1"/>
  <c r="X3101" i="1"/>
  <c r="X3102" i="1"/>
  <c r="X3103" i="1"/>
  <c r="X3104" i="1"/>
  <c r="X3105" i="1"/>
  <c r="X3106" i="1"/>
  <c r="X3107" i="1"/>
  <c r="X3108" i="1"/>
  <c r="X3109" i="1"/>
  <c r="X3110" i="1"/>
  <c r="X3111" i="1"/>
  <c r="X3112" i="1"/>
  <c r="X3113" i="1"/>
  <c r="X3114" i="1"/>
  <c r="X3115" i="1"/>
  <c r="X3116" i="1"/>
  <c r="X3117" i="1"/>
  <c r="X3118" i="1"/>
  <c r="X3119" i="1"/>
  <c r="X3120" i="1"/>
  <c r="X3121" i="1"/>
  <c r="X3122" i="1"/>
  <c r="X3123" i="1"/>
  <c r="X3124" i="1"/>
  <c r="X3125" i="1"/>
  <c r="X3126" i="1"/>
  <c r="X3127" i="1"/>
  <c r="X3128" i="1"/>
  <c r="X3129" i="1"/>
  <c r="X3130" i="1"/>
  <c r="X3131" i="1"/>
  <c r="X3132" i="1"/>
  <c r="X3133" i="1"/>
  <c r="X3134" i="1"/>
  <c r="X3135" i="1"/>
  <c r="X3136" i="1"/>
  <c r="X3137" i="1"/>
  <c r="X3138" i="1"/>
  <c r="X3139" i="1"/>
  <c r="X3140" i="1"/>
  <c r="X3141" i="1"/>
  <c r="X3142" i="1"/>
  <c r="X3143" i="1"/>
  <c r="X3144" i="1"/>
  <c r="X3145" i="1"/>
  <c r="X3146" i="1"/>
  <c r="X3147" i="1"/>
  <c r="X3148" i="1"/>
  <c r="X3149" i="1"/>
  <c r="X3150" i="1"/>
  <c r="X3151" i="1"/>
  <c r="X3152" i="1"/>
  <c r="X3153" i="1"/>
  <c r="X3154" i="1"/>
  <c r="X3155" i="1"/>
  <c r="X3156" i="1"/>
  <c r="X3157" i="1"/>
  <c r="X3158" i="1"/>
  <c r="X3159" i="1"/>
  <c r="X3160" i="1"/>
  <c r="X3161" i="1"/>
  <c r="X3162" i="1"/>
  <c r="X3163" i="1"/>
  <c r="X3164" i="1"/>
  <c r="X3165" i="1"/>
  <c r="X3166" i="1"/>
  <c r="X3167" i="1"/>
  <c r="X3168" i="1"/>
  <c r="X3169" i="1"/>
  <c r="X3170" i="1"/>
  <c r="X3171" i="1"/>
  <c r="X3172" i="1"/>
  <c r="X3173" i="1"/>
  <c r="X3174" i="1"/>
  <c r="X3175" i="1"/>
  <c r="X3176" i="1"/>
  <c r="X3177" i="1"/>
  <c r="X3178" i="1"/>
  <c r="X3179" i="1"/>
  <c r="X3180" i="1"/>
  <c r="X3181" i="1"/>
  <c r="X3182" i="1"/>
  <c r="X3183" i="1"/>
  <c r="X3184" i="1"/>
  <c r="X3185" i="1"/>
  <c r="X3186" i="1"/>
  <c r="X3187" i="1"/>
  <c r="X3188" i="1"/>
  <c r="X3189" i="1"/>
  <c r="X3190" i="1"/>
  <c r="X3191" i="1"/>
  <c r="X3192" i="1"/>
  <c r="X3193" i="1"/>
  <c r="X3194" i="1"/>
  <c r="X3195" i="1"/>
  <c r="X3196" i="1"/>
  <c r="X3197" i="1"/>
  <c r="X3198" i="1"/>
  <c r="X3199" i="1"/>
  <c r="X3200" i="1"/>
  <c r="X3201" i="1"/>
  <c r="X3202" i="1"/>
  <c r="X3203" i="1"/>
  <c r="X3204" i="1"/>
  <c r="X3205" i="1"/>
  <c r="X3206" i="1"/>
  <c r="X3207" i="1"/>
  <c r="X3208" i="1"/>
  <c r="X3209" i="1"/>
  <c r="X3210" i="1"/>
  <c r="X3211" i="1"/>
  <c r="X3212" i="1"/>
  <c r="X3213" i="1"/>
  <c r="X3214" i="1"/>
  <c r="X3215" i="1"/>
  <c r="X3216" i="1"/>
  <c r="X3217" i="1"/>
  <c r="X3218" i="1"/>
  <c r="X3219" i="1"/>
  <c r="X3220" i="1"/>
  <c r="X3221" i="1"/>
  <c r="X3222" i="1"/>
  <c r="X3223" i="1"/>
  <c r="X3224" i="1"/>
  <c r="X3225" i="1"/>
  <c r="X3226" i="1"/>
  <c r="X3227" i="1"/>
  <c r="X3228" i="1"/>
  <c r="X3229" i="1"/>
  <c r="X3230" i="1"/>
  <c r="X3231" i="1"/>
  <c r="X3232" i="1"/>
  <c r="X3233" i="1"/>
  <c r="X3234" i="1"/>
  <c r="X3235" i="1"/>
  <c r="X3236" i="1"/>
  <c r="X3237" i="1"/>
  <c r="X3238" i="1"/>
  <c r="X3239" i="1"/>
  <c r="X3240" i="1"/>
  <c r="X3241" i="1"/>
  <c r="X3242" i="1"/>
  <c r="X3243" i="1"/>
  <c r="X3244" i="1"/>
  <c r="X3245" i="1"/>
  <c r="X3246" i="1"/>
  <c r="X3247" i="1"/>
  <c r="X3248" i="1"/>
  <c r="X3249" i="1"/>
  <c r="X3250" i="1"/>
  <c r="X3251" i="1"/>
  <c r="X3252" i="1"/>
  <c r="X3253" i="1"/>
  <c r="X3254" i="1"/>
  <c r="X3255" i="1"/>
  <c r="X3256" i="1"/>
  <c r="X3257" i="1"/>
  <c r="X3258" i="1"/>
  <c r="X3259" i="1"/>
  <c r="X3260" i="1"/>
  <c r="X3261" i="1"/>
  <c r="X3262" i="1"/>
  <c r="X3263" i="1"/>
  <c r="X3264" i="1"/>
  <c r="X3265" i="1"/>
  <c r="X3266" i="1"/>
  <c r="X3267" i="1"/>
  <c r="X3268" i="1"/>
  <c r="X3269" i="1"/>
  <c r="X3270" i="1"/>
  <c r="X3271" i="1"/>
  <c r="X3272" i="1"/>
  <c r="X3273" i="1"/>
  <c r="X3274" i="1"/>
  <c r="X3275" i="1"/>
  <c r="X3276" i="1"/>
  <c r="X3277" i="1"/>
  <c r="X3278" i="1"/>
  <c r="X3279" i="1"/>
  <c r="X3280" i="1"/>
  <c r="X3281" i="1"/>
  <c r="X3282" i="1"/>
  <c r="X3283" i="1"/>
  <c r="X3284" i="1"/>
  <c r="X3285" i="1"/>
  <c r="X3286" i="1"/>
  <c r="X3287" i="1"/>
  <c r="X3288" i="1"/>
  <c r="X3289" i="1"/>
  <c r="X3290" i="1"/>
  <c r="X3291" i="1"/>
  <c r="X3292" i="1"/>
  <c r="X3293" i="1"/>
  <c r="X3294" i="1"/>
  <c r="X3295" i="1"/>
  <c r="X3296" i="1"/>
  <c r="X3297" i="1"/>
  <c r="X3298" i="1"/>
  <c r="X3299" i="1"/>
  <c r="X3300" i="1"/>
  <c r="X3301" i="1"/>
  <c r="X3302" i="1"/>
  <c r="X3303" i="1"/>
  <c r="X3304" i="1"/>
  <c r="X3305" i="1"/>
  <c r="X3306" i="1"/>
  <c r="X3307" i="1"/>
  <c r="X3308" i="1"/>
  <c r="X3309" i="1"/>
  <c r="X3310" i="1"/>
  <c r="X3311" i="1"/>
  <c r="X3312" i="1"/>
  <c r="X3313" i="1"/>
  <c r="X3314" i="1"/>
  <c r="X3315" i="1"/>
  <c r="X3316" i="1"/>
  <c r="X3317" i="1"/>
  <c r="X3318" i="1"/>
  <c r="X3319" i="1"/>
  <c r="X3320" i="1"/>
  <c r="X3321" i="1"/>
  <c r="X3322" i="1"/>
  <c r="X3323" i="1"/>
  <c r="X3324" i="1"/>
  <c r="X3325" i="1"/>
  <c r="X3326" i="1"/>
  <c r="X3327" i="1"/>
  <c r="X3328" i="1"/>
  <c r="X3329" i="1"/>
  <c r="X3330" i="1"/>
  <c r="X3331" i="1"/>
  <c r="X3332" i="1"/>
  <c r="X3333" i="1"/>
  <c r="X3334" i="1"/>
  <c r="X3335" i="1"/>
  <c r="X3336" i="1"/>
  <c r="X3337" i="1"/>
  <c r="X3338" i="1"/>
  <c r="X3339" i="1"/>
  <c r="X3340" i="1"/>
  <c r="X3341" i="1"/>
  <c r="X3342" i="1"/>
  <c r="X3343" i="1"/>
  <c r="X3344" i="1"/>
  <c r="X3345" i="1"/>
  <c r="X3346" i="1"/>
  <c r="X3347" i="1"/>
  <c r="X3348" i="1"/>
  <c r="X3349" i="1"/>
  <c r="X3350" i="1"/>
  <c r="X3351" i="1"/>
  <c r="X3352" i="1"/>
  <c r="X3353" i="1"/>
  <c r="X3354" i="1"/>
  <c r="X3355" i="1"/>
  <c r="X3356" i="1"/>
  <c r="X3357" i="1"/>
  <c r="X3358" i="1"/>
  <c r="X3359" i="1"/>
  <c r="X3360" i="1"/>
  <c r="X3361" i="1"/>
  <c r="X3362" i="1"/>
  <c r="X3363" i="1"/>
  <c r="X3364" i="1"/>
  <c r="X3365" i="1"/>
  <c r="X3366" i="1"/>
  <c r="X3367" i="1"/>
  <c r="X3368" i="1"/>
  <c r="X3369" i="1"/>
  <c r="X3370" i="1"/>
  <c r="X3371" i="1"/>
  <c r="X3372" i="1"/>
  <c r="X3373" i="1"/>
  <c r="X3374" i="1"/>
  <c r="X3375" i="1"/>
  <c r="X3376" i="1"/>
  <c r="X3377" i="1"/>
  <c r="X3378" i="1"/>
  <c r="X3379" i="1"/>
  <c r="X3380" i="1"/>
  <c r="X3381" i="1"/>
  <c r="X3382" i="1"/>
  <c r="X3383" i="1"/>
  <c r="X3384" i="1"/>
  <c r="X3385" i="1"/>
  <c r="X3386" i="1"/>
  <c r="X3387" i="1"/>
  <c r="X3388" i="1"/>
  <c r="X3389" i="1"/>
  <c r="X3390" i="1"/>
  <c r="X3391" i="1"/>
  <c r="X3392" i="1"/>
  <c r="X3393" i="1"/>
  <c r="X3394" i="1"/>
  <c r="X3395" i="1"/>
  <c r="X3396" i="1"/>
  <c r="X3397" i="1"/>
  <c r="X3398" i="1"/>
  <c r="X3399" i="1"/>
  <c r="X3400" i="1"/>
  <c r="X3401" i="1"/>
  <c r="X3402" i="1"/>
  <c r="X3403" i="1"/>
  <c r="X3404" i="1"/>
  <c r="X3405" i="1"/>
  <c r="X3406" i="1"/>
  <c r="X3407" i="1"/>
  <c r="X3408" i="1"/>
  <c r="X3409" i="1"/>
  <c r="X3410" i="1"/>
  <c r="X3411" i="1"/>
  <c r="X3412" i="1"/>
  <c r="X3413" i="1"/>
  <c r="X3414" i="1"/>
  <c r="X3415" i="1"/>
  <c r="X3416" i="1"/>
  <c r="X3417" i="1"/>
  <c r="X3418" i="1"/>
  <c r="X3419" i="1"/>
  <c r="X3420" i="1"/>
  <c r="X3421" i="1"/>
  <c r="X3422" i="1"/>
  <c r="X3423" i="1"/>
  <c r="X3424" i="1"/>
  <c r="X3425" i="1"/>
  <c r="X3426" i="1"/>
  <c r="X3427" i="1"/>
  <c r="X3428" i="1"/>
  <c r="X3429" i="1"/>
  <c r="X3430" i="1"/>
  <c r="X3431" i="1"/>
  <c r="X3432" i="1"/>
  <c r="X3433" i="1"/>
  <c r="X3434" i="1"/>
  <c r="X3435" i="1"/>
  <c r="X3436" i="1"/>
  <c r="X3437" i="1"/>
  <c r="X3438" i="1"/>
  <c r="X3439" i="1"/>
  <c r="X3440" i="1"/>
  <c r="X3441" i="1"/>
  <c r="X3442" i="1"/>
  <c r="X3443" i="1"/>
  <c r="X3444" i="1"/>
  <c r="X3445" i="1"/>
  <c r="X3446" i="1"/>
  <c r="X3447" i="1"/>
  <c r="X3448" i="1"/>
  <c r="X3449" i="1"/>
  <c r="X3450" i="1"/>
  <c r="X3451" i="1"/>
  <c r="X3452" i="1"/>
  <c r="X3453" i="1"/>
  <c r="X3454" i="1"/>
  <c r="X3455" i="1"/>
  <c r="X3456" i="1"/>
  <c r="X3457" i="1"/>
  <c r="X3458" i="1"/>
  <c r="X3459" i="1"/>
  <c r="X3460" i="1"/>
  <c r="X3461" i="1"/>
  <c r="X3462" i="1"/>
  <c r="X3463" i="1"/>
  <c r="X3464" i="1"/>
  <c r="X3465" i="1"/>
  <c r="X3466" i="1"/>
  <c r="X3467" i="1"/>
  <c r="X3468" i="1"/>
  <c r="X3469" i="1"/>
  <c r="X3470" i="1"/>
  <c r="X3471" i="1"/>
  <c r="X3472" i="1"/>
  <c r="X3473" i="1"/>
  <c r="X3474" i="1"/>
  <c r="X3475" i="1"/>
  <c r="X3476" i="1"/>
  <c r="X3477" i="1"/>
  <c r="X3478" i="1"/>
  <c r="X3479" i="1"/>
  <c r="X3480" i="1"/>
  <c r="X3481" i="1"/>
  <c r="X3482" i="1"/>
  <c r="X3483" i="1"/>
  <c r="X3484" i="1"/>
  <c r="X3485" i="1"/>
  <c r="X3486" i="1"/>
  <c r="X3487" i="1"/>
  <c r="X3488" i="1"/>
  <c r="X3489" i="1"/>
  <c r="X3490" i="1"/>
  <c r="X3491" i="1"/>
  <c r="X3492" i="1"/>
  <c r="X3493" i="1"/>
  <c r="X3494" i="1"/>
  <c r="X3495" i="1"/>
  <c r="X3496" i="1"/>
  <c r="X3497" i="1"/>
  <c r="X3498" i="1"/>
  <c r="X3499" i="1"/>
  <c r="X3500" i="1"/>
  <c r="X3501" i="1"/>
  <c r="X3502" i="1"/>
  <c r="X3503" i="1"/>
  <c r="X3504" i="1"/>
  <c r="X3505" i="1"/>
  <c r="X3506" i="1"/>
  <c r="X3507" i="1"/>
  <c r="X3508" i="1"/>
  <c r="X3509" i="1"/>
  <c r="X3510" i="1"/>
  <c r="X3511" i="1"/>
  <c r="X3512" i="1"/>
  <c r="X3513" i="1"/>
  <c r="X3514" i="1"/>
  <c r="X3515" i="1"/>
  <c r="X3516" i="1"/>
  <c r="X3517" i="1"/>
  <c r="X3518" i="1"/>
  <c r="X3519" i="1"/>
  <c r="X3520" i="1"/>
  <c r="X3521" i="1"/>
  <c r="X3522" i="1"/>
  <c r="X3523" i="1"/>
  <c r="X3524" i="1"/>
  <c r="X3525" i="1"/>
  <c r="X3526" i="1"/>
  <c r="X3527" i="1"/>
  <c r="X3528" i="1"/>
  <c r="X3529" i="1"/>
  <c r="X3530" i="1"/>
  <c r="X3531" i="1"/>
  <c r="X3532" i="1"/>
  <c r="X3533" i="1"/>
  <c r="X3534" i="1"/>
  <c r="X3535" i="1"/>
  <c r="X3536" i="1"/>
  <c r="X3537" i="1"/>
  <c r="X3538" i="1"/>
  <c r="X3539" i="1"/>
  <c r="X3540" i="1"/>
  <c r="X3541" i="1"/>
  <c r="X3542" i="1"/>
  <c r="X3543" i="1"/>
  <c r="X3544" i="1"/>
  <c r="X3545" i="1"/>
  <c r="X3546" i="1"/>
  <c r="X3547" i="1"/>
  <c r="X3548" i="1"/>
  <c r="X3549" i="1"/>
  <c r="X3550" i="1"/>
  <c r="X3551" i="1"/>
  <c r="X3552" i="1"/>
  <c r="X3553" i="1"/>
  <c r="X3554" i="1"/>
  <c r="X3555" i="1"/>
  <c r="X3556" i="1"/>
  <c r="X3557" i="1"/>
  <c r="X3558" i="1"/>
  <c r="X3559" i="1"/>
  <c r="X3560" i="1"/>
  <c r="X3561" i="1"/>
  <c r="X3562" i="1"/>
  <c r="X3563" i="1"/>
  <c r="X3564" i="1"/>
  <c r="X3565" i="1"/>
  <c r="X3566" i="1"/>
  <c r="X3567" i="1"/>
  <c r="X3568" i="1"/>
  <c r="X3569" i="1"/>
  <c r="X3570" i="1"/>
  <c r="X3571" i="1"/>
  <c r="X3572" i="1"/>
  <c r="X3573" i="1"/>
  <c r="X3574" i="1"/>
  <c r="X3575" i="1"/>
  <c r="X3576" i="1"/>
  <c r="X3577" i="1"/>
  <c r="X3578" i="1"/>
  <c r="X3579" i="1"/>
  <c r="X3580" i="1"/>
  <c r="X3581" i="1"/>
  <c r="X3582" i="1"/>
  <c r="X3583" i="1"/>
  <c r="X3584" i="1"/>
  <c r="X3585" i="1"/>
  <c r="X3586" i="1"/>
  <c r="X3587" i="1"/>
  <c r="X3588" i="1"/>
  <c r="X3589" i="1"/>
  <c r="X3590" i="1"/>
  <c r="X3591" i="1"/>
  <c r="X3592" i="1"/>
  <c r="X3593" i="1"/>
  <c r="X3594" i="1"/>
  <c r="X3595" i="1"/>
  <c r="X3596" i="1"/>
  <c r="X3597" i="1"/>
  <c r="X3598" i="1"/>
  <c r="X3599" i="1"/>
  <c r="X3600" i="1"/>
  <c r="X3601" i="1"/>
  <c r="X3602" i="1"/>
  <c r="X3603" i="1"/>
  <c r="X3604" i="1"/>
  <c r="X3605" i="1"/>
  <c r="X3606" i="1"/>
  <c r="X3607" i="1"/>
  <c r="X3608" i="1"/>
  <c r="X3609" i="1"/>
  <c r="X3610" i="1"/>
  <c r="X3611" i="1"/>
  <c r="X3612" i="1"/>
  <c r="X3613" i="1"/>
  <c r="X3614" i="1"/>
  <c r="X3615" i="1"/>
  <c r="X3616" i="1"/>
  <c r="X3617" i="1"/>
  <c r="X3618" i="1"/>
  <c r="X3619" i="1"/>
  <c r="X3620" i="1"/>
  <c r="X3621" i="1"/>
  <c r="X3622" i="1"/>
  <c r="X3623" i="1"/>
  <c r="X3624" i="1"/>
  <c r="X3625" i="1"/>
  <c r="X3626" i="1"/>
  <c r="X3627" i="1"/>
  <c r="X3628" i="1"/>
  <c r="X3629" i="1"/>
  <c r="X3630" i="1"/>
  <c r="X3631" i="1"/>
  <c r="X3632" i="1"/>
  <c r="X3633" i="1"/>
  <c r="X3634" i="1"/>
  <c r="X3635" i="1"/>
  <c r="X3636" i="1"/>
  <c r="X3637" i="1"/>
  <c r="X3638" i="1"/>
  <c r="X3639" i="1"/>
  <c r="X3640" i="1"/>
  <c r="X3641" i="1"/>
  <c r="X3642" i="1"/>
  <c r="X3643" i="1"/>
  <c r="X3644" i="1"/>
  <c r="X3645" i="1"/>
  <c r="X3646" i="1"/>
  <c r="X3647" i="1"/>
  <c r="X3648" i="1"/>
  <c r="X3649" i="1"/>
  <c r="X3650" i="1"/>
  <c r="X3651" i="1"/>
  <c r="X3652" i="1"/>
  <c r="X3653" i="1"/>
  <c r="X3654" i="1"/>
  <c r="X3655" i="1"/>
  <c r="X3656" i="1"/>
  <c r="X3657" i="1"/>
  <c r="X3658" i="1"/>
  <c r="X3659" i="1"/>
  <c r="X3660" i="1"/>
  <c r="X3661" i="1"/>
  <c r="X3662" i="1"/>
  <c r="X3663" i="1"/>
  <c r="X3664" i="1"/>
  <c r="X3665" i="1"/>
  <c r="X3666" i="1"/>
  <c r="X3667" i="1"/>
  <c r="X3668" i="1"/>
  <c r="X3669" i="1"/>
  <c r="X3670" i="1"/>
  <c r="X3671" i="1"/>
  <c r="X3672" i="1"/>
  <c r="X3673" i="1"/>
  <c r="X3674" i="1"/>
  <c r="X3675" i="1"/>
  <c r="X3676" i="1"/>
  <c r="X3677" i="1"/>
  <c r="X3678" i="1"/>
  <c r="X3679" i="1"/>
  <c r="X3680" i="1"/>
  <c r="X3681" i="1"/>
  <c r="X3682" i="1"/>
  <c r="X3683" i="1"/>
  <c r="X3684" i="1"/>
  <c r="X3685" i="1"/>
  <c r="X3686" i="1"/>
  <c r="X3687" i="1"/>
  <c r="X3688" i="1"/>
  <c r="X3689" i="1"/>
  <c r="X3690" i="1"/>
  <c r="X3691" i="1"/>
  <c r="X3692" i="1"/>
  <c r="X3693" i="1"/>
  <c r="X3694" i="1"/>
  <c r="X3695" i="1"/>
  <c r="X3696" i="1"/>
  <c r="X3697" i="1"/>
  <c r="X3698" i="1"/>
  <c r="X3699" i="1"/>
  <c r="X3700" i="1"/>
  <c r="X3701" i="1"/>
  <c r="X3702" i="1"/>
  <c r="X3703" i="1"/>
  <c r="X3704" i="1"/>
  <c r="X3705" i="1"/>
  <c r="X3706" i="1"/>
  <c r="X3707" i="1"/>
  <c r="X3708" i="1"/>
  <c r="X3709" i="1"/>
  <c r="X3710" i="1"/>
  <c r="X3711" i="1"/>
  <c r="X3712" i="1"/>
  <c r="X3713" i="1"/>
  <c r="X3714" i="1"/>
  <c r="X3715" i="1"/>
  <c r="X3716" i="1"/>
  <c r="X3717" i="1"/>
  <c r="X3718" i="1"/>
  <c r="X3719" i="1"/>
  <c r="X3720" i="1"/>
  <c r="X3721" i="1"/>
  <c r="X3722" i="1"/>
  <c r="X3723" i="1"/>
  <c r="X3724" i="1"/>
  <c r="X3725" i="1"/>
  <c r="X3726" i="1"/>
  <c r="X3727" i="1"/>
  <c r="X3728" i="1"/>
  <c r="X3729" i="1"/>
  <c r="X3730" i="1"/>
  <c r="X3731" i="1"/>
  <c r="X3732" i="1"/>
  <c r="X3733" i="1"/>
  <c r="X3734" i="1"/>
  <c r="X3735" i="1"/>
  <c r="X3736" i="1"/>
  <c r="X3737" i="1"/>
  <c r="X3738" i="1"/>
  <c r="X3739" i="1"/>
  <c r="X3740" i="1"/>
  <c r="X3741" i="1"/>
  <c r="X3742" i="1"/>
  <c r="X3743" i="1"/>
  <c r="X3744" i="1"/>
  <c r="X3745" i="1"/>
  <c r="X3746" i="1"/>
  <c r="X3747" i="1"/>
  <c r="X3748" i="1"/>
  <c r="X3749" i="1"/>
  <c r="X3750" i="1"/>
  <c r="X3751" i="1"/>
  <c r="X3752" i="1"/>
  <c r="X3753" i="1"/>
  <c r="X3754" i="1"/>
  <c r="X3755" i="1"/>
  <c r="X3756" i="1"/>
  <c r="X3757" i="1"/>
  <c r="X3758" i="1"/>
  <c r="X3759" i="1"/>
  <c r="X3760" i="1"/>
  <c r="X3761" i="1"/>
  <c r="X3762" i="1"/>
  <c r="X3763" i="1"/>
  <c r="X3764" i="1"/>
  <c r="X3765" i="1"/>
  <c r="X3766" i="1"/>
  <c r="X3767" i="1"/>
  <c r="X3768" i="1"/>
  <c r="X3769" i="1"/>
  <c r="X3770" i="1"/>
  <c r="X3771" i="1"/>
  <c r="X3772" i="1"/>
  <c r="X3773" i="1"/>
  <c r="X3774" i="1"/>
  <c r="X3775" i="1"/>
  <c r="X3776" i="1"/>
  <c r="X3777" i="1"/>
  <c r="X3778" i="1"/>
  <c r="X3779" i="1"/>
  <c r="X3780" i="1"/>
  <c r="X3781" i="1"/>
  <c r="X3782" i="1"/>
  <c r="X3783" i="1"/>
  <c r="X3784" i="1"/>
  <c r="X3785" i="1"/>
  <c r="X3786" i="1"/>
  <c r="X3787" i="1"/>
  <c r="X3788" i="1"/>
  <c r="X3789" i="1"/>
  <c r="X3790" i="1"/>
  <c r="X3791" i="1"/>
  <c r="X3792" i="1"/>
  <c r="X3793" i="1"/>
  <c r="X3794" i="1"/>
  <c r="X3795" i="1"/>
  <c r="X3796" i="1"/>
  <c r="X3797" i="1"/>
  <c r="X3798" i="1"/>
  <c r="X3799" i="1"/>
  <c r="X3800" i="1"/>
  <c r="X3801" i="1"/>
  <c r="X3802" i="1"/>
  <c r="X3803" i="1"/>
  <c r="X3804" i="1"/>
  <c r="X3805" i="1"/>
  <c r="X3806" i="1"/>
  <c r="X3807" i="1"/>
  <c r="X3808" i="1"/>
  <c r="X3809" i="1"/>
  <c r="X3810" i="1"/>
  <c r="X3811" i="1"/>
  <c r="X3812" i="1"/>
  <c r="X3813" i="1"/>
  <c r="X3814" i="1"/>
  <c r="X3815" i="1"/>
  <c r="X3816" i="1"/>
  <c r="X3817" i="1"/>
  <c r="X3818" i="1"/>
  <c r="X3819" i="1"/>
  <c r="X3820" i="1"/>
  <c r="X3821" i="1"/>
  <c r="X3822" i="1"/>
  <c r="X3823" i="1"/>
  <c r="X3824" i="1"/>
  <c r="X3825" i="1"/>
  <c r="X3826" i="1"/>
  <c r="X3827" i="1"/>
  <c r="X3828" i="1"/>
  <c r="X3829" i="1"/>
  <c r="X3830" i="1"/>
  <c r="X3831" i="1"/>
  <c r="X3832" i="1"/>
  <c r="X3833" i="1"/>
  <c r="X3834" i="1"/>
  <c r="X3835" i="1"/>
  <c r="X3836" i="1"/>
  <c r="X3837" i="1"/>
  <c r="X3838" i="1"/>
  <c r="X3839" i="1"/>
  <c r="X3840" i="1"/>
  <c r="X3841" i="1"/>
  <c r="X3842" i="1"/>
  <c r="X3843" i="1"/>
  <c r="X3844" i="1"/>
  <c r="X3845" i="1"/>
  <c r="X3846" i="1"/>
  <c r="X3847" i="1"/>
  <c r="X3848" i="1"/>
  <c r="X3849" i="1"/>
  <c r="X3850" i="1"/>
  <c r="X3851" i="1"/>
  <c r="X3852" i="1"/>
  <c r="X3853" i="1"/>
  <c r="X3854" i="1"/>
  <c r="X3855" i="1"/>
  <c r="X3856" i="1"/>
  <c r="X3857" i="1"/>
  <c r="X3858" i="1"/>
  <c r="X3859" i="1"/>
  <c r="X3860" i="1"/>
  <c r="X3861" i="1"/>
  <c r="X3862" i="1"/>
  <c r="X3863" i="1"/>
  <c r="X3864" i="1"/>
  <c r="X3865" i="1"/>
  <c r="X3866" i="1"/>
  <c r="X3867" i="1"/>
  <c r="X3868" i="1"/>
  <c r="X3869" i="1"/>
  <c r="X3870" i="1"/>
  <c r="X3871" i="1"/>
  <c r="X3872" i="1"/>
  <c r="X3873" i="1"/>
  <c r="X3874" i="1"/>
  <c r="X3875" i="1"/>
  <c r="X3876" i="1"/>
  <c r="X3877" i="1"/>
  <c r="X3878" i="1"/>
  <c r="X3879" i="1"/>
  <c r="X3880" i="1"/>
  <c r="X3881" i="1"/>
  <c r="X3882" i="1"/>
  <c r="X3883" i="1"/>
  <c r="X3884" i="1"/>
  <c r="X3885" i="1"/>
  <c r="X3886" i="1"/>
  <c r="X3887" i="1"/>
  <c r="X3888" i="1"/>
  <c r="X3889" i="1"/>
  <c r="X3890" i="1"/>
  <c r="X3891" i="1"/>
  <c r="X3892" i="1"/>
  <c r="X3893" i="1"/>
  <c r="X3894" i="1"/>
  <c r="X3895" i="1"/>
  <c r="X3896" i="1"/>
  <c r="X3897" i="1"/>
  <c r="X3898" i="1"/>
  <c r="X3899" i="1"/>
  <c r="X3900" i="1"/>
  <c r="X3901" i="1"/>
  <c r="X3902" i="1"/>
  <c r="X3903" i="1"/>
  <c r="X3904" i="1"/>
  <c r="X3905" i="1"/>
  <c r="X3906" i="1"/>
  <c r="X3907" i="1"/>
  <c r="X3908" i="1"/>
  <c r="X3909" i="1"/>
  <c r="X3910" i="1"/>
  <c r="X3911" i="1"/>
  <c r="X3912" i="1"/>
  <c r="X3913" i="1"/>
  <c r="X3914" i="1"/>
  <c r="X3915" i="1"/>
  <c r="X3916" i="1"/>
  <c r="X3917" i="1"/>
  <c r="X3918" i="1"/>
  <c r="X3919" i="1"/>
  <c r="X3920" i="1"/>
  <c r="X3921" i="1"/>
  <c r="X3922" i="1"/>
  <c r="X3923" i="1"/>
  <c r="X3924" i="1"/>
  <c r="X3925" i="1"/>
  <c r="X3926" i="1"/>
  <c r="X3927" i="1"/>
  <c r="X3928" i="1"/>
  <c r="X3929" i="1"/>
  <c r="X3930" i="1"/>
  <c r="X3931" i="1"/>
  <c r="X3932" i="1"/>
  <c r="X3933" i="1"/>
  <c r="X3934" i="1"/>
  <c r="X3935" i="1"/>
  <c r="X3936" i="1"/>
  <c r="X3937" i="1"/>
  <c r="X3938" i="1"/>
  <c r="X3939" i="1"/>
  <c r="X3940" i="1"/>
  <c r="X3941" i="1"/>
  <c r="X3942" i="1"/>
  <c r="X3943" i="1"/>
  <c r="X3944" i="1"/>
  <c r="X3945" i="1"/>
  <c r="X3946" i="1"/>
  <c r="X3947" i="1"/>
  <c r="X3948" i="1"/>
  <c r="X3949" i="1"/>
  <c r="X3950" i="1"/>
  <c r="X3951" i="1"/>
  <c r="X3952" i="1"/>
  <c r="X3953" i="1"/>
  <c r="X3954" i="1"/>
  <c r="X3955" i="1"/>
  <c r="X3956" i="1"/>
  <c r="X3957" i="1"/>
  <c r="X3958" i="1"/>
  <c r="X3959" i="1"/>
  <c r="X3960" i="1"/>
  <c r="X3961" i="1"/>
  <c r="X3962" i="1"/>
  <c r="X3963" i="1"/>
  <c r="X3964" i="1"/>
  <c r="X3965" i="1"/>
  <c r="X3966" i="1"/>
  <c r="X3967" i="1"/>
  <c r="X3968" i="1"/>
  <c r="X3969" i="1"/>
  <c r="X3970" i="1"/>
  <c r="X3971" i="1"/>
  <c r="X3972" i="1"/>
  <c r="X3973" i="1"/>
  <c r="X3974" i="1"/>
  <c r="X3975" i="1"/>
  <c r="X3976" i="1"/>
  <c r="X3977" i="1"/>
  <c r="X3978" i="1"/>
  <c r="X3979" i="1"/>
  <c r="X3980" i="1"/>
  <c r="X3981" i="1"/>
  <c r="X3982" i="1"/>
  <c r="X3983" i="1"/>
  <c r="X3984" i="1"/>
  <c r="X3985" i="1"/>
  <c r="X3986" i="1"/>
  <c r="X3987" i="1"/>
  <c r="X3988" i="1"/>
  <c r="X3989" i="1"/>
  <c r="X3990" i="1"/>
  <c r="X3991" i="1"/>
  <c r="X3992" i="1"/>
  <c r="X3993" i="1"/>
  <c r="X3994" i="1"/>
  <c r="X3995" i="1"/>
  <c r="X3996" i="1"/>
  <c r="X3997" i="1"/>
  <c r="X3998" i="1"/>
  <c r="X3999" i="1"/>
  <c r="X4000" i="1"/>
  <c r="X4001" i="1"/>
  <c r="X4002" i="1"/>
  <c r="X4003" i="1"/>
  <c r="X4004" i="1"/>
  <c r="X4005" i="1"/>
  <c r="X4006" i="1"/>
  <c r="X4007" i="1"/>
  <c r="X4008" i="1"/>
  <c r="X4009" i="1"/>
  <c r="X4010" i="1"/>
  <c r="X4011" i="1"/>
  <c r="X4012" i="1"/>
  <c r="X4013" i="1"/>
  <c r="X4014" i="1"/>
  <c r="X4015" i="1"/>
  <c r="X4016" i="1"/>
  <c r="X4017" i="1"/>
  <c r="X4018" i="1"/>
  <c r="X4019" i="1"/>
  <c r="X4020" i="1"/>
  <c r="X4021" i="1"/>
  <c r="X4022" i="1"/>
  <c r="X4023" i="1"/>
  <c r="X4024" i="1"/>
  <c r="X4025" i="1"/>
  <c r="X4026" i="1"/>
  <c r="X4027" i="1"/>
  <c r="X4028" i="1"/>
  <c r="X4029" i="1"/>
  <c r="X4030" i="1"/>
  <c r="X4031" i="1"/>
  <c r="X4032" i="1"/>
  <c r="X4033" i="1"/>
  <c r="X4034" i="1"/>
  <c r="X4035" i="1"/>
  <c r="X4036" i="1"/>
  <c r="X4037" i="1"/>
  <c r="X4038" i="1"/>
  <c r="X4039" i="1"/>
  <c r="X4040" i="1"/>
  <c r="X4041" i="1"/>
  <c r="X4042" i="1"/>
  <c r="X4043" i="1"/>
  <c r="X4044" i="1"/>
  <c r="X4045" i="1"/>
  <c r="X4046" i="1"/>
  <c r="X4047" i="1"/>
  <c r="X4048" i="1"/>
  <c r="X4049" i="1"/>
  <c r="X4050" i="1"/>
  <c r="X4051" i="1"/>
  <c r="X4052" i="1"/>
  <c r="X4053" i="1"/>
  <c r="X4054" i="1"/>
  <c r="X4055" i="1"/>
  <c r="X4056" i="1"/>
  <c r="X4057" i="1"/>
  <c r="X4058" i="1"/>
  <c r="X4059" i="1"/>
  <c r="X4060" i="1"/>
  <c r="X4061" i="1"/>
  <c r="X4062" i="1"/>
  <c r="X4063" i="1"/>
  <c r="X4064" i="1"/>
  <c r="X4065" i="1"/>
  <c r="X4066" i="1"/>
  <c r="X4067" i="1"/>
  <c r="X4068" i="1"/>
  <c r="X4069" i="1"/>
  <c r="X4070" i="1"/>
  <c r="X4071" i="1"/>
  <c r="X4072" i="1"/>
  <c r="X4073" i="1"/>
  <c r="X4074" i="1"/>
  <c r="X4075" i="1"/>
  <c r="X4076" i="1"/>
  <c r="X4077" i="1"/>
  <c r="X4078" i="1"/>
  <c r="X4079" i="1"/>
  <c r="X4080" i="1"/>
  <c r="X4081" i="1"/>
  <c r="X4082" i="1"/>
  <c r="X4083" i="1"/>
  <c r="X4084" i="1"/>
  <c r="X4085" i="1"/>
  <c r="X4086" i="1"/>
  <c r="X4087" i="1"/>
  <c r="X4088" i="1"/>
  <c r="X4089" i="1"/>
  <c r="X4090" i="1"/>
  <c r="X4091" i="1"/>
  <c r="X4092" i="1"/>
  <c r="X4093" i="1"/>
  <c r="X4094" i="1"/>
  <c r="X4095" i="1"/>
  <c r="X4096" i="1"/>
  <c r="X4097" i="1"/>
  <c r="X4098" i="1"/>
  <c r="X4099" i="1"/>
  <c r="X4100" i="1"/>
  <c r="X4101" i="1"/>
  <c r="X4102" i="1"/>
  <c r="X4103" i="1"/>
  <c r="X4104" i="1"/>
  <c r="X4105" i="1"/>
  <c r="X4106" i="1"/>
  <c r="X4107" i="1"/>
  <c r="X4108" i="1"/>
  <c r="X4109" i="1"/>
  <c r="X4110" i="1"/>
  <c r="X4111" i="1"/>
  <c r="X4112" i="1"/>
  <c r="X4113" i="1"/>
  <c r="X4114" i="1"/>
  <c r="X4115" i="1"/>
  <c r="X4116" i="1"/>
  <c r="X4117" i="1"/>
  <c r="X4118" i="1"/>
  <c r="X4119" i="1"/>
  <c r="X4120" i="1"/>
  <c r="X4121" i="1"/>
  <c r="X4122" i="1"/>
  <c r="X4123" i="1"/>
  <c r="X4124" i="1"/>
  <c r="X4125" i="1"/>
  <c r="X4126" i="1"/>
  <c r="X4127" i="1"/>
  <c r="X4128" i="1"/>
  <c r="X4129" i="1"/>
  <c r="X4130" i="1"/>
  <c r="X4131" i="1"/>
  <c r="X4132" i="1"/>
  <c r="X4133" i="1"/>
  <c r="X4134" i="1"/>
  <c r="X4135" i="1"/>
  <c r="X4136" i="1"/>
  <c r="X4137" i="1"/>
  <c r="X4138" i="1"/>
  <c r="X4139" i="1"/>
  <c r="X4140" i="1"/>
  <c r="X4141" i="1"/>
  <c r="X4142" i="1"/>
  <c r="X4143" i="1"/>
  <c r="X4144" i="1"/>
  <c r="X4145" i="1"/>
  <c r="X4146" i="1"/>
  <c r="X4147" i="1"/>
  <c r="X4148" i="1"/>
  <c r="X4149" i="1"/>
  <c r="X4150" i="1"/>
  <c r="X4151" i="1"/>
  <c r="X4152" i="1"/>
  <c r="X4153" i="1"/>
  <c r="X4154" i="1"/>
  <c r="X4155" i="1"/>
  <c r="X4156" i="1"/>
  <c r="X4157" i="1"/>
  <c r="X4158" i="1"/>
  <c r="X4159" i="1"/>
  <c r="X4160" i="1"/>
  <c r="X4161" i="1"/>
  <c r="X4162" i="1"/>
  <c r="X4163" i="1"/>
  <c r="X4164" i="1"/>
  <c r="X4165" i="1"/>
  <c r="X4166" i="1"/>
  <c r="X4167" i="1"/>
  <c r="X4168" i="1"/>
  <c r="X4169" i="1"/>
  <c r="X4170" i="1"/>
  <c r="X4171" i="1"/>
  <c r="X4172" i="1"/>
  <c r="X4173" i="1"/>
  <c r="X4174" i="1"/>
  <c r="X4175" i="1"/>
  <c r="X4176" i="1"/>
  <c r="X4177" i="1"/>
  <c r="X4178" i="1"/>
  <c r="X4179" i="1"/>
  <c r="X4180" i="1"/>
  <c r="X4181" i="1"/>
  <c r="X4182" i="1"/>
  <c r="X4183" i="1"/>
  <c r="X4184" i="1"/>
  <c r="X4185" i="1"/>
  <c r="X4186" i="1"/>
  <c r="X4187" i="1"/>
  <c r="X4188" i="1"/>
  <c r="X4189" i="1"/>
  <c r="X4190" i="1"/>
  <c r="X4191" i="1"/>
  <c r="X4192" i="1"/>
  <c r="X4193" i="1"/>
  <c r="X4194" i="1"/>
  <c r="X4195" i="1"/>
  <c r="X4196" i="1"/>
  <c r="X4197" i="1"/>
  <c r="X4198" i="1"/>
  <c r="X4199" i="1"/>
  <c r="X4200" i="1"/>
  <c r="X4201" i="1"/>
  <c r="X4202" i="1"/>
  <c r="X4203" i="1"/>
  <c r="X4204" i="1"/>
  <c r="X4205" i="1"/>
  <c r="X4206" i="1"/>
  <c r="X4207" i="1"/>
  <c r="X4208" i="1"/>
  <c r="X4209" i="1"/>
  <c r="X4210" i="1"/>
  <c r="X4211" i="1"/>
  <c r="X4212" i="1"/>
  <c r="X4213" i="1"/>
  <c r="X4214" i="1"/>
  <c r="X4215" i="1"/>
  <c r="X4216" i="1"/>
  <c r="X4217" i="1"/>
  <c r="X4218" i="1"/>
  <c r="X4219" i="1"/>
  <c r="X4220" i="1"/>
  <c r="X4221" i="1"/>
  <c r="X4222" i="1"/>
  <c r="X4223" i="1"/>
  <c r="X4224" i="1"/>
  <c r="X4225" i="1"/>
  <c r="X4226" i="1"/>
  <c r="X4227" i="1"/>
  <c r="X4228" i="1"/>
  <c r="X4229" i="1"/>
  <c r="X4230" i="1"/>
  <c r="X4231" i="1"/>
  <c r="X4232" i="1"/>
  <c r="X4233" i="1"/>
  <c r="X4234" i="1"/>
  <c r="X4235" i="1"/>
  <c r="X4236" i="1"/>
  <c r="X4237" i="1"/>
  <c r="X4238" i="1"/>
  <c r="X4239" i="1"/>
  <c r="X4240" i="1"/>
  <c r="X4241" i="1"/>
  <c r="X4242" i="1"/>
  <c r="X4243" i="1"/>
  <c r="X4244" i="1"/>
  <c r="X4245" i="1"/>
  <c r="X4246" i="1"/>
  <c r="X4247" i="1"/>
  <c r="X4248" i="1"/>
  <c r="X4249" i="1"/>
  <c r="X4250" i="1"/>
  <c r="X4251" i="1"/>
  <c r="X4252" i="1"/>
  <c r="X4253" i="1"/>
  <c r="X4254" i="1"/>
  <c r="X4255" i="1"/>
  <c r="X4256" i="1"/>
  <c r="X4257" i="1"/>
  <c r="X4258" i="1"/>
  <c r="X4259" i="1"/>
  <c r="X4260" i="1"/>
  <c r="X4261" i="1"/>
  <c r="X4262" i="1"/>
  <c r="X4263" i="1"/>
  <c r="X4264" i="1"/>
  <c r="X4265" i="1"/>
  <c r="X4266" i="1"/>
  <c r="X4267" i="1"/>
  <c r="X4268" i="1"/>
  <c r="X4269" i="1"/>
  <c r="X4270" i="1"/>
  <c r="X4271" i="1"/>
  <c r="X4272" i="1"/>
  <c r="X4273" i="1"/>
  <c r="X4274" i="1"/>
  <c r="X4275" i="1"/>
  <c r="X4276" i="1"/>
  <c r="X4277" i="1"/>
  <c r="X4278" i="1"/>
  <c r="X4279" i="1"/>
  <c r="X4280" i="1"/>
  <c r="X4281" i="1"/>
  <c r="X4282" i="1"/>
  <c r="X4283" i="1"/>
  <c r="X4284" i="1"/>
  <c r="X4285" i="1"/>
  <c r="X4286" i="1"/>
  <c r="X4287" i="1"/>
  <c r="X4288" i="1"/>
  <c r="X4289" i="1"/>
  <c r="X4290" i="1"/>
  <c r="X4291" i="1"/>
  <c r="X4292" i="1"/>
  <c r="X4293" i="1"/>
  <c r="X4294" i="1"/>
  <c r="X4295" i="1"/>
  <c r="X4296" i="1"/>
  <c r="X4297" i="1"/>
  <c r="X4298" i="1"/>
  <c r="X4299" i="1"/>
  <c r="X4300" i="1"/>
  <c r="X4301" i="1"/>
  <c r="X4302" i="1"/>
  <c r="X4303" i="1"/>
  <c r="X4304" i="1"/>
  <c r="X4305" i="1"/>
  <c r="X4306" i="1"/>
  <c r="X4307" i="1"/>
  <c r="X4308" i="1"/>
  <c r="X4309" i="1"/>
  <c r="X4310" i="1"/>
  <c r="X4311" i="1"/>
  <c r="X4312" i="1"/>
  <c r="X4313" i="1"/>
  <c r="X4314" i="1"/>
  <c r="X4315" i="1"/>
  <c r="X4316" i="1"/>
  <c r="X4317" i="1"/>
  <c r="X4318" i="1"/>
  <c r="X4319" i="1"/>
  <c r="X4320" i="1"/>
  <c r="X4321" i="1"/>
  <c r="X4322" i="1"/>
  <c r="X4323" i="1"/>
  <c r="X4324" i="1"/>
  <c r="X4325" i="1"/>
  <c r="X4326" i="1"/>
  <c r="X4327" i="1"/>
  <c r="X4328" i="1"/>
  <c r="X4329" i="1"/>
  <c r="X4330" i="1"/>
  <c r="X4331" i="1"/>
  <c r="X4332" i="1"/>
  <c r="X4333" i="1"/>
  <c r="X4334" i="1"/>
  <c r="X4335" i="1"/>
  <c r="X4336" i="1"/>
  <c r="X4337" i="1"/>
  <c r="X4338" i="1"/>
  <c r="X4339" i="1"/>
  <c r="X4340" i="1"/>
  <c r="X4341" i="1"/>
  <c r="X4342" i="1"/>
  <c r="X4343" i="1"/>
  <c r="X4344" i="1"/>
  <c r="X4345" i="1"/>
  <c r="X4346" i="1"/>
  <c r="X4347" i="1"/>
  <c r="X4348" i="1"/>
  <c r="X4349" i="1"/>
  <c r="X4350" i="1"/>
  <c r="X4351" i="1"/>
  <c r="X4352" i="1"/>
  <c r="X4353" i="1"/>
  <c r="X4354" i="1"/>
  <c r="X4355" i="1"/>
  <c r="X4356" i="1"/>
  <c r="X4357" i="1"/>
  <c r="X4358" i="1"/>
  <c r="X4359" i="1"/>
  <c r="X4360" i="1"/>
  <c r="X4361" i="1"/>
  <c r="X4362" i="1"/>
  <c r="X4363" i="1"/>
  <c r="X4364" i="1"/>
  <c r="X4365" i="1"/>
  <c r="X4366" i="1"/>
  <c r="X4367" i="1"/>
  <c r="X4368" i="1"/>
  <c r="X4369" i="1"/>
  <c r="X4370" i="1"/>
  <c r="X4371" i="1"/>
  <c r="X4372" i="1"/>
  <c r="X4373" i="1"/>
  <c r="X4374" i="1"/>
  <c r="X4375" i="1"/>
  <c r="X4376" i="1"/>
  <c r="X4377" i="1"/>
  <c r="X4378" i="1"/>
  <c r="X4379" i="1"/>
  <c r="X4380" i="1"/>
  <c r="X4381" i="1"/>
  <c r="X4382" i="1"/>
  <c r="X4383" i="1"/>
  <c r="X4384" i="1"/>
  <c r="X4385" i="1"/>
  <c r="X4386" i="1"/>
  <c r="X4387" i="1"/>
  <c r="X4388" i="1"/>
  <c r="X4389" i="1"/>
  <c r="X4390" i="1"/>
  <c r="X4391" i="1"/>
  <c r="X4392" i="1"/>
  <c r="X4393" i="1"/>
  <c r="X4394" i="1"/>
  <c r="X4395" i="1"/>
  <c r="X4396" i="1"/>
  <c r="X4397" i="1"/>
  <c r="X4398" i="1"/>
  <c r="X4399" i="1"/>
  <c r="X4400" i="1"/>
  <c r="X4401" i="1"/>
  <c r="X4402" i="1"/>
  <c r="W2" i="1"/>
  <c r="W3" i="1"/>
  <c r="W4" i="1"/>
  <c r="W5" i="1"/>
  <c r="W6" i="1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W60" i="1"/>
  <c r="W61" i="1"/>
  <c r="W62" i="1"/>
  <c r="W63" i="1"/>
  <c r="W64" i="1"/>
  <c r="W65" i="1"/>
  <c r="W66" i="1"/>
  <c r="W67" i="1"/>
  <c r="W68" i="1"/>
  <c r="W69" i="1"/>
  <c r="W70" i="1"/>
  <c r="W71" i="1"/>
  <c r="W72" i="1"/>
  <c r="W73" i="1"/>
  <c r="W74" i="1"/>
  <c r="W75" i="1"/>
  <c r="W76" i="1"/>
  <c r="W77" i="1"/>
  <c r="W78" i="1"/>
  <c r="W79" i="1"/>
  <c r="W80" i="1"/>
  <c r="W81" i="1"/>
  <c r="W82" i="1"/>
  <c r="W83" i="1"/>
  <c r="W84" i="1"/>
  <c r="W85" i="1"/>
  <c r="W86" i="1"/>
  <c r="W87" i="1"/>
  <c r="W88" i="1"/>
  <c r="W89" i="1"/>
  <c r="W90" i="1"/>
  <c r="W91" i="1"/>
  <c r="W92" i="1"/>
  <c r="W93" i="1"/>
  <c r="W94" i="1"/>
  <c r="W95" i="1"/>
  <c r="W96" i="1"/>
  <c r="W97" i="1"/>
  <c r="W98" i="1"/>
  <c r="W99" i="1"/>
  <c r="W100" i="1"/>
  <c r="W101" i="1"/>
  <c r="W102" i="1"/>
  <c r="W103" i="1"/>
  <c r="W104" i="1"/>
  <c r="W105" i="1"/>
  <c r="W106" i="1"/>
  <c r="W107" i="1"/>
  <c r="W108" i="1"/>
  <c r="W109" i="1"/>
  <c r="W110" i="1"/>
  <c r="W111" i="1"/>
  <c r="W112" i="1"/>
  <c r="W113" i="1"/>
  <c r="W114" i="1"/>
  <c r="W115" i="1"/>
  <c r="W116" i="1"/>
  <c r="W117" i="1"/>
  <c r="W118" i="1"/>
  <c r="W119" i="1"/>
  <c r="W120" i="1"/>
  <c r="W121" i="1"/>
  <c r="W122" i="1"/>
  <c r="W123" i="1"/>
  <c r="W124" i="1"/>
  <c r="W125" i="1"/>
  <c r="W126" i="1"/>
  <c r="W127" i="1"/>
  <c r="W128" i="1"/>
  <c r="W129" i="1"/>
  <c r="W130" i="1"/>
  <c r="W131" i="1"/>
  <c r="W132" i="1"/>
  <c r="W133" i="1"/>
  <c r="W134" i="1"/>
  <c r="W135" i="1"/>
  <c r="W136" i="1"/>
  <c r="W137" i="1"/>
  <c r="W138" i="1"/>
  <c r="W139" i="1"/>
  <c r="W140" i="1"/>
  <c r="W141" i="1"/>
  <c r="W142" i="1"/>
  <c r="W143" i="1"/>
  <c r="W144" i="1"/>
  <c r="W145" i="1"/>
  <c r="W146" i="1"/>
  <c r="W147" i="1"/>
  <c r="W148" i="1"/>
  <c r="W149" i="1"/>
  <c r="W150" i="1"/>
  <c r="W151" i="1"/>
  <c r="W152" i="1"/>
  <c r="W153" i="1"/>
  <c r="W154" i="1"/>
  <c r="W155" i="1"/>
  <c r="W156" i="1"/>
  <c r="W157" i="1"/>
  <c r="W158" i="1"/>
  <c r="W159" i="1"/>
  <c r="W160" i="1"/>
  <c r="W161" i="1"/>
  <c r="W162" i="1"/>
  <c r="W163" i="1"/>
  <c r="W164" i="1"/>
  <c r="W165" i="1"/>
  <c r="W166" i="1"/>
  <c r="W167" i="1"/>
  <c r="W168" i="1"/>
  <c r="W169" i="1"/>
  <c r="W170" i="1"/>
  <c r="W171" i="1"/>
  <c r="W172" i="1"/>
  <c r="W173" i="1"/>
  <c r="W174" i="1"/>
  <c r="W175" i="1"/>
  <c r="W176" i="1"/>
  <c r="W177" i="1"/>
  <c r="W178" i="1"/>
  <c r="W179" i="1"/>
  <c r="W180" i="1"/>
  <c r="W181" i="1"/>
  <c r="W182" i="1"/>
  <c r="W183" i="1"/>
  <c r="W184" i="1"/>
  <c r="W185" i="1"/>
  <c r="W186" i="1"/>
  <c r="W187" i="1"/>
  <c r="W188" i="1"/>
  <c r="W189" i="1"/>
  <c r="W190" i="1"/>
  <c r="W191" i="1"/>
  <c r="W192" i="1"/>
  <c r="W193" i="1"/>
  <c r="W194" i="1"/>
  <c r="W195" i="1"/>
  <c r="W196" i="1"/>
  <c r="W197" i="1"/>
  <c r="W198" i="1"/>
  <c r="W199" i="1"/>
  <c r="W200" i="1"/>
  <c r="W201" i="1"/>
  <c r="W202" i="1"/>
  <c r="W203" i="1"/>
  <c r="W204" i="1"/>
  <c r="W205" i="1"/>
  <c r="W206" i="1"/>
  <c r="W207" i="1"/>
  <c r="W208" i="1"/>
  <c r="W209" i="1"/>
  <c r="W210" i="1"/>
  <c r="W211" i="1"/>
  <c r="W212" i="1"/>
  <c r="W213" i="1"/>
  <c r="W214" i="1"/>
  <c r="W215" i="1"/>
  <c r="W216" i="1"/>
  <c r="W217" i="1"/>
  <c r="W218" i="1"/>
  <c r="W219" i="1"/>
  <c r="W220" i="1"/>
  <c r="W221" i="1"/>
  <c r="W222" i="1"/>
  <c r="W223" i="1"/>
  <c r="W224" i="1"/>
  <c r="W225" i="1"/>
  <c r="W226" i="1"/>
  <c r="W227" i="1"/>
  <c r="W228" i="1"/>
  <c r="W229" i="1"/>
  <c r="W230" i="1"/>
  <c r="W231" i="1"/>
  <c r="W232" i="1"/>
  <c r="W233" i="1"/>
  <c r="W234" i="1"/>
  <c r="W235" i="1"/>
  <c r="W236" i="1"/>
  <c r="W237" i="1"/>
  <c r="W238" i="1"/>
  <c r="W239" i="1"/>
  <c r="W240" i="1"/>
  <c r="W241" i="1"/>
  <c r="W242" i="1"/>
  <c r="W243" i="1"/>
  <c r="W244" i="1"/>
  <c r="W245" i="1"/>
  <c r="W246" i="1"/>
  <c r="W247" i="1"/>
  <c r="W248" i="1"/>
  <c r="W249" i="1"/>
  <c r="W250" i="1"/>
  <c r="W251" i="1"/>
  <c r="W252" i="1"/>
  <c r="W253" i="1"/>
  <c r="W254" i="1"/>
  <c r="W255" i="1"/>
  <c r="W256" i="1"/>
  <c r="W257" i="1"/>
  <c r="W258" i="1"/>
  <c r="W259" i="1"/>
  <c r="W260" i="1"/>
  <c r="W261" i="1"/>
  <c r="W262" i="1"/>
  <c r="W263" i="1"/>
  <c r="W264" i="1"/>
  <c r="W265" i="1"/>
  <c r="W266" i="1"/>
  <c r="W267" i="1"/>
  <c r="W268" i="1"/>
  <c r="W269" i="1"/>
  <c r="W270" i="1"/>
  <c r="W271" i="1"/>
  <c r="W272" i="1"/>
  <c r="W273" i="1"/>
  <c r="W274" i="1"/>
  <c r="W275" i="1"/>
  <c r="W276" i="1"/>
  <c r="W277" i="1"/>
  <c r="W278" i="1"/>
  <c r="W279" i="1"/>
  <c r="W280" i="1"/>
  <c r="W281" i="1"/>
  <c r="W282" i="1"/>
  <c r="W283" i="1"/>
  <c r="W284" i="1"/>
  <c r="W285" i="1"/>
  <c r="W286" i="1"/>
  <c r="W287" i="1"/>
  <c r="W288" i="1"/>
  <c r="W289" i="1"/>
  <c r="W290" i="1"/>
  <c r="W291" i="1"/>
  <c r="W292" i="1"/>
  <c r="W293" i="1"/>
  <c r="W294" i="1"/>
  <c r="W295" i="1"/>
  <c r="W296" i="1"/>
  <c r="W297" i="1"/>
  <c r="W298" i="1"/>
  <c r="W299" i="1"/>
  <c r="W300" i="1"/>
  <c r="W301" i="1"/>
  <c r="W302" i="1"/>
  <c r="W303" i="1"/>
  <c r="W304" i="1"/>
  <c r="W305" i="1"/>
  <c r="W306" i="1"/>
  <c r="W307" i="1"/>
  <c r="W308" i="1"/>
  <c r="W309" i="1"/>
  <c r="W310" i="1"/>
  <c r="W311" i="1"/>
  <c r="W312" i="1"/>
  <c r="W313" i="1"/>
  <c r="W314" i="1"/>
  <c r="W315" i="1"/>
  <c r="W316" i="1"/>
  <c r="W317" i="1"/>
  <c r="W318" i="1"/>
  <c r="W319" i="1"/>
  <c r="W320" i="1"/>
  <c r="W321" i="1"/>
  <c r="W322" i="1"/>
  <c r="W323" i="1"/>
  <c r="W324" i="1"/>
  <c r="W325" i="1"/>
  <c r="W326" i="1"/>
  <c r="W327" i="1"/>
  <c r="W328" i="1"/>
  <c r="W329" i="1"/>
  <c r="W330" i="1"/>
  <c r="W331" i="1"/>
  <c r="W332" i="1"/>
  <c r="W333" i="1"/>
  <c r="W334" i="1"/>
  <c r="W335" i="1"/>
  <c r="W336" i="1"/>
  <c r="W337" i="1"/>
  <c r="W338" i="1"/>
  <c r="W339" i="1"/>
  <c r="W340" i="1"/>
  <c r="W341" i="1"/>
  <c r="W342" i="1"/>
  <c r="W343" i="1"/>
  <c r="W344" i="1"/>
  <c r="W345" i="1"/>
  <c r="W346" i="1"/>
  <c r="W347" i="1"/>
  <c r="W348" i="1"/>
  <c r="W349" i="1"/>
  <c r="W350" i="1"/>
  <c r="W351" i="1"/>
  <c r="W352" i="1"/>
  <c r="W353" i="1"/>
  <c r="W354" i="1"/>
  <c r="W355" i="1"/>
  <c r="W356" i="1"/>
  <c r="W357" i="1"/>
  <c r="W358" i="1"/>
  <c r="W359" i="1"/>
  <c r="W360" i="1"/>
  <c r="W361" i="1"/>
  <c r="W362" i="1"/>
  <c r="W363" i="1"/>
  <c r="W364" i="1"/>
  <c r="W365" i="1"/>
  <c r="W366" i="1"/>
  <c r="W367" i="1"/>
  <c r="W368" i="1"/>
  <c r="W369" i="1"/>
  <c r="W370" i="1"/>
  <c r="W371" i="1"/>
  <c r="W372" i="1"/>
  <c r="W373" i="1"/>
  <c r="W374" i="1"/>
  <c r="W375" i="1"/>
  <c r="W376" i="1"/>
  <c r="W377" i="1"/>
  <c r="W378" i="1"/>
  <c r="W379" i="1"/>
  <c r="W380" i="1"/>
  <c r="W381" i="1"/>
  <c r="W382" i="1"/>
  <c r="W383" i="1"/>
  <c r="W384" i="1"/>
  <c r="W385" i="1"/>
  <c r="W386" i="1"/>
  <c r="W387" i="1"/>
  <c r="W388" i="1"/>
  <c r="W389" i="1"/>
  <c r="W390" i="1"/>
  <c r="W391" i="1"/>
  <c r="W392" i="1"/>
  <c r="W393" i="1"/>
  <c r="W394" i="1"/>
  <c r="W395" i="1"/>
  <c r="W396" i="1"/>
  <c r="W397" i="1"/>
  <c r="W398" i="1"/>
  <c r="W399" i="1"/>
  <c r="W400" i="1"/>
  <c r="W401" i="1"/>
  <c r="W402" i="1"/>
  <c r="W403" i="1"/>
  <c r="W404" i="1"/>
  <c r="W405" i="1"/>
  <c r="W406" i="1"/>
  <c r="W407" i="1"/>
  <c r="W408" i="1"/>
  <c r="W409" i="1"/>
  <c r="W410" i="1"/>
  <c r="W411" i="1"/>
  <c r="W412" i="1"/>
  <c r="W413" i="1"/>
  <c r="W414" i="1"/>
  <c r="W415" i="1"/>
  <c r="W416" i="1"/>
  <c r="W417" i="1"/>
  <c r="W418" i="1"/>
  <c r="W419" i="1"/>
  <c r="W420" i="1"/>
  <c r="W421" i="1"/>
  <c r="W422" i="1"/>
  <c r="W423" i="1"/>
  <c r="W424" i="1"/>
  <c r="W425" i="1"/>
  <c r="W426" i="1"/>
  <c r="W427" i="1"/>
  <c r="W428" i="1"/>
  <c r="W429" i="1"/>
  <c r="W430" i="1"/>
  <c r="W431" i="1"/>
  <c r="W432" i="1"/>
  <c r="W433" i="1"/>
  <c r="W434" i="1"/>
  <c r="W435" i="1"/>
  <c r="W436" i="1"/>
  <c r="W437" i="1"/>
  <c r="W438" i="1"/>
  <c r="W439" i="1"/>
  <c r="W440" i="1"/>
  <c r="W441" i="1"/>
  <c r="W442" i="1"/>
  <c r="W443" i="1"/>
  <c r="W444" i="1"/>
  <c r="W445" i="1"/>
  <c r="W446" i="1"/>
  <c r="W447" i="1"/>
  <c r="W448" i="1"/>
  <c r="W449" i="1"/>
  <c r="W450" i="1"/>
  <c r="W451" i="1"/>
  <c r="W452" i="1"/>
  <c r="W453" i="1"/>
  <c r="W454" i="1"/>
  <c r="W455" i="1"/>
  <c r="W456" i="1"/>
  <c r="W457" i="1"/>
  <c r="W458" i="1"/>
  <c r="W459" i="1"/>
  <c r="W460" i="1"/>
  <c r="W461" i="1"/>
  <c r="W462" i="1"/>
  <c r="W463" i="1"/>
  <c r="W464" i="1"/>
  <c r="W465" i="1"/>
  <c r="W466" i="1"/>
  <c r="W467" i="1"/>
  <c r="W468" i="1"/>
  <c r="W469" i="1"/>
  <c r="W470" i="1"/>
  <c r="W471" i="1"/>
  <c r="W472" i="1"/>
  <c r="W473" i="1"/>
  <c r="W474" i="1"/>
  <c r="W475" i="1"/>
  <c r="W476" i="1"/>
  <c r="W477" i="1"/>
  <c r="W478" i="1"/>
  <c r="W479" i="1"/>
  <c r="W480" i="1"/>
  <c r="W481" i="1"/>
  <c r="W482" i="1"/>
  <c r="W483" i="1"/>
  <c r="W484" i="1"/>
  <c r="W485" i="1"/>
  <c r="W486" i="1"/>
  <c r="W487" i="1"/>
  <c r="W488" i="1"/>
  <c r="W489" i="1"/>
  <c r="W490" i="1"/>
  <c r="W491" i="1"/>
  <c r="W492" i="1"/>
  <c r="W493" i="1"/>
  <c r="W494" i="1"/>
  <c r="W495" i="1"/>
  <c r="W496" i="1"/>
  <c r="W497" i="1"/>
  <c r="W498" i="1"/>
  <c r="W499" i="1"/>
  <c r="W500" i="1"/>
  <c r="W501" i="1"/>
  <c r="W502" i="1"/>
  <c r="W503" i="1"/>
  <c r="W504" i="1"/>
  <c r="W505" i="1"/>
  <c r="W506" i="1"/>
  <c r="W507" i="1"/>
  <c r="W508" i="1"/>
  <c r="W509" i="1"/>
  <c r="W510" i="1"/>
  <c r="W511" i="1"/>
  <c r="W512" i="1"/>
  <c r="W513" i="1"/>
  <c r="W514" i="1"/>
  <c r="W515" i="1"/>
  <c r="W516" i="1"/>
  <c r="W517" i="1"/>
  <c r="W518" i="1"/>
  <c r="W519" i="1"/>
  <c r="W520" i="1"/>
  <c r="W521" i="1"/>
  <c r="W522" i="1"/>
  <c r="W523" i="1"/>
  <c r="W524" i="1"/>
  <c r="W525" i="1"/>
  <c r="W526" i="1"/>
  <c r="W527" i="1"/>
  <c r="W528" i="1"/>
  <c r="W529" i="1"/>
  <c r="W530" i="1"/>
  <c r="W531" i="1"/>
  <c r="W532" i="1"/>
  <c r="W533" i="1"/>
  <c r="W534" i="1"/>
  <c r="W535" i="1"/>
  <c r="W536" i="1"/>
  <c r="W537" i="1"/>
  <c r="W538" i="1"/>
  <c r="W539" i="1"/>
  <c r="W540" i="1"/>
  <c r="W541" i="1"/>
  <c r="W542" i="1"/>
  <c r="W543" i="1"/>
  <c r="W544" i="1"/>
  <c r="W545" i="1"/>
  <c r="W546" i="1"/>
  <c r="W547" i="1"/>
  <c r="W548" i="1"/>
  <c r="W549" i="1"/>
  <c r="W550" i="1"/>
  <c r="W551" i="1"/>
  <c r="W552" i="1"/>
  <c r="W553" i="1"/>
  <c r="W554" i="1"/>
  <c r="W555" i="1"/>
  <c r="W556" i="1"/>
  <c r="W557" i="1"/>
  <c r="W558" i="1"/>
  <c r="W559" i="1"/>
  <c r="W560" i="1"/>
  <c r="W561" i="1"/>
  <c r="W562" i="1"/>
  <c r="W563" i="1"/>
  <c r="W564" i="1"/>
  <c r="W565" i="1"/>
  <c r="W566" i="1"/>
  <c r="W567" i="1"/>
  <c r="W568" i="1"/>
  <c r="W569" i="1"/>
  <c r="W570" i="1"/>
  <c r="W571" i="1"/>
  <c r="W572" i="1"/>
  <c r="W573" i="1"/>
  <c r="W574" i="1"/>
  <c r="W575" i="1"/>
  <c r="W576" i="1"/>
  <c r="W577" i="1"/>
  <c r="W578" i="1"/>
  <c r="W579" i="1"/>
  <c r="W580" i="1"/>
  <c r="W581" i="1"/>
  <c r="W582" i="1"/>
  <c r="W583" i="1"/>
  <c r="W584" i="1"/>
  <c r="W585" i="1"/>
  <c r="W586" i="1"/>
  <c r="W587" i="1"/>
  <c r="W588" i="1"/>
  <c r="W589" i="1"/>
  <c r="W590" i="1"/>
  <c r="W591" i="1"/>
  <c r="W592" i="1"/>
  <c r="W593" i="1"/>
  <c r="W594" i="1"/>
  <c r="W595" i="1"/>
  <c r="W596" i="1"/>
  <c r="W597" i="1"/>
  <c r="W598" i="1"/>
  <c r="W599" i="1"/>
  <c r="W600" i="1"/>
  <c r="W601" i="1"/>
  <c r="W602" i="1"/>
  <c r="W603" i="1"/>
  <c r="W604" i="1"/>
  <c r="W605" i="1"/>
  <c r="W606" i="1"/>
  <c r="W607" i="1"/>
  <c r="W608" i="1"/>
  <c r="W609" i="1"/>
  <c r="W610" i="1"/>
  <c r="W611" i="1"/>
  <c r="W612" i="1"/>
  <c r="W613" i="1"/>
  <c r="W614" i="1"/>
  <c r="W615" i="1"/>
  <c r="W616" i="1"/>
  <c r="W617" i="1"/>
  <c r="W618" i="1"/>
  <c r="W619" i="1"/>
  <c r="W620" i="1"/>
  <c r="W621" i="1"/>
  <c r="W622" i="1"/>
  <c r="W623" i="1"/>
  <c r="W624" i="1"/>
  <c r="W625" i="1"/>
  <c r="W626" i="1"/>
  <c r="W627" i="1"/>
  <c r="W628" i="1"/>
  <c r="W629" i="1"/>
  <c r="W630" i="1"/>
  <c r="W631" i="1"/>
  <c r="W632" i="1"/>
  <c r="W633" i="1"/>
  <c r="W634" i="1"/>
  <c r="W635" i="1"/>
  <c r="W636" i="1"/>
  <c r="W637" i="1"/>
  <c r="W638" i="1"/>
  <c r="W639" i="1"/>
  <c r="W640" i="1"/>
  <c r="W641" i="1"/>
  <c r="W642" i="1"/>
  <c r="W643" i="1"/>
  <c r="W644" i="1"/>
  <c r="W645" i="1"/>
  <c r="W646" i="1"/>
  <c r="W647" i="1"/>
  <c r="W648" i="1"/>
  <c r="W649" i="1"/>
  <c r="W650" i="1"/>
  <c r="W651" i="1"/>
  <c r="W652" i="1"/>
  <c r="W653" i="1"/>
  <c r="W654" i="1"/>
  <c r="W655" i="1"/>
  <c r="W656" i="1"/>
  <c r="W657" i="1"/>
  <c r="W658" i="1"/>
  <c r="W659" i="1"/>
  <c r="W660" i="1"/>
  <c r="W661" i="1"/>
  <c r="W662" i="1"/>
  <c r="W663" i="1"/>
  <c r="W664" i="1"/>
  <c r="W665" i="1"/>
  <c r="W666" i="1"/>
  <c r="W667" i="1"/>
  <c r="W668" i="1"/>
  <c r="W669" i="1"/>
  <c r="W670" i="1"/>
  <c r="W671" i="1"/>
  <c r="W672" i="1"/>
  <c r="W673" i="1"/>
  <c r="W674" i="1"/>
  <c r="W675" i="1"/>
  <c r="W676" i="1"/>
  <c r="W677" i="1"/>
  <c r="W678" i="1"/>
  <c r="W679" i="1"/>
  <c r="W680" i="1"/>
  <c r="W681" i="1"/>
  <c r="W682" i="1"/>
  <c r="W683" i="1"/>
  <c r="W684" i="1"/>
  <c r="W685" i="1"/>
  <c r="W686" i="1"/>
  <c r="W687" i="1"/>
  <c r="W688" i="1"/>
  <c r="W689" i="1"/>
  <c r="W690" i="1"/>
  <c r="W691" i="1"/>
  <c r="W692" i="1"/>
  <c r="W693" i="1"/>
  <c r="W694" i="1"/>
  <c r="W695" i="1"/>
  <c r="W696" i="1"/>
  <c r="W697" i="1"/>
  <c r="W698" i="1"/>
  <c r="W699" i="1"/>
  <c r="W700" i="1"/>
  <c r="W701" i="1"/>
  <c r="W702" i="1"/>
  <c r="W703" i="1"/>
  <c r="W704" i="1"/>
  <c r="W705" i="1"/>
  <c r="W706" i="1"/>
  <c r="W707" i="1"/>
  <c r="W708" i="1"/>
  <c r="W709" i="1"/>
  <c r="W710" i="1"/>
  <c r="W711" i="1"/>
  <c r="W712" i="1"/>
  <c r="W713" i="1"/>
  <c r="W714" i="1"/>
  <c r="W715" i="1"/>
  <c r="W716" i="1"/>
  <c r="W717" i="1"/>
  <c r="W718" i="1"/>
  <c r="W719" i="1"/>
  <c r="W720" i="1"/>
  <c r="W721" i="1"/>
  <c r="W722" i="1"/>
  <c r="W723" i="1"/>
  <c r="W724" i="1"/>
  <c r="W725" i="1"/>
  <c r="W726" i="1"/>
  <c r="W727" i="1"/>
  <c r="W728" i="1"/>
  <c r="W729" i="1"/>
  <c r="W730" i="1"/>
  <c r="W731" i="1"/>
  <c r="W732" i="1"/>
  <c r="W733" i="1"/>
  <c r="W734" i="1"/>
  <c r="W735" i="1"/>
  <c r="W736" i="1"/>
  <c r="W737" i="1"/>
  <c r="W738" i="1"/>
  <c r="W739" i="1"/>
  <c r="W740" i="1"/>
  <c r="W741" i="1"/>
  <c r="W742" i="1"/>
  <c r="W743" i="1"/>
  <c r="W744" i="1"/>
  <c r="W745" i="1"/>
  <c r="W746" i="1"/>
  <c r="W747" i="1"/>
  <c r="W748" i="1"/>
  <c r="W749" i="1"/>
  <c r="W750" i="1"/>
  <c r="W751" i="1"/>
  <c r="W752" i="1"/>
  <c r="W753" i="1"/>
  <c r="W754" i="1"/>
  <c r="W755" i="1"/>
  <c r="W756" i="1"/>
  <c r="W757" i="1"/>
  <c r="W758" i="1"/>
  <c r="W759" i="1"/>
  <c r="W760" i="1"/>
  <c r="W761" i="1"/>
  <c r="W762" i="1"/>
  <c r="W763" i="1"/>
  <c r="W764" i="1"/>
  <c r="W765" i="1"/>
  <c r="W766" i="1"/>
  <c r="W767" i="1"/>
  <c r="W768" i="1"/>
  <c r="W769" i="1"/>
  <c r="W770" i="1"/>
  <c r="W771" i="1"/>
  <c r="W772" i="1"/>
  <c r="W773" i="1"/>
  <c r="W774" i="1"/>
  <c r="W775" i="1"/>
  <c r="W776" i="1"/>
  <c r="W777" i="1"/>
  <c r="W778" i="1"/>
  <c r="W779" i="1"/>
  <c r="W780" i="1"/>
  <c r="W781" i="1"/>
  <c r="W782" i="1"/>
  <c r="W783" i="1"/>
  <c r="W784" i="1"/>
  <c r="W785" i="1"/>
  <c r="W786" i="1"/>
  <c r="W787" i="1"/>
  <c r="W788" i="1"/>
  <c r="W789" i="1"/>
  <c r="W790" i="1"/>
  <c r="W791" i="1"/>
  <c r="W792" i="1"/>
  <c r="W793" i="1"/>
  <c r="W794" i="1"/>
  <c r="W795" i="1"/>
  <c r="W796" i="1"/>
  <c r="W797" i="1"/>
  <c r="W798" i="1"/>
  <c r="W799" i="1"/>
  <c r="W800" i="1"/>
  <c r="W801" i="1"/>
  <c r="W802" i="1"/>
  <c r="W803" i="1"/>
  <c r="W804" i="1"/>
  <c r="W805" i="1"/>
  <c r="W806" i="1"/>
  <c r="W807" i="1"/>
  <c r="W808" i="1"/>
  <c r="W809" i="1"/>
  <c r="W810" i="1"/>
  <c r="W811" i="1"/>
  <c r="W812" i="1"/>
  <c r="W813" i="1"/>
  <c r="W814" i="1"/>
  <c r="W815" i="1"/>
  <c r="W816" i="1"/>
  <c r="W817" i="1"/>
  <c r="W818" i="1"/>
  <c r="W819" i="1"/>
  <c r="W820" i="1"/>
  <c r="W821" i="1"/>
  <c r="W822" i="1"/>
  <c r="W823" i="1"/>
  <c r="W824" i="1"/>
  <c r="W825" i="1"/>
  <c r="W826" i="1"/>
  <c r="W827" i="1"/>
  <c r="W828" i="1"/>
  <c r="W829" i="1"/>
  <c r="W830" i="1"/>
  <c r="W831" i="1"/>
  <c r="W832" i="1"/>
  <c r="W833" i="1"/>
  <c r="W834" i="1"/>
  <c r="W835" i="1"/>
  <c r="W836" i="1"/>
  <c r="W837" i="1"/>
  <c r="W838" i="1"/>
  <c r="W839" i="1"/>
  <c r="W840" i="1"/>
  <c r="W841" i="1"/>
  <c r="W842" i="1"/>
  <c r="W843" i="1"/>
  <c r="W844" i="1"/>
  <c r="W845" i="1"/>
  <c r="W846" i="1"/>
  <c r="W847" i="1"/>
  <c r="W848" i="1"/>
  <c r="W849" i="1"/>
  <c r="W850" i="1"/>
  <c r="W851" i="1"/>
  <c r="W852" i="1"/>
  <c r="W853" i="1"/>
  <c r="W854" i="1"/>
  <c r="W855" i="1"/>
  <c r="W856" i="1"/>
  <c r="W857" i="1"/>
  <c r="W858" i="1"/>
  <c r="W859" i="1"/>
  <c r="W860" i="1"/>
  <c r="W861" i="1"/>
  <c r="W862" i="1"/>
  <c r="W863" i="1"/>
  <c r="W864" i="1"/>
  <c r="W865" i="1"/>
  <c r="W866" i="1"/>
  <c r="W867" i="1"/>
  <c r="W868" i="1"/>
  <c r="W869" i="1"/>
  <c r="W870" i="1"/>
  <c r="W871" i="1"/>
  <c r="W872" i="1"/>
  <c r="W873" i="1"/>
  <c r="W874" i="1"/>
  <c r="W875" i="1"/>
  <c r="W876" i="1"/>
  <c r="W877" i="1"/>
  <c r="W878" i="1"/>
  <c r="W879" i="1"/>
  <c r="W880" i="1"/>
  <c r="W881" i="1"/>
  <c r="W882" i="1"/>
  <c r="W883" i="1"/>
  <c r="W884" i="1"/>
  <c r="W885" i="1"/>
  <c r="W886" i="1"/>
  <c r="W887" i="1"/>
  <c r="W888" i="1"/>
  <c r="W889" i="1"/>
  <c r="W890" i="1"/>
  <c r="W891" i="1"/>
  <c r="W892" i="1"/>
  <c r="W893" i="1"/>
  <c r="W894" i="1"/>
  <c r="W895" i="1"/>
  <c r="W896" i="1"/>
  <c r="W897" i="1"/>
  <c r="W898" i="1"/>
  <c r="W899" i="1"/>
  <c r="W900" i="1"/>
  <c r="W901" i="1"/>
  <c r="W902" i="1"/>
  <c r="W903" i="1"/>
  <c r="W904" i="1"/>
  <c r="W905" i="1"/>
  <c r="W906" i="1"/>
  <c r="W907" i="1"/>
  <c r="W908" i="1"/>
  <c r="W909" i="1"/>
  <c r="W910" i="1"/>
  <c r="W911" i="1"/>
  <c r="W912" i="1"/>
  <c r="W913" i="1"/>
  <c r="W914" i="1"/>
  <c r="W915" i="1"/>
  <c r="W916" i="1"/>
  <c r="W917" i="1"/>
  <c r="W918" i="1"/>
  <c r="W919" i="1"/>
  <c r="W920" i="1"/>
  <c r="W921" i="1"/>
  <c r="W922" i="1"/>
  <c r="W923" i="1"/>
  <c r="W924" i="1"/>
  <c r="W925" i="1"/>
  <c r="W926" i="1"/>
  <c r="W927" i="1"/>
  <c r="W928" i="1"/>
  <c r="W929" i="1"/>
  <c r="W930" i="1"/>
  <c r="W931" i="1"/>
  <c r="W932" i="1"/>
  <c r="W933" i="1"/>
  <c r="W934" i="1"/>
  <c r="W935" i="1"/>
  <c r="W936" i="1"/>
  <c r="W937" i="1"/>
  <c r="W938" i="1"/>
  <c r="W939" i="1"/>
  <c r="W940" i="1"/>
  <c r="W941" i="1"/>
  <c r="W942" i="1"/>
  <c r="W943" i="1"/>
  <c r="W944" i="1"/>
  <c r="W945" i="1"/>
  <c r="W946" i="1"/>
  <c r="W947" i="1"/>
  <c r="W948" i="1"/>
  <c r="W949" i="1"/>
  <c r="W950" i="1"/>
  <c r="W951" i="1"/>
  <c r="W952" i="1"/>
  <c r="W953" i="1"/>
  <c r="W954" i="1"/>
  <c r="W955" i="1"/>
  <c r="W956" i="1"/>
  <c r="W957" i="1"/>
  <c r="W958" i="1"/>
  <c r="W959" i="1"/>
  <c r="W960" i="1"/>
  <c r="W961" i="1"/>
  <c r="W962" i="1"/>
  <c r="W963" i="1"/>
  <c r="W964" i="1"/>
  <c r="W965" i="1"/>
  <c r="W966" i="1"/>
  <c r="W967" i="1"/>
  <c r="W968" i="1"/>
  <c r="W969" i="1"/>
  <c r="W970" i="1"/>
  <c r="W971" i="1"/>
  <c r="W972" i="1"/>
  <c r="W973" i="1"/>
  <c r="W974" i="1"/>
  <c r="W975" i="1"/>
  <c r="W976" i="1"/>
  <c r="W977" i="1"/>
  <c r="W978" i="1"/>
  <c r="W979" i="1"/>
  <c r="W980" i="1"/>
  <c r="W981" i="1"/>
  <c r="W982" i="1"/>
  <c r="W983" i="1"/>
  <c r="W984" i="1"/>
  <c r="W985" i="1"/>
  <c r="W986" i="1"/>
  <c r="W987" i="1"/>
  <c r="W988" i="1"/>
  <c r="W989" i="1"/>
  <c r="W990" i="1"/>
  <c r="W991" i="1"/>
  <c r="W992" i="1"/>
  <c r="W993" i="1"/>
  <c r="W994" i="1"/>
  <c r="W995" i="1"/>
  <c r="W996" i="1"/>
  <c r="W997" i="1"/>
  <c r="W998" i="1"/>
  <c r="W999" i="1"/>
  <c r="W1000" i="1"/>
  <c r="W1001" i="1"/>
  <c r="W1002" i="1"/>
  <c r="W1003" i="1"/>
  <c r="W1004" i="1"/>
  <c r="W1005" i="1"/>
  <c r="W1006" i="1"/>
  <c r="W1007" i="1"/>
  <c r="W1008" i="1"/>
  <c r="W1009" i="1"/>
  <c r="W1010" i="1"/>
  <c r="W1011" i="1"/>
  <c r="W1012" i="1"/>
  <c r="W1013" i="1"/>
  <c r="W1014" i="1"/>
  <c r="W1015" i="1"/>
  <c r="W1016" i="1"/>
  <c r="W1017" i="1"/>
  <c r="W1018" i="1"/>
  <c r="W1019" i="1"/>
  <c r="W1020" i="1"/>
  <c r="W1021" i="1"/>
  <c r="W1022" i="1"/>
  <c r="W1023" i="1"/>
  <c r="W1024" i="1"/>
  <c r="W1025" i="1"/>
  <c r="W1026" i="1"/>
  <c r="W1027" i="1"/>
  <c r="W1028" i="1"/>
  <c r="W1029" i="1"/>
  <c r="W1030" i="1"/>
  <c r="W1031" i="1"/>
  <c r="W1032" i="1"/>
  <c r="W1033" i="1"/>
  <c r="W1034" i="1"/>
  <c r="W1035" i="1"/>
  <c r="W1036" i="1"/>
  <c r="W1037" i="1"/>
  <c r="W1038" i="1"/>
  <c r="W1039" i="1"/>
  <c r="W1040" i="1"/>
  <c r="W1041" i="1"/>
  <c r="W1042" i="1"/>
  <c r="W1043" i="1"/>
  <c r="W1044" i="1"/>
  <c r="W1045" i="1"/>
  <c r="W1046" i="1"/>
  <c r="W1047" i="1"/>
  <c r="W1048" i="1"/>
  <c r="W1049" i="1"/>
  <c r="W1050" i="1"/>
  <c r="W1051" i="1"/>
  <c r="W1052" i="1"/>
  <c r="W1053" i="1"/>
  <c r="W1054" i="1"/>
  <c r="W1055" i="1"/>
  <c r="W1056" i="1"/>
  <c r="W1057" i="1"/>
  <c r="W1058" i="1"/>
  <c r="W1059" i="1"/>
  <c r="W1060" i="1"/>
  <c r="W1061" i="1"/>
  <c r="W1062" i="1"/>
  <c r="W1063" i="1"/>
  <c r="W1064" i="1"/>
  <c r="W1065" i="1"/>
  <c r="W1066" i="1"/>
  <c r="W1067" i="1"/>
  <c r="W1068" i="1"/>
  <c r="W1069" i="1"/>
  <c r="W1070" i="1"/>
  <c r="W1071" i="1"/>
  <c r="W1072" i="1"/>
  <c r="W1073" i="1"/>
  <c r="W1074" i="1"/>
  <c r="W1075" i="1"/>
  <c r="W1076" i="1"/>
  <c r="W1077" i="1"/>
  <c r="W1078" i="1"/>
  <c r="W1079" i="1"/>
  <c r="W1080" i="1"/>
  <c r="W1081" i="1"/>
  <c r="W1082" i="1"/>
  <c r="W1083" i="1"/>
  <c r="W1084" i="1"/>
  <c r="W1085" i="1"/>
  <c r="W1086" i="1"/>
  <c r="W1087" i="1"/>
  <c r="W1088" i="1"/>
  <c r="W1089" i="1"/>
  <c r="W1090" i="1"/>
  <c r="W1091" i="1"/>
  <c r="W1092" i="1"/>
  <c r="W1093" i="1"/>
  <c r="W1094" i="1"/>
  <c r="W1095" i="1"/>
  <c r="W1096" i="1"/>
  <c r="W1097" i="1"/>
  <c r="W1098" i="1"/>
  <c r="W1099" i="1"/>
  <c r="W1100" i="1"/>
  <c r="W1101" i="1"/>
  <c r="W1102" i="1"/>
  <c r="W1103" i="1"/>
  <c r="W1104" i="1"/>
  <c r="W1105" i="1"/>
  <c r="W1106" i="1"/>
  <c r="W1107" i="1"/>
  <c r="W1108" i="1"/>
  <c r="W1109" i="1"/>
  <c r="W1110" i="1"/>
  <c r="W1111" i="1"/>
  <c r="W1112" i="1"/>
  <c r="W1113" i="1"/>
  <c r="W1114" i="1"/>
  <c r="W1115" i="1"/>
  <c r="W1116" i="1"/>
  <c r="W1117" i="1"/>
  <c r="W1118" i="1"/>
  <c r="W1119" i="1"/>
  <c r="W1120" i="1"/>
  <c r="W1121" i="1"/>
  <c r="W1122" i="1"/>
  <c r="W1123" i="1"/>
  <c r="W1124" i="1"/>
  <c r="W1125" i="1"/>
  <c r="W1126" i="1"/>
  <c r="W1127" i="1"/>
  <c r="W1128" i="1"/>
  <c r="W1129" i="1"/>
  <c r="W1130" i="1"/>
  <c r="W1131" i="1"/>
  <c r="W1132" i="1"/>
  <c r="W1133" i="1"/>
  <c r="W1134" i="1"/>
  <c r="W1135" i="1"/>
  <c r="W1136" i="1"/>
  <c r="W1137" i="1"/>
  <c r="W1138" i="1"/>
  <c r="W1139" i="1"/>
  <c r="W1140" i="1"/>
  <c r="W1141" i="1"/>
  <c r="W1142" i="1"/>
  <c r="W1143" i="1"/>
  <c r="W1144" i="1"/>
  <c r="W1145" i="1"/>
  <c r="W1146" i="1"/>
  <c r="W1147" i="1"/>
  <c r="W1148" i="1"/>
  <c r="W1149" i="1"/>
  <c r="W1150" i="1"/>
  <c r="W1151" i="1"/>
  <c r="W1152" i="1"/>
  <c r="W1153" i="1"/>
  <c r="W1154" i="1"/>
  <c r="W1155" i="1"/>
  <c r="W1156" i="1"/>
  <c r="W1157" i="1"/>
  <c r="W1158" i="1"/>
  <c r="W1159" i="1"/>
  <c r="W1160" i="1"/>
  <c r="W1161" i="1"/>
  <c r="W1162" i="1"/>
  <c r="W1163" i="1"/>
  <c r="W1164" i="1"/>
  <c r="W1165" i="1"/>
  <c r="W1166" i="1"/>
  <c r="W1167" i="1"/>
  <c r="W1168" i="1"/>
  <c r="W1169" i="1"/>
  <c r="W1170" i="1"/>
  <c r="W1171" i="1"/>
  <c r="W1172" i="1"/>
  <c r="W1173" i="1"/>
  <c r="W1174" i="1"/>
  <c r="W1175" i="1"/>
  <c r="W1176" i="1"/>
  <c r="W1177" i="1"/>
  <c r="W1178" i="1"/>
  <c r="W1179" i="1"/>
  <c r="W1180" i="1"/>
  <c r="W1181" i="1"/>
  <c r="W1182" i="1"/>
  <c r="W1183" i="1"/>
  <c r="W1184" i="1"/>
  <c r="W1185" i="1"/>
  <c r="W1186" i="1"/>
  <c r="W1187" i="1"/>
  <c r="W1188" i="1"/>
  <c r="W1189" i="1"/>
  <c r="W1190" i="1"/>
  <c r="W1191" i="1"/>
  <c r="W1192" i="1"/>
  <c r="W1193" i="1"/>
  <c r="W1194" i="1"/>
  <c r="W1195" i="1"/>
  <c r="W1196" i="1"/>
  <c r="W1197" i="1"/>
  <c r="W1198" i="1"/>
  <c r="W1199" i="1"/>
  <c r="W1200" i="1"/>
  <c r="W1201" i="1"/>
  <c r="W1202" i="1"/>
  <c r="W1203" i="1"/>
  <c r="W1204" i="1"/>
  <c r="W1205" i="1"/>
  <c r="W1206" i="1"/>
  <c r="W1207" i="1"/>
  <c r="W1208" i="1"/>
  <c r="W1209" i="1"/>
  <c r="W1210" i="1"/>
  <c r="W1211" i="1"/>
  <c r="W1212" i="1"/>
  <c r="W1213" i="1"/>
  <c r="W1214" i="1"/>
  <c r="W1215" i="1"/>
  <c r="W1216" i="1"/>
  <c r="W1217" i="1"/>
  <c r="W1218" i="1"/>
  <c r="W1219" i="1"/>
  <c r="W1220" i="1"/>
  <c r="W1221" i="1"/>
  <c r="W1222" i="1"/>
  <c r="W1223" i="1"/>
  <c r="W1224" i="1"/>
  <c r="W1225" i="1"/>
  <c r="W1226" i="1"/>
  <c r="W1227" i="1"/>
  <c r="W1228" i="1"/>
  <c r="W1229" i="1"/>
  <c r="W1230" i="1"/>
  <c r="W1231" i="1"/>
  <c r="W1232" i="1"/>
  <c r="W1233" i="1"/>
  <c r="W1234" i="1"/>
  <c r="W1235" i="1"/>
  <c r="W1236" i="1"/>
  <c r="W1237" i="1"/>
  <c r="W1238" i="1"/>
  <c r="W1239" i="1"/>
  <c r="W1240" i="1"/>
  <c r="W1241" i="1"/>
  <c r="W1242" i="1"/>
  <c r="W1243" i="1"/>
  <c r="W1244" i="1"/>
  <c r="W1245" i="1"/>
  <c r="W1246" i="1"/>
  <c r="W1247" i="1"/>
  <c r="W1248" i="1"/>
  <c r="W1249" i="1"/>
  <c r="W1250" i="1"/>
  <c r="W1251" i="1"/>
  <c r="W1252" i="1"/>
  <c r="W1253" i="1"/>
  <c r="W1254" i="1"/>
  <c r="W1255" i="1"/>
  <c r="W1256" i="1"/>
  <c r="W1257" i="1"/>
  <c r="W1258" i="1"/>
  <c r="W1259" i="1"/>
  <c r="W1260" i="1"/>
  <c r="W1261" i="1"/>
  <c r="W1262" i="1"/>
  <c r="W1263" i="1"/>
  <c r="W1264" i="1"/>
  <c r="W1265" i="1"/>
  <c r="W1266" i="1"/>
  <c r="W1267" i="1"/>
  <c r="W1268" i="1"/>
  <c r="W1269" i="1"/>
  <c r="W1270" i="1"/>
  <c r="W1271" i="1"/>
  <c r="W1272" i="1"/>
  <c r="W1273" i="1"/>
  <c r="W1274" i="1"/>
  <c r="W1275" i="1"/>
  <c r="W1276" i="1"/>
  <c r="W1277" i="1"/>
  <c r="W1278" i="1"/>
  <c r="W1279" i="1"/>
  <c r="W1280" i="1"/>
  <c r="W1281" i="1"/>
  <c r="W1282" i="1"/>
  <c r="W1283" i="1"/>
  <c r="W1284" i="1"/>
  <c r="W1285" i="1"/>
  <c r="W1286" i="1"/>
  <c r="W1287" i="1"/>
  <c r="W1288" i="1"/>
  <c r="W1289" i="1"/>
  <c r="W1290" i="1"/>
  <c r="W1291" i="1"/>
  <c r="W1292" i="1"/>
  <c r="W1293" i="1"/>
  <c r="W1294" i="1"/>
  <c r="W1295" i="1"/>
  <c r="W1296" i="1"/>
  <c r="W1297" i="1"/>
  <c r="W1298" i="1"/>
  <c r="W1299" i="1"/>
  <c r="W1300" i="1"/>
  <c r="W1301" i="1"/>
  <c r="W1302" i="1"/>
  <c r="W1303" i="1"/>
  <c r="W1304" i="1"/>
  <c r="W1305" i="1"/>
  <c r="W1306" i="1"/>
  <c r="W1307" i="1"/>
  <c r="W1308" i="1"/>
  <c r="W1309" i="1"/>
  <c r="W1310" i="1"/>
  <c r="W1311" i="1"/>
  <c r="W1312" i="1"/>
  <c r="W1313" i="1"/>
  <c r="W1314" i="1"/>
  <c r="W1315" i="1"/>
  <c r="W1316" i="1"/>
  <c r="W1317" i="1"/>
  <c r="W1318" i="1"/>
  <c r="W1319" i="1"/>
  <c r="W1320" i="1"/>
  <c r="W1321" i="1"/>
  <c r="W1322" i="1"/>
  <c r="W1323" i="1"/>
  <c r="W1324" i="1"/>
  <c r="W1325" i="1"/>
  <c r="W1326" i="1"/>
  <c r="W1327" i="1"/>
  <c r="W1328" i="1"/>
  <c r="W1329" i="1"/>
  <c r="W1330" i="1"/>
  <c r="W1331" i="1"/>
  <c r="W1332" i="1"/>
  <c r="W1333" i="1"/>
  <c r="W1334" i="1"/>
  <c r="W1335" i="1"/>
  <c r="W1336" i="1"/>
  <c r="W1337" i="1"/>
  <c r="W1338" i="1"/>
  <c r="W1339" i="1"/>
  <c r="W1340" i="1"/>
  <c r="W1341" i="1"/>
  <c r="W1342" i="1"/>
  <c r="W1343" i="1"/>
  <c r="W1344" i="1"/>
  <c r="W1345" i="1"/>
  <c r="W1346" i="1"/>
  <c r="W1347" i="1"/>
  <c r="W1348" i="1"/>
  <c r="W1349" i="1"/>
  <c r="W1350" i="1"/>
  <c r="W1351" i="1"/>
  <c r="W1352" i="1"/>
  <c r="W1353" i="1"/>
  <c r="W1354" i="1"/>
  <c r="W1355" i="1"/>
  <c r="W1356" i="1"/>
  <c r="W1357" i="1"/>
  <c r="W1358" i="1"/>
  <c r="W1359" i="1"/>
  <c r="W1360" i="1"/>
  <c r="W1361" i="1"/>
  <c r="W1362" i="1"/>
  <c r="W1363" i="1"/>
  <c r="W1364" i="1"/>
  <c r="W1365" i="1"/>
  <c r="W1366" i="1"/>
  <c r="W1367" i="1"/>
  <c r="W1368" i="1"/>
  <c r="W1369" i="1"/>
  <c r="W1370" i="1"/>
  <c r="W1371" i="1"/>
  <c r="W1372" i="1"/>
  <c r="W1373" i="1"/>
  <c r="W1374" i="1"/>
  <c r="W1375" i="1"/>
  <c r="W1376" i="1"/>
  <c r="W1377" i="1"/>
  <c r="W1378" i="1"/>
  <c r="W1379" i="1"/>
  <c r="W1380" i="1"/>
  <c r="W1381" i="1"/>
  <c r="W1382" i="1"/>
  <c r="W1383" i="1"/>
  <c r="W1384" i="1"/>
  <c r="W1385" i="1"/>
  <c r="W1386" i="1"/>
  <c r="W1387" i="1"/>
  <c r="W1388" i="1"/>
  <c r="W1389" i="1"/>
  <c r="W1390" i="1"/>
  <c r="W1391" i="1"/>
  <c r="W1392" i="1"/>
  <c r="W1393" i="1"/>
  <c r="W1394" i="1"/>
  <c r="W1395" i="1"/>
  <c r="W1396" i="1"/>
  <c r="W1397" i="1"/>
  <c r="W1398" i="1"/>
  <c r="W1399" i="1"/>
  <c r="W1400" i="1"/>
  <c r="W1401" i="1"/>
  <c r="W1402" i="1"/>
  <c r="W1403" i="1"/>
  <c r="W1404" i="1"/>
  <c r="W1405" i="1"/>
  <c r="W1406" i="1"/>
  <c r="W1407" i="1"/>
  <c r="W1408" i="1"/>
  <c r="W1409" i="1"/>
  <c r="W1410" i="1"/>
  <c r="W1411" i="1"/>
  <c r="W1412" i="1"/>
  <c r="W1413" i="1"/>
  <c r="W1414" i="1"/>
  <c r="W1415" i="1"/>
  <c r="W1416" i="1"/>
  <c r="W1417" i="1"/>
  <c r="W1418" i="1"/>
  <c r="W1419" i="1"/>
  <c r="W1420" i="1"/>
  <c r="W1421" i="1"/>
  <c r="W1422" i="1"/>
  <c r="W1423" i="1"/>
  <c r="W1424" i="1"/>
  <c r="W1425" i="1"/>
  <c r="W1426" i="1"/>
  <c r="W1427" i="1"/>
  <c r="W1428" i="1"/>
  <c r="W1429" i="1"/>
  <c r="W1430" i="1"/>
  <c r="W1431" i="1"/>
  <c r="W1432" i="1"/>
  <c r="W1433" i="1"/>
  <c r="W1434" i="1"/>
  <c r="W1435" i="1"/>
  <c r="W1436" i="1"/>
  <c r="W1437" i="1"/>
  <c r="W1438" i="1"/>
  <c r="W1439" i="1"/>
  <c r="W1440" i="1"/>
  <c r="W1441" i="1"/>
  <c r="W1442" i="1"/>
  <c r="W1443" i="1"/>
  <c r="W1444" i="1"/>
  <c r="W1445" i="1"/>
  <c r="W1446" i="1"/>
  <c r="W1447" i="1"/>
  <c r="W1448" i="1"/>
  <c r="W1449" i="1"/>
  <c r="W1450" i="1"/>
  <c r="W1451" i="1"/>
  <c r="W1452" i="1"/>
  <c r="W1453" i="1"/>
  <c r="W1454" i="1"/>
  <c r="W1455" i="1"/>
  <c r="W1456" i="1"/>
  <c r="W1457" i="1"/>
  <c r="W1458" i="1"/>
  <c r="W1459" i="1"/>
  <c r="W1460" i="1"/>
  <c r="W1461" i="1"/>
  <c r="W1462" i="1"/>
  <c r="W1463" i="1"/>
  <c r="W1464" i="1"/>
  <c r="W1465" i="1"/>
  <c r="W1466" i="1"/>
  <c r="W1467" i="1"/>
  <c r="W1468" i="1"/>
  <c r="W1469" i="1"/>
  <c r="W1470" i="1"/>
  <c r="W1471" i="1"/>
  <c r="W1472" i="1"/>
  <c r="W1473" i="1"/>
  <c r="W1474" i="1"/>
  <c r="W1475" i="1"/>
  <c r="W1476" i="1"/>
  <c r="W1477" i="1"/>
  <c r="W1478" i="1"/>
  <c r="W1479" i="1"/>
  <c r="W1480" i="1"/>
  <c r="W1481" i="1"/>
  <c r="W1482" i="1"/>
  <c r="W1483" i="1"/>
  <c r="W1484" i="1"/>
  <c r="W1485" i="1"/>
  <c r="W1486" i="1"/>
  <c r="W1487" i="1"/>
  <c r="W1488" i="1"/>
  <c r="W1489" i="1"/>
  <c r="W1490" i="1"/>
  <c r="W1491" i="1"/>
  <c r="W1492" i="1"/>
  <c r="W1493" i="1"/>
  <c r="W1494" i="1"/>
  <c r="W1495" i="1"/>
  <c r="W1496" i="1"/>
  <c r="W1497" i="1"/>
  <c r="W1498" i="1"/>
  <c r="W1499" i="1"/>
  <c r="W1500" i="1"/>
  <c r="W1501" i="1"/>
  <c r="W1502" i="1"/>
  <c r="W1503" i="1"/>
  <c r="W1504" i="1"/>
  <c r="W1505" i="1"/>
  <c r="W1506" i="1"/>
  <c r="W1507" i="1"/>
  <c r="W1508" i="1"/>
  <c r="W1509" i="1"/>
  <c r="W1510" i="1"/>
  <c r="W1511" i="1"/>
  <c r="W1512" i="1"/>
  <c r="W1513" i="1"/>
  <c r="W1514" i="1"/>
  <c r="W1515" i="1"/>
  <c r="W1516" i="1"/>
  <c r="W1517" i="1"/>
  <c r="W1518" i="1"/>
  <c r="W1519" i="1"/>
  <c r="W1520" i="1"/>
  <c r="W1521" i="1"/>
  <c r="W1522" i="1"/>
  <c r="W1523" i="1"/>
  <c r="W1524" i="1"/>
  <c r="W1525" i="1"/>
  <c r="W1526" i="1"/>
  <c r="W1527" i="1"/>
  <c r="W1528" i="1"/>
  <c r="W1529" i="1"/>
  <c r="W1530" i="1"/>
  <c r="W1531" i="1"/>
  <c r="W1532" i="1"/>
  <c r="W1533" i="1"/>
  <c r="W1534" i="1"/>
  <c r="W1535" i="1"/>
  <c r="W1536" i="1"/>
  <c r="W1537" i="1"/>
  <c r="W1538" i="1"/>
  <c r="W1539" i="1"/>
  <c r="W1540" i="1"/>
  <c r="W1541" i="1"/>
  <c r="W1542" i="1"/>
  <c r="W1543" i="1"/>
  <c r="W1544" i="1"/>
  <c r="W1545" i="1"/>
  <c r="W1546" i="1"/>
  <c r="W1547" i="1"/>
  <c r="W1548" i="1"/>
  <c r="W1549" i="1"/>
  <c r="W1550" i="1"/>
  <c r="W1551" i="1"/>
  <c r="W1552" i="1"/>
  <c r="W1553" i="1"/>
  <c r="W1554" i="1"/>
  <c r="W1555" i="1"/>
  <c r="W1556" i="1"/>
  <c r="W1557" i="1"/>
  <c r="W1558" i="1"/>
  <c r="W1559" i="1"/>
  <c r="W1560" i="1"/>
  <c r="W1561" i="1"/>
  <c r="W1562" i="1"/>
  <c r="W1563" i="1"/>
  <c r="W1564" i="1"/>
  <c r="W1565" i="1"/>
  <c r="W1566" i="1"/>
  <c r="W1567" i="1"/>
  <c r="W1568" i="1"/>
  <c r="W1569" i="1"/>
  <c r="W1570" i="1"/>
  <c r="W1571" i="1"/>
  <c r="W1572" i="1"/>
  <c r="W1573" i="1"/>
  <c r="W1574" i="1"/>
  <c r="W1575" i="1"/>
  <c r="W1576" i="1"/>
  <c r="W1577" i="1"/>
  <c r="W1578" i="1"/>
  <c r="W1579" i="1"/>
  <c r="W1580" i="1"/>
  <c r="W1581" i="1"/>
  <c r="W1582" i="1"/>
  <c r="W1583" i="1"/>
  <c r="W1584" i="1"/>
  <c r="W1585" i="1"/>
  <c r="W1586" i="1"/>
  <c r="W1587" i="1"/>
  <c r="W1588" i="1"/>
  <c r="W1589" i="1"/>
  <c r="W1590" i="1"/>
  <c r="W1591" i="1"/>
  <c r="W1592" i="1"/>
  <c r="W1593" i="1"/>
  <c r="W1594" i="1"/>
  <c r="W1595" i="1"/>
  <c r="W1596" i="1"/>
  <c r="W1597" i="1"/>
  <c r="W1598" i="1"/>
  <c r="W1599" i="1"/>
  <c r="W1600" i="1"/>
  <c r="W1601" i="1"/>
  <c r="W1602" i="1"/>
  <c r="W1603" i="1"/>
  <c r="W1604" i="1"/>
  <c r="W1605" i="1"/>
  <c r="W1606" i="1"/>
  <c r="W1607" i="1"/>
  <c r="W1608" i="1"/>
  <c r="W1609" i="1"/>
  <c r="W1610" i="1"/>
  <c r="W1611" i="1"/>
  <c r="W1612" i="1"/>
  <c r="W1613" i="1"/>
  <c r="W1614" i="1"/>
  <c r="W1615" i="1"/>
  <c r="W1616" i="1"/>
  <c r="W1617" i="1"/>
  <c r="W1618" i="1"/>
  <c r="W1619" i="1"/>
  <c r="W1620" i="1"/>
  <c r="W1621" i="1"/>
  <c r="W1622" i="1"/>
  <c r="W1623" i="1"/>
  <c r="W1624" i="1"/>
  <c r="W1625" i="1"/>
  <c r="W1626" i="1"/>
  <c r="W1627" i="1"/>
  <c r="W1628" i="1"/>
  <c r="W1629" i="1"/>
  <c r="W1630" i="1"/>
  <c r="W1631" i="1"/>
  <c r="W1632" i="1"/>
  <c r="W1633" i="1"/>
  <c r="W1634" i="1"/>
  <c r="W1635" i="1"/>
  <c r="W1636" i="1"/>
  <c r="W1637" i="1"/>
  <c r="W1638" i="1"/>
  <c r="W1639" i="1"/>
  <c r="W1640" i="1"/>
  <c r="W1641" i="1"/>
  <c r="W1642" i="1"/>
  <c r="W1643" i="1"/>
  <c r="W1644" i="1"/>
  <c r="W1645" i="1"/>
  <c r="W1646" i="1"/>
  <c r="W1647" i="1"/>
  <c r="W1648" i="1"/>
  <c r="W1649" i="1"/>
  <c r="W1650" i="1"/>
  <c r="W1651" i="1"/>
  <c r="W1652" i="1"/>
  <c r="W1653" i="1"/>
  <c r="W1654" i="1"/>
  <c r="W1655" i="1"/>
  <c r="W1656" i="1"/>
  <c r="W1657" i="1"/>
  <c r="W1658" i="1"/>
  <c r="W1659" i="1"/>
  <c r="W1660" i="1"/>
  <c r="W1661" i="1"/>
  <c r="W1662" i="1"/>
  <c r="W1663" i="1"/>
  <c r="W1664" i="1"/>
  <c r="W1665" i="1"/>
  <c r="W1666" i="1"/>
  <c r="W1667" i="1"/>
  <c r="W1668" i="1"/>
  <c r="W1669" i="1"/>
  <c r="W1670" i="1"/>
  <c r="W1671" i="1"/>
  <c r="W1672" i="1"/>
  <c r="W1673" i="1"/>
  <c r="W1674" i="1"/>
  <c r="W1675" i="1"/>
  <c r="W1676" i="1"/>
  <c r="W1677" i="1"/>
  <c r="W1678" i="1"/>
  <c r="W1679" i="1"/>
  <c r="W1680" i="1"/>
  <c r="W1681" i="1"/>
  <c r="W1682" i="1"/>
  <c r="W1683" i="1"/>
  <c r="W1684" i="1"/>
  <c r="W1685" i="1"/>
  <c r="W1686" i="1"/>
  <c r="W1687" i="1"/>
  <c r="W1688" i="1"/>
  <c r="W1689" i="1"/>
  <c r="W1690" i="1"/>
  <c r="W1691" i="1"/>
  <c r="W1692" i="1"/>
  <c r="W1693" i="1"/>
  <c r="W1694" i="1"/>
  <c r="W1695" i="1"/>
  <c r="W1696" i="1"/>
  <c r="W1697" i="1"/>
  <c r="W1698" i="1"/>
  <c r="W1699" i="1"/>
  <c r="W1700" i="1"/>
  <c r="W1701" i="1"/>
  <c r="W1702" i="1"/>
  <c r="W1703" i="1"/>
  <c r="W1704" i="1"/>
  <c r="W1705" i="1"/>
  <c r="W1706" i="1"/>
  <c r="W1707" i="1"/>
  <c r="W1708" i="1"/>
  <c r="W1709" i="1"/>
  <c r="W1710" i="1"/>
  <c r="W1711" i="1"/>
  <c r="W1712" i="1"/>
  <c r="W1713" i="1"/>
  <c r="W1714" i="1"/>
  <c r="W1715" i="1"/>
  <c r="W1716" i="1"/>
  <c r="W1717" i="1"/>
  <c r="W1718" i="1"/>
  <c r="W1719" i="1"/>
  <c r="W1720" i="1"/>
  <c r="W1721" i="1"/>
  <c r="W1722" i="1"/>
  <c r="W1723" i="1"/>
  <c r="W1724" i="1"/>
  <c r="W1725" i="1"/>
  <c r="W1726" i="1"/>
  <c r="W1727" i="1"/>
  <c r="W1728" i="1"/>
  <c r="W1729" i="1"/>
  <c r="W1730" i="1"/>
  <c r="W1731" i="1"/>
  <c r="W1732" i="1"/>
  <c r="W1733" i="1"/>
  <c r="W1734" i="1"/>
  <c r="W1735" i="1"/>
  <c r="W1736" i="1"/>
  <c r="W1737" i="1"/>
  <c r="W1738" i="1"/>
  <c r="W1739" i="1"/>
  <c r="W1740" i="1"/>
  <c r="W1741" i="1"/>
  <c r="W1742" i="1"/>
  <c r="W1743" i="1"/>
  <c r="W1744" i="1"/>
  <c r="W1745" i="1"/>
  <c r="W1746" i="1"/>
  <c r="W1747" i="1"/>
  <c r="W1748" i="1"/>
  <c r="W1749" i="1"/>
  <c r="W1750" i="1"/>
  <c r="W1751" i="1"/>
  <c r="W1752" i="1"/>
  <c r="W1753" i="1"/>
  <c r="W1754" i="1"/>
  <c r="W1755" i="1"/>
  <c r="W1756" i="1"/>
  <c r="W1757" i="1"/>
  <c r="W1758" i="1"/>
  <c r="W1759" i="1"/>
  <c r="W1760" i="1"/>
  <c r="W1761" i="1"/>
  <c r="W1762" i="1"/>
  <c r="W1763" i="1"/>
  <c r="W1764" i="1"/>
  <c r="W1765" i="1"/>
  <c r="W1766" i="1"/>
  <c r="W1767" i="1"/>
  <c r="W1768" i="1"/>
  <c r="W1769" i="1"/>
  <c r="W1770" i="1"/>
  <c r="W1771" i="1"/>
  <c r="W1772" i="1"/>
  <c r="W1773" i="1"/>
  <c r="W1774" i="1"/>
  <c r="W1775" i="1"/>
  <c r="W1776" i="1"/>
  <c r="W1777" i="1"/>
  <c r="W1778" i="1"/>
  <c r="W1779" i="1"/>
  <c r="W1780" i="1"/>
  <c r="W1781" i="1"/>
  <c r="W1782" i="1"/>
  <c r="W1783" i="1"/>
  <c r="W1784" i="1"/>
  <c r="W1785" i="1"/>
  <c r="W1786" i="1"/>
  <c r="W1787" i="1"/>
  <c r="W1788" i="1"/>
  <c r="W1789" i="1"/>
  <c r="W1790" i="1"/>
  <c r="W1791" i="1"/>
  <c r="W1792" i="1"/>
  <c r="W1793" i="1"/>
  <c r="W1794" i="1"/>
  <c r="W1795" i="1"/>
  <c r="W1796" i="1"/>
  <c r="W1797" i="1"/>
  <c r="W1798" i="1"/>
  <c r="W1799" i="1"/>
  <c r="W1800" i="1"/>
  <c r="W1801" i="1"/>
  <c r="W1802" i="1"/>
  <c r="W1803" i="1"/>
  <c r="W1804" i="1"/>
  <c r="W1805" i="1"/>
  <c r="W1806" i="1"/>
  <c r="W1807" i="1"/>
  <c r="W1808" i="1"/>
  <c r="W1809" i="1"/>
  <c r="W1810" i="1"/>
  <c r="W1811" i="1"/>
  <c r="W1812" i="1"/>
  <c r="W1813" i="1"/>
  <c r="W1814" i="1"/>
  <c r="W1815" i="1"/>
  <c r="W1816" i="1"/>
  <c r="W1817" i="1"/>
  <c r="W1818" i="1"/>
  <c r="W1819" i="1"/>
  <c r="W1820" i="1"/>
  <c r="W1821" i="1"/>
  <c r="W1822" i="1"/>
  <c r="W1823" i="1"/>
  <c r="W1824" i="1"/>
  <c r="W1825" i="1"/>
  <c r="W1826" i="1"/>
  <c r="W1827" i="1"/>
  <c r="W1828" i="1"/>
  <c r="W1829" i="1"/>
  <c r="W1830" i="1"/>
  <c r="W1831" i="1"/>
  <c r="W1832" i="1"/>
  <c r="W1833" i="1"/>
  <c r="W1834" i="1"/>
  <c r="W1835" i="1"/>
  <c r="W1836" i="1"/>
  <c r="W1837" i="1"/>
  <c r="W1838" i="1"/>
  <c r="W1839" i="1"/>
  <c r="W1840" i="1"/>
  <c r="W1841" i="1"/>
  <c r="W1842" i="1"/>
  <c r="W1843" i="1"/>
  <c r="W1844" i="1"/>
  <c r="W1845" i="1"/>
  <c r="W1846" i="1"/>
  <c r="W1847" i="1"/>
  <c r="W1848" i="1"/>
  <c r="W1849" i="1"/>
  <c r="W1850" i="1"/>
  <c r="W1851" i="1"/>
  <c r="W1852" i="1"/>
  <c r="W1853" i="1"/>
  <c r="W1854" i="1"/>
  <c r="W1855" i="1"/>
  <c r="W1856" i="1"/>
  <c r="W1857" i="1"/>
  <c r="W1858" i="1"/>
  <c r="W1859" i="1"/>
  <c r="W1860" i="1"/>
  <c r="W1861" i="1"/>
  <c r="W1862" i="1"/>
  <c r="W1863" i="1"/>
  <c r="W1864" i="1"/>
  <c r="W1865" i="1"/>
  <c r="W1866" i="1"/>
  <c r="W1867" i="1"/>
  <c r="W1868" i="1"/>
  <c r="W1869" i="1"/>
  <c r="W1870" i="1"/>
  <c r="W1871" i="1"/>
  <c r="W1872" i="1"/>
  <c r="W1873" i="1"/>
  <c r="W1874" i="1"/>
  <c r="W1875" i="1"/>
  <c r="W1876" i="1"/>
  <c r="W1877" i="1"/>
  <c r="W1878" i="1"/>
  <c r="W1879" i="1"/>
  <c r="W1880" i="1"/>
  <c r="W1881" i="1"/>
  <c r="W1882" i="1"/>
  <c r="W1883" i="1"/>
  <c r="W1884" i="1"/>
  <c r="W1885" i="1"/>
  <c r="W1886" i="1"/>
  <c r="W1887" i="1"/>
  <c r="W1888" i="1"/>
  <c r="W1889" i="1"/>
  <c r="W1890" i="1"/>
  <c r="W1891" i="1"/>
  <c r="W1892" i="1"/>
  <c r="W1893" i="1"/>
  <c r="W1894" i="1"/>
  <c r="W1895" i="1"/>
  <c r="W1896" i="1"/>
  <c r="W1897" i="1"/>
  <c r="W1898" i="1"/>
  <c r="W1899" i="1"/>
  <c r="W1900" i="1"/>
  <c r="W1901" i="1"/>
  <c r="W1902" i="1"/>
  <c r="W1903" i="1"/>
  <c r="W1904" i="1"/>
  <c r="W1905" i="1"/>
  <c r="W1906" i="1"/>
  <c r="W1907" i="1"/>
  <c r="W1908" i="1"/>
  <c r="W1909" i="1"/>
  <c r="W1910" i="1"/>
  <c r="W1911" i="1"/>
  <c r="W1912" i="1"/>
  <c r="W1913" i="1"/>
  <c r="W1914" i="1"/>
  <c r="W1915" i="1"/>
  <c r="W1916" i="1"/>
  <c r="W1917" i="1"/>
  <c r="W1918" i="1"/>
  <c r="W1919" i="1"/>
  <c r="W1920" i="1"/>
  <c r="W1921" i="1"/>
  <c r="W1922" i="1"/>
  <c r="W1923" i="1"/>
  <c r="W1924" i="1"/>
  <c r="W1925" i="1"/>
  <c r="W1926" i="1"/>
  <c r="W1927" i="1"/>
  <c r="W1928" i="1"/>
  <c r="W1929" i="1"/>
  <c r="W1930" i="1"/>
  <c r="W1931" i="1"/>
  <c r="W1932" i="1"/>
  <c r="W1933" i="1"/>
  <c r="W1934" i="1"/>
  <c r="W1935" i="1"/>
  <c r="W1936" i="1"/>
  <c r="W1937" i="1"/>
  <c r="W1938" i="1"/>
  <c r="W1939" i="1"/>
  <c r="W1940" i="1"/>
  <c r="W1941" i="1"/>
  <c r="W1942" i="1"/>
  <c r="W1943" i="1"/>
  <c r="W1944" i="1"/>
  <c r="W1945" i="1"/>
  <c r="W1946" i="1"/>
  <c r="W1947" i="1"/>
  <c r="W1948" i="1"/>
  <c r="W1949" i="1"/>
  <c r="W1950" i="1"/>
  <c r="W1951" i="1"/>
  <c r="W1952" i="1"/>
  <c r="W1953" i="1"/>
  <c r="W1954" i="1"/>
  <c r="W1955" i="1"/>
  <c r="W1956" i="1"/>
  <c r="W1957" i="1"/>
  <c r="W1958" i="1"/>
  <c r="W1959" i="1"/>
  <c r="W1960" i="1"/>
  <c r="W1961" i="1"/>
  <c r="W1962" i="1"/>
  <c r="W1963" i="1"/>
  <c r="W1964" i="1"/>
  <c r="W1965" i="1"/>
  <c r="W1966" i="1"/>
  <c r="W1967" i="1"/>
  <c r="W1968" i="1"/>
  <c r="W1969" i="1"/>
  <c r="W1970" i="1"/>
  <c r="W1971" i="1"/>
  <c r="W1972" i="1"/>
  <c r="W1973" i="1"/>
  <c r="W1974" i="1"/>
  <c r="W1975" i="1"/>
  <c r="W1976" i="1"/>
  <c r="W1977" i="1"/>
  <c r="W1978" i="1"/>
  <c r="W1979" i="1"/>
  <c r="W1980" i="1"/>
  <c r="W1981" i="1"/>
  <c r="W1982" i="1"/>
  <c r="W1983" i="1"/>
  <c r="W1984" i="1"/>
  <c r="W1985" i="1"/>
  <c r="W1986" i="1"/>
  <c r="W1987" i="1"/>
  <c r="W1988" i="1"/>
  <c r="W1989" i="1"/>
  <c r="W1990" i="1"/>
  <c r="W1991" i="1"/>
  <c r="W1992" i="1"/>
  <c r="W1993" i="1"/>
  <c r="W1994" i="1"/>
  <c r="W1995" i="1"/>
  <c r="W1996" i="1"/>
  <c r="W1997" i="1"/>
  <c r="W1998" i="1"/>
  <c r="W1999" i="1"/>
  <c r="W2000" i="1"/>
  <c r="W2001" i="1"/>
  <c r="W2002" i="1"/>
  <c r="W2003" i="1"/>
  <c r="W2004" i="1"/>
  <c r="W2005" i="1"/>
  <c r="W2006" i="1"/>
  <c r="W2007" i="1"/>
  <c r="W2008" i="1"/>
  <c r="W2009" i="1"/>
  <c r="W2010" i="1"/>
  <c r="W2011" i="1"/>
  <c r="W2012" i="1"/>
  <c r="W2013" i="1"/>
  <c r="W2014" i="1"/>
  <c r="W2015" i="1"/>
  <c r="W2016" i="1"/>
  <c r="W2017" i="1"/>
  <c r="W2018" i="1"/>
  <c r="W2019" i="1"/>
  <c r="W2020" i="1"/>
  <c r="W2021" i="1"/>
  <c r="W2022" i="1"/>
  <c r="W2023" i="1"/>
  <c r="W2024" i="1"/>
  <c r="W2025" i="1"/>
  <c r="W2026" i="1"/>
  <c r="W2027" i="1"/>
  <c r="W2028" i="1"/>
  <c r="W2029" i="1"/>
  <c r="W2030" i="1"/>
  <c r="W2031" i="1"/>
  <c r="W2032" i="1"/>
  <c r="W2033" i="1"/>
  <c r="W2034" i="1"/>
  <c r="W2035" i="1"/>
  <c r="W2036" i="1"/>
  <c r="W2037" i="1"/>
  <c r="W2038" i="1"/>
  <c r="W2039" i="1"/>
  <c r="W2040" i="1"/>
  <c r="W2041" i="1"/>
  <c r="W2042" i="1"/>
  <c r="W2043" i="1"/>
  <c r="W2044" i="1"/>
  <c r="W2045" i="1"/>
  <c r="W2046" i="1"/>
  <c r="W2047" i="1"/>
  <c r="W2048" i="1"/>
  <c r="W2049" i="1"/>
  <c r="W2050" i="1"/>
  <c r="W2051" i="1"/>
  <c r="W2052" i="1"/>
  <c r="W2053" i="1"/>
  <c r="W2054" i="1"/>
  <c r="W2055" i="1"/>
  <c r="W2056" i="1"/>
  <c r="W2057" i="1"/>
  <c r="W2058" i="1"/>
  <c r="W2059" i="1"/>
  <c r="W2060" i="1"/>
  <c r="W2061" i="1"/>
  <c r="W2062" i="1"/>
  <c r="W2063" i="1"/>
  <c r="W2064" i="1"/>
  <c r="W2065" i="1"/>
  <c r="W2066" i="1"/>
  <c r="W2067" i="1"/>
  <c r="W2068" i="1"/>
  <c r="W2069" i="1"/>
  <c r="W2070" i="1"/>
  <c r="W2071" i="1"/>
  <c r="W2072" i="1"/>
  <c r="W2073" i="1"/>
  <c r="W2074" i="1"/>
  <c r="W2075" i="1"/>
  <c r="W2076" i="1"/>
  <c r="W2077" i="1"/>
  <c r="W2078" i="1"/>
  <c r="W2079" i="1"/>
  <c r="W2080" i="1"/>
  <c r="W2081" i="1"/>
  <c r="W2082" i="1"/>
  <c r="W2083" i="1"/>
  <c r="W2084" i="1"/>
  <c r="W2085" i="1"/>
  <c r="W2086" i="1"/>
  <c r="W2087" i="1"/>
  <c r="W2088" i="1"/>
  <c r="W2089" i="1"/>
  <c r="W2090" i="1"/>
  <c r="W2091" i="1"/>
  <c r="W2092" i="1"/>
  <c r="W2093" i="1"/>
  <c r="W2094" i="1"/>
  <c r="W2095" i="1"/>
  <c r="W2096" i="1"/>
  <c r="W2097" i="1"/>
  <c r="W2098" i="1"/>
  <c r="W2099" i="1"/>
  <c r="W2100" i="1"/>
  <c r="W2101" i="1"/>
  <c r="W2102" i="1"/>
  <c r="W2103" i="1"/>
  <c r="W2104" i="1"/>
  <c r="W2105" i="1"/>
  <c r="W2106" i="1"/>
  <c r="W2107" i="1"/>
  <c r="W2108" i="1"/>
  <c r="W2109" i="1"/>
  <c r="W2110" i="1"/>
  <c r="W2111" i="1"/>
  <c r="W2112" i="1"/>
  <c r="W2113" i="1"/>
  <c r="W2114" i="1"/>
  <c r="W2115" i="1"/>
  <c r="W2116" i="1"/>
  <c r="W2117" i="1"/>
  <c r="W2118" i="1"/>
  <c r="W2119" i="1"/>
  <c r="W2120" i="1"/>
  <c r="W2121" i="1"/>
  <c r="W2122" i="1"/>
  <c r="W2123" i="1"/>
  <c r="W2124" i="1"/>
  <c r="W2125" i="1"/>
  <c r="W2126" i="1"/>
  <c r="W2127" i="1"/>
  <c r="W2128" i="1"/>
  <c r="W2129" i="1"/>
  <c r="W2130" i="1"/>
  <c r="W2131" i="1"/>
  <c r="W2132" i="1"/>
  <c r="W2133" i="1"/>
  <c r="W2134" i="1"/>
  <c r="W2135" i="1"/>
  <c r="W2136" i="1"/>
  <c r="W2137" i="1"/>
  <c r="W2138" i="1"/>
  <c r="W2139" i="1"/>
  <c r="W2140" i="1"/>
  <c r="W2141" i="1"/>
  <c r="W2142" i="1"/>
  <c r="W2143" i="1"/>
  <c r="W2144" i="1"/>
  <c r="W2145" i="1"/>
  <c r="W2146" i="1"/>
  <c r="W2147" i="1"/>
  <c r="W2148" i="1"/>
  <c r="W2149" i="1"/>
  <c r="W2150" i="1"/>
  <c r="W2151" i="1"/>
  <c r="W2152" i="1"/>
  <c r="W2153" i="1"/>
  <c r="W2154" i="1"/>
  <c r="W2155" i="1"/>
  <c r="W2156" i="1"/>
  <c r="W2157" i="1"/>
  <c r="W2158" i="1"/>
  <c r="W2159" i="1"/>
  <c r="W2160" i="1"/>
  <c r="W2161" i="1"/>
  <c r="W2162" i="1"/>
  <c r="W2163" i="1"/>
  <c r="W2164" i="1"/>
  <c r="W2165" i="1"/>
  <c r="W2166" i="1"/>
  <c r="W2167" i="1"/>
  <c r="W2168" i="1"/>
  <c r="W2169" i="1"/>
  <c r="W2170" i="1"/>
  <c r="W2171" i="1"/>
  <c r="W2172" i="1"/>
  <c r="W2173" i="1"/>
  <c r="W2174" i="1"/>
  <c r="W2175" i="1"/>
  <c r="W2176" i="1"/>
  <c r="W2177" i="1"/>
  <c r="W2178" i="1"/>
  <c r="W2179" i="1"/>
  <c r="W2180" i="1"/>
  <c r="W2181" i="1"/>
  <c r="W2182" i="1"/>
  <c r="W2183" i="1"/>
  <c r="W2184" i="1"/>
  <c r="W2185" i="1"/>
  <c r="W2186" i="1"/>
  <c r="W2187" i="1"/>
  <c r="W2188" i="1"/>
  <c r="W2189" i="1"/>
  <c r="W2190" i="1"/>
  <c r="W2191" i="1"/>
  <c r="W2192" i="1"/>
  <c r="W2193" i="1"/>
  <c r="W2194" i="1"/>
  <c r="W2195" i="1"/>
  <c r="W2196" i="1"/>
  <c r="W2197" i="1"/>
  <c r="W2198" i="1"/>
  <c r="W2199" i="1"/>
  <c r="W2200" i="1"/>
  <c r="W2201" i="1"/>
  <c r="W2202" i="1"/>
  <c r="W2203" i="1"/>
  <c r="W2204" i="1"/>
  <c r="W2205" i="1"/>
  <c r="W2206" i="1"/>
  <c r="W2207" i="1"/>
  <c r="W2208" i="1"/>
  <c r="W2209" i="1"/>
  <c r="W2210" i="1"/>
  <c r="W2211" i="1"/>
  <c r="W2212" i="1"/>
  <c r="W2213" i="1"/>
  <c r="W2214" i="1"/>
  <c r="W2215" i="1"/>
  <c r="W2216" i="1"/>
  <c r="W2217" i="1"/>
  <c r="W2218" i="1"/>
  <c r="W2219" i="1"/>
  <c r="W2220" i="1"/>
  <c r="W2221" i="1"/>
  <c r="W2222" i="1"/>
  <c r="W2223" i="1"/>
  <c r="W2224" i="1"/>
  <c r="W2225" i="1"/>
  <c r="W2226" i="1"/>
  <c r="W2227" i="1"/>
  <c r="W2228" i="1"/>
  <c r="W2229" i="1"/>
  <c r="W2230" i="1"/>
  <c r="W2231" i="1"/>
  <c r="W2232" i="1"/>
  <c r="W2233" i="1"/>
  <c r="W2234" i="1"/>
  <c r="W2235" i="1"/>
  <c r="W2236" i="1"/>
  <c r="W2237" i="1"/>
  <c r="W2238" i="1"/>
  <c r="W2239" i="1"/>
  <c r="W2240" i="1"/>
  <c r="W2241" i="1"/>
  <c r="W2242" i="1"/>
  <c r="W2243" i="1"/>
  <c r="W2244" i="1"/>
  <c r="W2245" i="1"/>
  <c r="W2246" i="1"/>
  <c r="W2247" i="1"/>
  <c r="W2248" i="1"/>
  <c r="W2249" i="1"/>
  <c r="W2250" i="1"/>
  <c r="W2251" i="1"/>
  <c r="W2252" i="1"/>
  <c r="W2253" i="1"/>
  <c r="W2254" i="1"/>
  <c r="W2255" i="1"/>
  <c r="W2256" i="1"/>
  <c r="W2257" i="1"/>
  <c r="W2258" i="1"/>
  <c r="W2259" i="1"/>
  <c r="W2260" i="1"/>
  <c r="W2261" i="1"/>
  <c r="W2262" i="1"/>
  <c r="W2263" i="1"/>
  <c r="W2264" i="1"/>
  <c r="W2265" i="1"/>
  <c r="W2266" i="1"/>
  <c r="W2267" i="1"/>
  <c r="W2268" i="1"/>
  <c r="W2269" i="1"/>
  <c r="W2270" i="1"/>
  <c r="W2271" i="1"/>
  <c r="W2272" i="1"/>
  <c r="W2273" i="1"/>
  <c r="W2274" i="1"/>
  <c r="W2275" i="1"/>
  <c r="W2276" i="1"/>
  <c r="W2277" i="1"/>
  <c r="W2278" i="1"/>
  <c r="W2279" i="1"/>
  <c r="W2280" i="1"/>
  <c r="W2281" i="1"/>
  <c r="W2282" i="1"/>
  <c r="W2283" i="1"/>
  <c r="W2284" i="1"/>
  <c r="W2285" i="1"/>
  <c r="W2286" i="1"/>
  <c r="W2287" i="1"/>
  <c r="W2288" i="1"/>
  <c r="W2289" i="1"/>
  <c r="W2290" i="1"/>
  <c r="W2291" i="1"/>
  <c r="W2292" i="1"/>
  <c r="W2293" i="1"/>
  <c r="W2294" i="1"/>
  <c r="W2295" i="1"/>
  <c r="W2296" i="1"/>
  <c r="W2297" i="1"/>
  <c r="W2298" i="1"/>
  <c r="W2299" i="1"/>
  <c r="W2300" i="1"/>
  <c r="W2301" i="1"/>
  <c r="W2302" i="1"/>
  <c r="W2303" i="1"/>
  <c r="W2304" i="1"/>
  <c r="W2305" i="1"/>
  <c r="W2306" i="1"/>
  <c r="W2307" i="1"/>
  <c r="W2308" i="1"/>
  <c r="W2309" i="1"/>
  <c r="W2310" i="1"/>
  <c r="W2311" i="1"/>
  <c r="W2312" i="1"/>
  <c r="W2313" i="1"/>
  <c r="W2314" i="1"/>
  <c r="W2315" i="1"/>
  <c r="W2316" i="1"/>
  <c r="W2317" i="1"/>
  <c r="W2318" i="1"/>
  <c r="W2319" i="1"/>
  <c r="W2320" i="1"/>
  <c r="W2321" i="1"/>
  <c r="W2322" i="1"/>
  <c r="W2323" i="1"/>
  <c r="W2324" i="1"/>
  <c r="W2325" i="1"/>
  <c r="W2326" i="1"/>
  <c r="W2327" i="1"/>
  <c r="W2328" i="1"/>
  <c r="W2329" i="1"/>
  <c r="W2330" i="1"/>
  <c r="W2331" i="1"/>
  <c r="W2332" i="1"/>
  <c r="W2333" i="1"/>
  <c r="W2334" i="1"/>
  <c r="W2335" i="1"/>
  <c r="W2336" i="1"/>
  <c r="W2337" i="1"/>
  <c r="W2338" i="1"/>
  <c r="W2339" i="1"/>
  <c r="W2340" i="1"/>
  <c r="W2341" i="1"/>
  <c r="W2342" i="1"/>
  <c r="W2343" i="1"/>
  <c r="W2344" i="1"/>
  <c r="W2345" i="1"/>
  <c r="W2346" i="1"/>
  <c r="W2347" i="1"/>
  <c r="W2348" i="1"/>
  <c r="W2349" i="1"/>
  <c r="W2350" i="1"/>
  <c r="W2351" i="1"/>
  <c r="W2352" i="1"/>
  <c r="W2353" i="1"/>
  <c r="W2354" i="1"/>
  <c r="W2355" i="1"/>
  <c r="W2356" i="1"/>
  <c r="W2357" i="1"/>
  <c r="W2358" i="1"/>
  <c r="W2359" i="1"/>
  <c r="W2360" i="1"/>
  <c r="W2361" i="1"/>
  <c r="W2362" i="1"/>
  <c r="W2363" i="1"/>
  <c r="W2364" i="1"/>
  <c r="W2365" i="1"/>
  <c r="W2366" i="1"/>
  <c r="W2367" i="1"/>
  <c r="W2368" i="1"/>
  <c r="W2369" i="1"/>
  <c r="W2370" i="1"/>
  <c r="W2371" i="1"/>
  <c r="W2372" i="1"/>
  <c r="W2373" i="1"/>
  <c r="W2374" i="1"/>
  <c r="W2375" i="1"/>
  <c r="W2376" i="1"/>
  <c r="W2377" i="1"/>
  <c r="W2378" i="1"/>
  <c r="W2379" i="1"/>
  <c r="W2380" i="1"/>
  <c r="W2381" i="1"/>
  <c r="W2382" i="1"/>
  <c r="W2383" i="1"/>
  <c r="W2384" i="1"/>
  <c r="W2385" i="1"/>
  <c r="W2386" i="1"/>
  <c r="W2387" i="1"/>
  <c r="W2388" i="1"/>
  <c r="W2389" i="1"/>
  <c r="W2390" i="1"/>
  <c r="W2391" i="1"/>
  <c r="W2392" i="1"/>
  <c r="W2393" i="1"/>
  <c r="W2394" i="1"/>
  <c r="W2395" i="1"/>
  <c r="W2396" i="1"/>
  <c r="W2397" i="1"/>
  <c r="W2398" i="1"/>
  <c r="W2399" i="1"/>
  <c r="W2400" i="1"/>
  <c r="W2401" i="1"/>
  <c r="W2402" i="1"/>
  <c r="W2403" i="1"/>
  <c r="W2404" i="1"/>
  <c r="W2405" i="1"/>
  <c r="W2406" i="1"/>
  <c r="W2407" i="1"/>
  <c r="W2408" i="1"/>
  <c r="W2409" i="1"/>
  <c r="W2410" i="1"/>
  <c r="W2411" i="1"/>
  <c r="W2412" i="1"/>
  <c r="W2413" i="1"/>
  <c r="W2414" i="1"/>
  <c r="W2415" i="1"/>
  <c r="W2416" i="1"/>
  <c r="W2417" i="1"/>
  <c r="W2418" i="1"/>
  <c r="W2419" i="1"/>
  <c r="W2420" i="1"/>
  <c r="W2421" i="1"/>
  <c r="W2422" i="1"/>
  <c r="W2423" i="1"/>
  <c r="W2424" i="1"/>
  <c r="W2425" i="1"/>
  <c r="W2426" i="1"/>
  <c r="W2427" i="1"/>
  <c r="W2428" i="1"/>
  <c r="W2429" i="1"/>
  <c r="W2430" i="1"/>
  <c r="W2431" i="1"/>
  <c r="W2432" i="1"/>
  <c r="W2433" i="1"/>
  <c r="W2434" i="1"/>
  <c r="W2435" i="1"/>
  <c r="W2436" i="1"/>
  <c r="W2437" i="1"/>
  <c r="W2438" i="1"/>
  <c r="W2439" i="1"/>
  <c r="W2440" i="1"/>
  <c r="W2441" i="1"/>
  <c r="W2442" i="1"/>
  <c r="W2443" i="1"/>
  <c r="W2444" i="1"/>
  <c r="W2445" i="1"/>
  <c r="W2446" i="1"/>
  <c r="W2447" i="1"/>
  <c r="W2448" i="1"/>
  <c r="W2449" i="1"/>
  <c r="W2450" i="1"/>
  <c r="W2451" i="1"/>
  <c r="W2452" i="1"/>
  <c r="W2453" i="1"/>
  <c r="W2454" i="1"/>
  <c r="W2455" i="1"/>
  <c r="W2456" i="1"/>
  <c r="W2457" i="1"/>
  <c r="W2458" i="1"/>
  <c r="W2459" i="1"/>
  <c r="W2460" i="1"/>
  <c r="W2461" i="1"/>
  <c r="W2462" i="1"/>
  <c r="W2463" i="1"/>
  <c r="W2464" i="1"/>
  <c r="W2465" i="1"/>
  <c r="W2466" i="1"/>
  <c r="W2467" i="1"/>
  <c r="W2468" i="1"/>
  <c r="W2469" i="1"/>
  <c r="W2470" i="1"/>
  <c r="W2471" i="1"/>
  <c r="W2472" i="1"/>
  <c r="W2473" i="1"/>
  <c r="W2474" i="1"/>
  <c r="W2475" i="1"/>
  <c r="W2476" i="1"/>
  <c r="W2477" i="1"/>
  <c r="W2478" i="1"/>
  <c r="W2479" i="1"/>
  <c r="W2480" i="1"/>
  <c r="W2481" i="1"/>
  <c r="W2482" i="1"/>
  <c r="W2483" i="1"/>
  <c r="W2484" i="1"/>
  <c r="W2485" i="1"/>
  <c r="W2486" i="1"/>
  <c r="W2487" i="1"/>
  <c r="W2488" i="1"/>
  <c r="W2489" i="1"/>
  <c r="W2490" i="1"/>
  <c r="W2491" i="1"/>
  <c r="W2492" i="1"/>
  <c r="W2493" i="1"/>
  <c r="W2494" i="1"/>
  <c r="W2495" i="1"/>
  <c r="W2496" i="1"/>
  <c r="W2497" i="1"/>
  <c r="W2498" i="1"/>
  <c r="W2499" i="1"/>
  <c r="W2500" i="1"/>
  <c r="W2501" i="1"/>
  <c r="W2502" i="1"/>
  <c r="W2503" i="1"/>
  <c r="W2504" i="1"/>
  <c r="W2505" i="1"/>
  <c r="W2506" i="1"/>
  <c r="W2507" i="1"/>
  <c r="W2508" i="1"/>
  <c r="W2509" i="1"/>
  <c r="W2510" i="1"/>
  <c r="W2511" i="1"/>
  <c r="W2512" i="1"/>
  <c r="W2513" i="1"/>
  <c r="W2514" i="1"/>
  <c r="W2515" i="1"/>
  <c r="W2516" i="1"/>
  <c r="W2517" i="1"/>
  <c r="W2518" i="1"/>
  <c r="W2519" i="1"/>
  <c r="W2520" i="1"/>
  <c r="W2521" i="1"/>
  <c r="W2522" i="1"/>
  <c r="W2523" i="1"/>
  <c r="W2524" i="1"/>
  <c r="W2525" i="1"/>
  <c r="W2526" i="1"/>
  <c r="W2527" i="1"/>
  <c r="W2528" i="1"/>
  <c r="W2529" i="1"/>
  <c r="W2530" i="1"/>
  <c r="W2531" i="1"/>
  <c r="W2532" i="1"/>
  <c r="W2533" i="1"/>
  <c r="W2534" i="1"/>
  <c r="W2535" i="1"/>
  <c r="W2536" i="1"/>
  <c r="W2537" i="1"/>
  <c r="W2538" i="1"/>
  <c r="W2539" i="1"/>
  <c r="W2540" i="1"/>
  <c r="W2541" i="1"/>
  <c r="W2542" i="1"/>
  <c r="W2543" i="1"/>
  <c r="W2544" i="1"/>
  <c r="W2545" i="1"/>
  <c r="W2546" i="1"/>
  <c r="W2547" i="1"/>
  <c r="W2548" i="1"/>
  <c r="W2549" i="1"/>
  <c r="W2550" i="1"/>
  <c r="W2551" i="1"/>
  <c r="W2552" i="1"/>
  <c r="W2553" i="1"/>
  <c r="W2554" i="1"/>
  <c r="W2555" i="1"/>
  <c r="W2556" i="1"/>
  <c r="W2557" i="1"/>
  <c r="W2558" i="1"/>
  <c r="W2559" i="1"/>
  <c r="W2560" i="1"/>
  <c r="W2561" i="1"/>
  <c r="W2562" i="1"/>
  <c r="W2563" i="1"/>
  <c r="W2564" i="1"/>
  <c r="W2565" i="1"/>
  <c r="W2566" i="1"/>
  <c r="W2567" i="1"/>
  <c r="W2568" i="1"/>
  <c r="W2569" i="1"/>
  <c r="W2570" i="1"/>
  <c r="W2571" i="1"/>
  <c r="W2572" i="1"/>
  <c r="W2573" i="1"/>
  <c r="W2574" i="1"/>
  <c r="W2575" i="1"/>
  <c r="W2576" i="1"/>
  <c r="W2577" i="1"/>
  <c r="W2578" i="1"/>
  <c r="W2579" i="1"/>
  <c r="W2580" i="1"/>
  <c r="W2581" i="1"/>
  <c r="W2582" i="1"/>
  <c r="W2583" i="1"/>
  <c r="W2584" i="1"/>
  <c r="W2585" i="1"/>
  <c r="W2586" i="1"/>
  <c r="W2587" i="1"/>
  <c r="W2588" i="1"/>
  <c r="W2589" i="1"/>
  <c r="W2590" i="1"/>
  <c r="W2591" i="1"/>
  <c r="W2592" i="1"/>
  <c r="W2593" i="1"/>
  <c r="W2594" i="1"/>
  <c r="W2595" i="1"/>
  <c r="W2596" i="1"/>
  <c r="W2597" i="1"/>
  <c r="W2598" i="1"/>
  <c r="W2599" i="1"/>
  <c r="W2600" i="1"/>
  <c r="W2601" i="1"/>
  <c r="W2602" i="1"/>
  <c r="W2603" i="1"/>
  <c r="W2604" i="1"/>
  <c r="W2605" i="1"/>
  <c r="W2606" i="1"/>
  <c r="W2607" i="1"/>
  <c r="W2608" i="1"/>
  <c r="W2609" i="1"/>
  <c r="W2610" i="1"/>
  <c r="W2611" i="1"/>
  <c r="W2612" i="1"/>
  <c r="W2613" i="1"/>
  <c r="W2614" i="1"/>
  <c r="W2615" i="1"/>
  <c r="W2616" i="1"/>
  <c r="W2617" i="1"/>
  <c r="W2618" i="1"/>
  <c r="W2619" i="1"/>
  <c r="W2620" i="1"/>
  <c r="W2621" i="1"/>
  <c r="W2622" i="1"/>
  <c r="W2623" i="1"/>
  <c r="W2624" i="1"/>
  <c r="W2625" i="1"/>
  <c r="W2626" i="1"/>
  <c r="W2627" i="1"/>
  <c r="W2628" i="1"/>
  <c r="W2629" i="1"/>
  <c r="W2630" i="1"/>
  <c r="W2631" i="1"/>
  <c r="W2632" i="1"/>
  <c r="W2633" i="1"/>
  <c r="W2634" i="1"/>
  <c r="W2635" i="1"/>
  <c r="W2636" i="1"/>
  <c r="W2637" i="1"/>
  <c r="W2638" i="1"/>
  <c r="W2639" i="1"/>
  <c r="W2640" i="1"/>
  <c r="W2641" i="1"/>
  <c r="W2642" i="1"/>
  <c r="W2643" i="1"/>
  <c r="W2644" i="1"/>
  <c r="W2645" i="1"/>
  <c r="W2646" i="1"/>
  <c r="W2647" i="1"/>
  <c r="W2648" i="1"/>
  <c r="W2649" i="1"/>
  <c r="W2650" i="1"/>
  <c r="W2651" i="1"/>
  <c r="W2652" i="1"/>
  <c r="W2653" i="1"/>
  <c r="W2654" i="1"/>
  <c r="W2655" i="1"/>
  <c r="W2656" i="1"/>
  <c r="W2657" i="1"/>
  <c r="W2658" i="1"/>
  <c r="W2659" i="1"/>
  <c r="W2660" i="1"/>
  <c r="W2661" i="1"/>
  <c r="W2662" i="1"/>
  <c r="W2663" i="1"/>
  <c r="W2664" i="1"/>
  <c r="W2665" i="1"/>
  <c r="W2666" i="1"/>
  <c r="W2667" i="1"/>
  <c r="W2668" i="1"/>
  <c r="W2669" i="1"/>
  <c r="W2670" i="1"/>
  <c r="W2671" i="1"/>
  <c r="W2672" i="1"/>
  <c r="W2673" i="1"/>
  <c r="W2674" i="1"/>
  <c r="W2675" i="1"/>
  <c r="W2676" i="1"/>
  <c r="W2677" i="1"/>
  <c r="W2678" i="1"/>
  <c r="W2679" i="1"/>
  <c r="W2680" i="1"/>
  <c r="W2681" i="1"/>
  <c r="W2682" i="1"/>
  <c r="W2683" i="1"/>
  <c r="W2684" i="1"/>
  <c r="W2685" i="1"/>
  <c r="W2686" i="1"/>
  <c r="W2687" i="1"/>
  <c r="W2688" i="1"/>
  <c r="W2689" i="1"/>
  <c r="W2690" i="1"/>
  <c r="W2691" i="1"/>
  <c r="W2692" i="1"/>
  <c r="W2693" i="1"/>
  <c r="W2694" i="1"/>
  <c r="W2695" i="1"/>
  <c r="W2696" i="1"/>
  <c r="W2697" i="1"/>
  <c r="W2698" i="1"/>
  <c r="W2699" i="1"/>
  <c r="W2700" i="1"/>
  <c r="W2701" i="1"/>
  <c r="W2702" i="1"/>
  <c r="W2703" i="1"/>
  <c r="W2704" i="1"/>
  <c r="W2705" i="1"/>
  <c r="W2706" i="1"/>
  <c r="W2707" i="1"/>
  <c r="W2708" i="1"/>
  <c r="W2709" i="1"/>
  <c r="W2710" i="1"/>
  <c r="W2711" i="1"/>
  <c r="W2712" i="1"/>
  <c r="W2713" i="1"/>
  <c r="W2714" i="1"/>
  <c r="W2715" i="1"/>
  <c r="W2716" i="1"/>
  <c r="W2717" i="1"/>
  <c r="W2718" i="1"/>
  <c r="W2719" i="1"/>
  <c r="W2720" i="1"/>
  <c r="W2721" i="1"/>
  <c r="W2722" i="1"/>
  <c r="W2723" i="1"/>
  <c r="W2724" i="1"/>
  <c r="W2725" i="1"/>
  <c r="W2726" i="1"/>
  <c r="W2727" i="1"/>
  <c r="W2728" i="1"/>
  <c r="W2729" i="1"/>
  <c r="W2730" i="1"/>
  <c r="W2731" i="1"/>
  <c r="W2732" i="1"/>
  <c r="W2733" i="1"/>
  <c r="W2734" i="1"/>
  <c r="W2735" i="1"/>
  <c r="W2736" i="1"/>
  <c r="W2737" i="1"/>
  <c r="W2738" i="1"/>
  <c r="W2739" i="1"/>
  <c r="W2740" i="1"/>
  <c r="W2741" i="1"/>
  <c r="W2742" i="1"/>
  <c r="W2743" i="1"/>
  <c r="W2744" i="1"/>
  <c r="W2745" i="1"/>
  <c r="W2746" i="1"/>
  <c r="W2747" i="1"/>
  <c r="W2748" i="1"/>
  <c r="W2749" i="1"/>
  <c r="W2750" i="1"/>
  <c r="W2751" i="1"/>
  <c r="W2752" i="1"/>
  <c r="W2753" i="1"/>
  <c r="W2754" i="1"/>
  <c r="W2755" i="1"/>
  <c r="W2756" i="1"/>
  <c r="W2757" i="1"/>
  <c r="W2758" i="1"/>
  <c r="W2759" i="1"/>
  <c r="W2760" i="1"/>
  <c r="W2761" i="1"/>
  <c r="W2762" i="1"/>
  <c r="W2763" i="1"/>
  <c r="W2764" i="1"/>
  <c r="W2765" i="1"/>
  <c r="W2766" i="1"/>
  <c r="W2767" i="1"/>
  <c r="W2768" i="1"/>
  <c r="W2769" i="1"/>
  <c r="W2770" i="1"/>
  <c r="W2771" i="1"/>
  <c r="W2772" i="1"/>
  <c r="W2773" i="1"/>
  <c r="W2774" i="1"/>
  <c r="W2775" i="1"/>
  <c r="W2776" i="1"/>
  <c r="W2777" i="1"/>
  <c r="W2778" i="1"/>
  <c r="W2779" i="1"/>
  <c r="W2780" i="1"/>
  <c r="W2781" i="1"/>
  <c r="W2782" i="1"/>
  <c r="W2783" i="1"/>
  <c r="W2784" i="1"/>
  <c r="W2785" i="1"/>
  <c r="W2786" i="1"/>
  <c r="W2787" i="1"/>
  <c r="W2788" i="1"/>
  <c r="W2789" i="1"/>
  <c r="W2790" i="1"/>
  <c r="W2791" i="1"/>
  <c r="W2792" i="1"/>
  <c r="W2793" i="1"/>
  <c r="W2794" i="1"/>
  <c r="W2795" i="1"/>
  <c r="W2796" i="1"/>
  <c r="W2797" i="1"/>
  <c r="W2798" i="1"/>
  <c r="W2799" i="1"/>
  <c r="W2800" i="1"/>
  <c r="W2801" i="1"/>
  <c r="W2802" i="1"/>
  <c r="W2803" i="1"/>
  <c r="W2804" i="1"/>
  <c r="W2805" i="1"/>
  <c r="W2806" i="1"/>
  <c r="W2807" i="1"/>
  <c r="W2808" i="1"/>
  <c r="W2809" i="1"/>
  <c r="W2810" i="1"/>
  <c r="W2811" i="1"/>
  <c r="W2812" i="1"/>
  <c r="W2813" i="1"/>
  <c r="W2814" i="1"/>
  <c r="W2815" i="1"/>
  <c r="W2816" i="1"/>
  <c r="W2817" i="1"/>
  <c r="W2818" i="1"/>
  <c r="W2819" i="1"/>
  <c r="W2820" i="1"/>
  <c r="W2821" i="1"/>
  <c r="W2822" i="1"/>
  <c r="W2823" i="1"/>
  <c r="W2824" i="1"/>
  <c r="W2825" i="1"/>
  <c r="W2826" i="1"/>
  <c r="W2827" i="1"/>
  <c r="W2828" i="1"/>
  <c r="W2829" i="1"/>
  <c r="W2830" i="1"/>
  <c r="W2831" i="1"/>
  <c r="W2832" i="1"/>
  <c r="W2833" i="1"/>
  <c r="W2834" i="1"/>
  <c r="W2835" i="1"/>
  <c r="W2836" i="1"/>
  <c r="W2837" i="1"/>
  <c r="W2838" i="1"/>
  <c r="W2839" i="1"/>
  <c r="W2840" i="1"/>
  <c r="W2841" i="1"/>
  <c r="W2842" i="1"/>
  <c r="W2843" i="1"/>
  <c r="W2844" i="1"/>
  <c r="W2845" i="1"/>
  <c r="W2846" i="1"/>
  <c r="W2847" i="1"/>
  <c r="W2848" i="1"/>
  <c r="W2849" i="1"/>
  <c r="W2850" i="1"/>
  <c r="W2851" i="1"/>
  <c r="W2852" i="1"/>
  <c r="W2853" i="1"/>
  <c r="W2854" i="1"/>
  <c r="W2855" i="1"/>
  <c r="W2856" i="1"/>
  <c r="W2857" i="1"/>
  <c r="W2858" i="1"/>
  <c r="W2859" i="1"/>
  <c r="W2860" i="1"/>
  <c r="W2861" i="1"/>
  <c r="W2862" i="1"/>
  <c r="W2863" i="1"/>
  <c r="W2864" i="1"/>
  <c r="W2865" i="1"/>
  <c r="W2866" i="1"/>
  <c r="W2867" i="1"/>
  <c r="W2868" i="1"/>
  <c r="W2869" i="1"/>
  <c r="W2870" i="1"/>
  <c r="W2871" i="1"/>
  <c r="W2872" i="1"/>
  <c r="W2873" i="1"/>
  <c r="W2874" i="1"/>
  <c r="W2875" i="1"/>
  <c r="W2876" i="1"/>
  <c r="W2877" i="1"/>
  <c r="W2878" i="1"/>
  <c r="W2879" i="1"/>
  <c r="W2880" i="1"/>
  <c r="W2881" i="1"/>
  <c r="W2882" i="1"/>
  <c r="W2883" i="1"/>
  <c r="W2884" i="1"/>
  <c r="W2885" i="1"/>
  <c r="W2886" i="1"/>
  <c r="W2887" i="1"/>
  <c r="W2888" i="1"/>
  <c r="W2889" i="1"/>
  <c r="W2890" i="1"/>
  <c r="W2891" i="1"/>
  <c r="W2892" i="1"/>
  <c r="W2893" i="1"/>
  <c r="W2894" i="1"/>
  <c r="W2895" i="1"/>
  <c r="W2896" i="1"/>
  <c r="W2897" i="1"/>
  <c r="W2898" i="1"/>
  <c r="W2899" i="1"/>
  <c r="W2900" i="1"/>
  <c r="W2901" i="1"/>
  <c r="W2902" i="1"/>
  <c r="W2903" i="1"/>
  <c r="W2904" i="1"/>
  <c r="W2905" i="1"/>
  <c r="W2906" i="1"/>
  <c r="W2907" i="1"/>
  <c r="W2908" i="1"/>
  <c r="W2909" i="1"/>
  <c r="W2910" i="1"/>
  <c r="W2911" i="1"/>
  <c r="W2912" i="1"/>
  <c r="W2913" i="1"/>
  <c r="W2914" i="1"/>
  <c r="W2915" i="1"/>
  <c r="W2916" i="1"/>
  <c r="W2917" i="1"/>
  <c r="W2918" i="1"/>
  <c r="W2919" i="1"/>
  <c r="W2920" i="1"/>
  <c r="W2921" i="1"/>
  <c r="W2922" i="1"/>
  <c r="W2923" i="1"/>
  <c r="W2924" i="1"/>
  <c r="W2925" i="1"/>
  <c r="W2926" i="1"/>
  <c r="W2927" i="1"/>
  <c r="W2928" i="1"/>
  <c r="W2929" i="1"/>
  <c r="W2930" i="1"/>
  <c r="W2931" i="1"/>
  <c r="W2932" i="1"/>
  <c r="W2933" i="1"/>
  <c r="W2934" i="1"/>
  <c r="W2935" i="1"/>
  <c r="W2936" i="1"/>
  <c r="W2937" i="1"/>
  <c r="W2938" i="1"/>
  <c r="W2939" i="1"/>
  <c r="W2940" i="1"/>
  <c r="W2941" i="1"/>
  <c r="W2942" i="1"/>
  <c r="W2943" i="1"/>
  <c r="W2944" i="1"/>
  <c r="W2945" i="1"/>
  <c r="W2946" i="1"/>
  <c r="W2947" i="1"/>
  <c r="W2948" i="1"/>
  <c r="W2949" i="1"/>
  <c r="W2950" i="1"/>
  <c r="W2951" i="1"/>
  <c r="W2952" i="1"/>
  <c r="W2953" i="1"/>
  <c r="W2954" i="1"/>
  <c r="W2955" i="1"/>
  <c r="W2956" i="1"/>
  <c r="W2957" i="1"/>
  <c r="W2958" i="1"/>
  <c r="W2959" i="1"/>
  <c r="W2960" i="1"/>
  <c r="W2961" i="1"/>
  <c r="W2962" i="1"/>
  <c r="W2963" i="1"/>
  <c r="W2964" i="1"/>
  <c r="W2965" i="1"/>
  <c r="W2966" i="1"/>
  <c r="W2967" i="1"/>
  <c r="W2968" i="1"/>
  <c r="W2969" i="1"/>
  <c r="W2970" i="1"/>
  <c r="W2971" i="1"/>
  <c r="W2972" i="1"/>
  <c r="W2973" i="1"/>
  <c r="W2974" i="1"/>
  <c r="W2975" i="1"/>
  <c r="W2976" i="1"/>
  <c r="W2977" i="1"/>
  <c r="W2978" i="1"/>
  <c r="W2979" i="1"/>
  <c r="W2980" i="1"/>
  <c r="W2981" i="1"/>
  <c r="W2982" i="1"/>
  <c r="W2983" i="1"/>
  <c r="W2984" i="1"/>
  <c r="W2985" i="1"/>
  <c r="W2986" i="1"/>
  <c r="W2987" i="1"/>
  <c r="W2988" i="1"/>
  <c r="W2989" i="1"/>
  <c r="W2990" i="1"/>
  <c r="W2991" i="1"/>
  <c r="W2992" i="1"/>
  <c r="W2993" i="1"/>
  <c r="W2994" i="1"/>
  <c r="W2995" i="1"/>
  <c r="W2996" i="1"/>
  <c r="W2997" i="1"/>
  <c r="W2998" i="1"/>
  <c r="W2999" i="1"/>
  <c r="W3000" i="1"/>
  <c r="W3001" i="1"/>
  <c r="W3002" i="1"/>
  <c r="W3003" i="1"/>
  <c r="W3004" i="1"/>
  <c r="W3005" i="1"/>
  <c r="W3006" i="1"/>
  <c r="W3007" i="1"/>
  <c r="W3008" i="1"/>
  <c r="W3009" i="1"/>
  <c r="W3010" i="1"/>
  <c r="W3011" i="1"/>
  <c r="W3012" i="1"/>
  <c r="W3013" i="1"/>
  <c r="W3014" i="1"/>
  <c r="W3015" i="1"/>
  <c r="W3016" i="1"/>
  <c r="W3017" i="1"/>
  <c r="W3018" i="1"/>
  <c r="W3019" i="1"/>
  <c r="W3020" i="1"/>
  <c r="W3021" i="1"/>
  <c r="W3022" i="1"/>
  <c r="W3023" i="1"/>
  <c r="W3024" i="1"/>
  <c r="W3025" i="1"/>
  <c r="W3026" i="1"/>
  <c r="W3027" i="1"/>
  <c r="W3028" i="1"/>
  <c r="W3029" i="1"/>
  <c r="W3030" i="1"/>
  <c r="W3031" i="1"/>
  <c r="W3032" i="1"/>
  <c r="W3033" i="1"/>
  <c r="W3034" i="1"/>
  <c r="W3035" i="1"/>
  <c r="W3036" i="1"/>
  <c r="W3037" i="1"/>
  <c r="W3038" i="1"/>
  <c r="W3039" i="1"/>
  <c r="W3040" i="1"/>
  <c r="W3041" i="1"/>
  <c r="W3042" i="1"/>
  <c r="W3043" i="1"/>
  <c r="W3044" i="1"/>
  <c r="W3045" i="1"/>
  <c r="W3046" i="1"/>
  <c r="W3047" i="1"/>
  <c r="W3048" i="1"/>
  <c r="W3049" i="1"/>
  <c r="W3050" i="1"/>
  <c r="W3051" i="1"/>
  <c r="W3052" i="1"/>
  <c r="W3053" i="1"/>
  <c r="W3054" i="1"/>
  <c r="W3055" i="1"/>
  <c r="W3056" i="1"/>
  <c r="W3057" i="1"/>
  <c r="W3058" i="1"/>
  <c r="W3059" i="1"/>
  <c r="W3060" i="1"/>
  <c r="W3061" i="1"/>
  <c r="W3062" i="1"/>
  <c r="W3063" i="1"/>
  <c r="W3064" i="1"/>
  <c r="W3065" i="1"/>
  <c r="W3066" i="1"/>
  <c r="W3067" i="1"/>
  <c r="W3068" i="1"/>
  <c r="W3069" i="1"/>
  <c r="W3070" i="1"/>
  <c r="W3071" i="1"/>
  <c r="W3072" i="1"/>
  <c r="W3073" i="1"/>
  <c r="W3074" i="1"/>
  <c r="W3075" i="1"/>
  <c r="W3076" i="1"/>
  <c r="W3077" i="1"/>
  <c r="W3078" i="1"/>
  <c r="W3079" i="1"/>
  <c r="W3080" i="1"/>
  <c r="W3081" i="1"/>
  <c r="W3082" i="1"/>
  <c r="W3083" i="1"/>
  <c r="W3084" i="1"/>
  <c r="W3085" i="1"/>
  <c r="W3086" i="1"/>
  <c r="W3087" i="1"/>
  <c r="W3088" i="1"/>
  <c r="W3089" i="1"/>
  <c r="W3090" i="1"/>
  <c r="W3091" i="1"/>
  <c r="W3092" i="1"/>
  <c r="W3093" i="1"/>
  <c r="W3094" i="1"/>
  <c r="W3095" i="1"/>
  <c r="W3096" i="1"/>
  <c r="W3097" i="1"/>
  <c r="W3098" i="1"/>
  <c r="W3099" i="1"/>
  <c r="W3100" i="1"/>
  <c r="W3101" i="1"/>
  <c r="W3102" i="1"/>
  <c r="W3103" i="1"/>
  <c r="W3104" i="1"/>
  <c r="W3105" i="1"/>
  <c r="W3106" i="1"/>
  <c r="W3107" i="1"/>
  <c r="W3108" i="1"/>
  <c r="W3109" i="1"/>
  <c r="W3110" i="1"/>
  <c r="W3111" i="1"/>
  <c r="W3112" i="1"/>
  <c r="W3113" i="1"/>
  <c r="W3114" i="1"/>
  <c r="W3115" i="1"/>
  <c r="W3116" i="1"/>
  <c r="W3117" i="1"/>
  <c r="W3118" i="1"/>
  <c r="W3119" i="1"/>
  <c r="W3120" i="1"/>
  <c r="W3121" i="1"/>
  <c r="W3122" i="1"/>
  <c r="W3123" i="1"/>
  <c r="W3124" i="1"/>
  <c r="W3125" i="1"/>
  <c r="W3126" i="1"/>
  <c r="W3127" i="1"/>
  <c r="W3128" i="1"/>
  <c r="W3129" i="1"/>
  <c r="W3130" i="1"/>
  <c r="W3131" i="1"/>
  <c r="W3132" i="1"/>
  <c r="W3133" i="1"/>
  <c r="W3134" i="1"/>
  <c r="W3135" i="1"/>
  <c r="W3136" i="1"/>
  <c r="W3137" i="1"/>
  <c r="W3138" i="1"/>
  <c r="W3139" i="1"/>
  <c r="W3140" i="1"/>
  <c r="W3141" i="1"/>
  <c r="W3142" i="1"/>
  <c r="W3143" i="1"/>
  <c r="W3144" i="1"/>
  <c r="W3145" i="1"/>
  <c r="W3146" i="1"/>
  <c r="W3147" i="1"/>
  <c r="W3148" i="1"/>
  <c r="W3149" i="1"/>
  <c r="W3150" i="1"/>
  <c r="W3151" i="1"/>
  <c r="W3152" i="1"/>
  <c r="W3153" i="1"/>
  <c r="W3154" i="1"/>
  <c r="W3155" i="1"/>
  <c r="W3156" i="1"/>
  <c r="W3157" i="1"/>
  <c r="W3158" i="1"/>
  <c r="W3159" i="1"/>
  <c r="W3160" i="1"/>
  <c r="W3161" i="1"/>
  <c r="W3162" i="1"/>
  <c r="W3163" i="1"/>
  <c r="W3164" i="1"/>
  <c r="W3165" i="1"/>
  <c r="W3166" i="1"/>
  <c r="W3167" i="1"/>
  <c r="W3168" i="1"/>
  <c r="W3169" i="1"/>
  <c r="W3170" i="1"/>
  <c r="W3171" i="1"/>
  <c r="W3172" i="1"/>
  <c r="W3173" i="1"/>
  <c r="W3174" i="1"/>
  <c r="W3175" i="1"/>
  <c r="W3176" i="1"/>
  <c r="W3177" i="1"/>
  <c r="W3178" i="1"/>
  <c r="W3179" i="1"/>
  <c r="W3180" i="1"/>
  <c r="W3181" i="1"/>
  <c r="W3182" i="1"/>
  <c r="W3183" i="1"/>
  <c r="W3184" i="1"/>
  <c r="W3185" i="1"/>
  <c r="W3186" i="1"/>
  <c r="W3187" i="1"/>
  <c r="W3188" i="1"/>
  <c r="W3189" i="1"/>
  <c r="W3190" i="1"/>
  <c r="W3191" i="1"/>
  <c r="W3192" i="1"/>
  <c r="W3193" i="1"/>
  <c r="W3194" i="1"/>
  <c r="W3195" i="1"/>
  <c r="W3196" i="1"/>
  <c r="W3197" i="1"/>
  <c r="W3198" i="1"/>
  <c r="W3199" i="1"/>
  <c r="W3200" i="1"/>
  <c r="W3201" i="1"/>
  <c r="W3202" i="1"/>
  <c r="W3203" i="1"/>
  <c r="W3204" i="1"/>
  <c r="W3205" i="1"/>
  <c r="W3206" i="1"/>
  <c r="W3207" i="1"/>
  <c r="W3208" i="1"/>
  <c r="W3209" i="1"/>
  <c r="W3210" i="1"/>
  <c r="W3211" i="1"/>
  <c r="W3212" i="1"/>
  <c r="W3213" i="1"/>
  <c r="W3214" i="1"/>
  <c r="W3215" i="1"/>
  <c r="W3216" i="1"/>
  <c r="W3217" i="1"/>
  <c r="W3218" i="1"/>
  <c r="W3219" i="1"/>
  <c r="W3220" i="1"/>
  <c r="W3221" i="1"/>
  <c r="W3222" i="1"/>
  <c r="W3223" i="1"/>
  <c r="W3224" i="1"/>
  <c r="W3225" i="1"/>
  <c r="W3226" i="1"/>
  <c r="W3227" i="1"/>
  <c r="W3228" i="1"/>
  <c r="W3229" i="1"/>
  <c r="W3230" i="1"/>
  <c r="W3231" i="1"/>
  <c r="W3232" i="1"/>
  <c r="W3233" i="1"/>
  <c r="W3234" i="1"/>
  <c r="W3235" i="1"/>
  <c r="W3236" i="1"/>
  <c r="W3237" i="1"/>
  <c r="W3238" i="1"/>
  <c r="W3239" i="1"/>
  <c r="W3240" i="1"/>
  <c r="W3241" i="1"/>
  <c r="W3242" i="1"/>
  <c r="W3243" i="1"/>
  <c r="W3244" i="1"/>
  <c r="W3245" i="1"/>
  <c r="W3246" i="1"/>
  <c r="W3247" i="1"/>
  <c r="W3248" i="1"/>
  <c r="W3249" i="1"/>
  <c r="W3250" i="1"/>
  <c r="W3251" i="1"/>
  <c r="W3252" i="1"/>
  <c r="W3253" i="1"/>
  <c r="W3254" i="1"/>
  <c r="W3255" i="1"/>
  <c r="W3256" i="1"/>
  <c r="W3257" i="1"/>
  <c r="W3258" i="1"/>
  <c r="W3259" i="1"/>
  <c r="W3260" i="1"/>
  <c r="W3261" i="1"/>
  <c r="W3262" i="1"/>
  <c r="W3263" i="1"/>
  <c r="W3264" i="1"/>
  <c r="W3265" i="1"/>
  <c r="W3266" i="1"/>
  <c r="W3267" i="1"/>
  <c r="W3268" i="1"/>
  <c r="W3269" i="1"/>
  <c r="W3270" i="1"/>
  <c r="W3271" i="1"/>
  <c r="W3272" i="1"/>
  <c r="W3273" i="1"/>
  <c r="W3274" i="1"/>
  <c r="W3275" i="1"/>
  <c r="W3276" i="1"/>
  <c r="W3277" i="1"/>
  <c r="W3278" i="1"/>
  <c r="W3279" i="1"/>
  <c r="W3280" i="1"/>
  <c r="W3281" i="1"/>
  <c r="W3282" i="1"/>
  <c r="W3283" i="1"/>
  <c r="W3284" i="1"/>
  <c r="W3285" i="1"/>
  <c r="W3286" i="1"/>
  <c r="W3287" i="1"/>
  <c r="W3288" i="1"/>
  <c r="W3289" i="1"/>
  <c r="W3290" i="1"/>
  <c r="W3291" i="1"/>
  <c r="W3292" i="1"/>
  <c r="W3293" i="1"/>
  <c r="W3294" i="1"/>
  <c r="W3295" i="1"/>
  <c r="W3296" i="1"/>
  <c r="W3297" i="1"/>
  <c r="W3298" i="1"/>
  <c r="W3299" i="1"/>
  <c r="W3300" i="1"/>
  <c r="W3301" i="1"/>
  <c r="W3302" i="1"/>
  <c r="W3303" i="1"/>
  <c r="W3304" i="1"/>
  <c r="W3305" i="1"/>
  <c r="W3306" i="1"/>
  <c r="W3307" i="1"/>
  <c r="W3308" i="1"/>
  <c r="W3309" i="1"/>
  <c r="W3310" i="1"/>
  <c r="W3311" i="1"/>
  <c r="W3312" i="1"/>
  <c r="W3313" i="1"/>
  <c r="W3314" i="1"/>
  <c r="W3315" i="1"/>
  <c r="W3316" i="1"/>
  <c r="W3317" i="1"/>
  <c r="W3318" i="1"/>
  <c r="W3319" i="1"/>
  <c r="W3320" i="1"/>
  <c r="W3321" i="1"/>
  <c r="W3322" i="1"/>
  <c r="W3323" i="1"/>
  <c r="W3324" i="1"/>
  <c r="W3325" i="1"/>
  <c r="W3326" i="1"/>
  <c r="W3327" i="1"/>
  <c r="W3328" i="1"/>
  <c r="W3329" i="1"/>
  <c r="W3330" i="1"/>
  <c r="W3331" i="1"/>
  <c r="W3332" i="1"/>
  <c r="W3333" i="1"/>
  <c r="W3334" i="1"/>
  <c r="W3335" i="1"/>
  <c r="W3336" i="1"/>
  <c r="W3337" i="1"/>
  <c r="W3338" i="1"/>
  <c r="W3339" i="1"/>
  <c r="W3340" i="1"/>
  <c r="W3341" i="1"/>
  <c r="W3342" i="1"/>
  <c r="W3343" i="1"/>
  <c r="W3344" i="1"/>
  <c r="W3345" i="1"/>
  <c r="W3346" i="1"/>
  <c r="W3347" i="1"/>
  <c r="W3348" i="1"/>
  <c r="W3349" i="1"/>
  <c r="W3350" i="1"/>
  <c r="W3351" i="1"/>
  <c r="W3352" i="1"/>
  <c r="W3353" i="1"/>
  <c r="W3354" i="1"/>
  <c r="W3355" i="1"/>
  <c r="W3356" i="1"/>
  <c r="W3357" i="1"/>
  <c r="W3358" i="1"/>
  <c r="W3359" i="1"/>
  <c r="W3360" i="1"/>
  <c r="W3361" i="1"/>
  <c r="W3362" i="1"/>
  <c r="W3363" i="1"/>
  <c r="W3364" i="1"/>
  <c r="W3365" i="1"/>
  <c r="W3366" i="1"/>
  <c r="W3367" i="1"/>
  <c r="W3368" i="1"/>
  <c r="W3369" i="1"/>
  <c r="W3370" i="1"/>
  <c r="W3371" i="1"/>
  <c r="W3372" i="1"/>
  <c r="W3373" i="1"/>
  <c r="W3374" i="1"/>
  <c r="W3375" i="1"/>
  <c r="W3376" i="1"/>
  <c r="W3377" i="1"/>
  <c r="W3378" i="1"/>
  <c r="W3379" i="1"/>
  <c r="W3380" i="1"/>
  <c r="W3381" i="1"/>
  <c r="W3382" i="1"/>
  <c r="W3383" i="1"/>
  <c r="W3384" i="1"/>
  <c r="W3385" i="1"/>
  <c r="W3386" i="1"/>
  <c r="W3387" i="1"/>
  <c r="W3388" i="1"/>
  <c r="W3389" i="1"/>
  <c r="W3390" i="1"/>
  <c r="W3391" i="1"/>
  <c r="W3392" i="1"/>
  <c r="W3393" i="1"/>
  <c r="W3394" i="1"/>
  <c r="W3395" i="1"/>
  <c r="W3396" i="1"/>
  <c r="W3397" i="1"/>
  <c r="W3398" i="1"/>
  <c r="W3399" i="1"/>
  <c r="W3400" i="1"/>
  <c r="W3401" i="1"/>
  <c r="W3402" i="1"/>
  <c r="W3403" i="1"/>
  <c r="W3404" i="1"/>
  <c r="W3405" i="1"/>
  <c r="W3406" i="1"/>
  <c r="W3407" i="1"/>
  <c r="W3408" i="1"/>
  <c r="W3409" i="1"/>
  <c r="W3410" i="1"/>
  <c r="W3411" i="1"/>
  <c r="W3412" i="1"/>
  <c r="W3413" i="1"/>
  <c r="W3414" i="1"/>
  <c r="W3415" i="1"/>
  <c r="W3416" i="1"/>
  <c r="W3417" i="1"/>
  <c r="W3418" i="1"/>
  <c r="W3419" i="1"/>
  <c r="W3420" i="1"/>
  <c r="W3421" i="1"/>
  <c r="W3422" i="1"/>
  <c r="W3423" i="1"/>
  <c r="W3424" i="1"/>
  <c r="W3425" i="1"/>
  <c r="W3426" i="1"/>
  <c r="W3427" i="1"/>
  <c r="W3428" i="1"/>
  <c r="W3429" i="1"/>
  <c r="W3430" i="1"/>
  <c r="W3431" i="1"/>
  <c r="W3432" i="1"/>
  <c r="W3433" i="1"/>
  <c r="W3434" i="1"/>
  <c r="W3435" i="1"/>
  <c r="W3436" i="1"/>
  <c r="W3437" i="1"/>
  <c r="W3438" i="1"/>
  <c r="W3439" i="1"/>
  <c r="W3440" i="1"/>
  <c r="W3441" i="1"/>
  <c r="W3442" i="1"/>
  <c r="W3443" i="1"/>
  <c r="W3444" i="1"/>
  <c r="W3445" i="1"/>
  <c r="W3446" i="1"/>
  <c r="W3447" i="1"/>
  <c r="W3448" i="1"/>
  <c r="W3449" i="1"/>
  <c r="W3450" i="1"/>
  <c r="W3451" i="1"/>
  <c r="W3452" i="1"/>
  <c r="W3453" i="1"/>
  <c r="W3454" i="1"/>
  <c r="W3455" i="1"/>
  <c r="W3456" i="1"/>
  <c r="W3457" i="1"/>
  <c r="W3458" i="1"/>
  <c r="W3459" i="1"/>
  <c r="W3460" i="1"/>
  <c r="W3461" i="1"/>
  <c r="W3462" i="1"/>
  <c r="W3463" i="1"/>
  <c r="W3464" i="1"/>
  <c r="W3465" i="1"/>
  <c r="W3466" i="1"/>
  <c r="W3467" i="1"/>
  <c r="W3468" i="1"/>
  <c r="W3469" i="1"/>
  <c r="W3470" i="1"/>
  <c r="W3471" i="1"/>
  <c r="W3472" i="1"/>
  <c r="W3473" i="1"/>
  <c r="W3474" i="1"/>
  <c r="W3475" i="1"/>
  <c r="W3476" i="1"/>
  <c r="W3477" i="1"/>
  <c r="W3478" i="1"/>
  <c r="W3479" i="1"/>
  <c r="W3480" i="1"/>
  <c r="W3481" i="1"/>
  <c r="W3482" i="1"/>
  <c r="W3483" i="1"/>
  <c r="W3484" i="1"/>
  <c r="W3485" i="1"/>
  <c r="W3486" i="1"/>
  <c r="W3487" i="1"/>
  <c r="W3488" i="1"/>
  <c r="W3489" i="1"/>
  <c r="W3490" i="1"/>
  <c r="W3491" i="1"/>
  <c r="W3492" i="1"/>
  <c r="W3493" i="1"/>
  <c r="W3494" i="1"/>
  <c r="W3495" i="1"/>
  <c r="W3496" i="1"/>
  <c r="W3497" i="1"/>
  <c r="W3498" i="1"/>
  <c r="W3499" i="1"/>
  <c r="W3500" i="1"/>
  <c r="W3501" i="1"/>
  <c r="W3502" i="1"/>
  <c r="W3503" i="1"/>
  <c r="W3504" i="1"/>
  <c r="W3505" i="1"/>
  <c r="W3506" i="1"/>
  <c r="W3507" i="1"/>
  <c r="W3508" i="1"/>
  <c r="W3509" i="1"/>
  <c r="W3510" i="1"/>
  <c r="W3511" i="1"/>
  <c r="W3512" i="1"/>
  <c r="W3513" i="1"/>
  <c r="W3514" i="1"/>
  <c r="W3515" i="1"/>
  <c r="W3516" i="1"/>
  <c r="W3517" i="1"/>
  <c r="W3518" i="1"/>
  <c r="W3519" i="1"/>
  <c r="W3520" i="1"/>
  <c r="W3521" i="1"/>
  <c r="W3522" i="1"/>
  <c r="W3523" i="1"/>
  <c r="W3524" i="1"/>
  <c r="W3525" i="1"/>
  <c r="W3526" i="1"/>
  <c r="W3527" i="1"/>
  <c r="W3528" i="1"/>
  <c r="W3529" i="1"/>
  <c r="W3530" i="1"/>
  <c r="W3531" i="1"/>
  <c r="W3532" i="1"/>
  <c r="W3533" i="1"/>
  <c r="W3534" i="1"/>
  <c r="W3535" i="1"/>
  <c r="W3536" i="1"/>
  <c r="W3537" i="1"/>
  <c r="W3538" i="1"/>
  <c r="W3539" i="1"/>
  <c r="W3540" i="1"/>
  <c r="W3541" i="1"/>
  <c r="W3542" i="1"/>
  <c r="W3543" i="1"/>
  <c r="W3544" i="1"/>
  <c r="W3545" i="1"/>
  <c r="W3546" i="1"/>
  <c r="W3547" i="1"/>
  <c r="W3548" i="1"/>
  <c r="W3549" i="1"/>
  <c r="W3550" i="1"/>
  <c r="W3551" i="1"/>
  <c r="W3552" i="1"/>
  <c r="W3553" i="1"/>
  <c r="W3554" i="1"/>
  <c r="W3555" i="1"/>
  <c r="W3556" i="1"/>
  <c r="W3557" i="1"/>
  <c r="W3558" i="1"/>
  <c r="W3559" i="1"/>
  <c r="W3560" i="1"/>
  <c r="W3561" i="1"/>
  <c r="W3562" i="1"/>
  <c r="W3563" i="1"/>
  <c r="W3564" i="1"/>
  <c r="W3565" i="1"/>
  <c r="W3566" i="1"/>
  <c r="W3567" i="1"/>
  <c r="W3568" i="1"/>
  <c r="W3569" i="1"/>
  <c r="W3570" i="1"/>
  <c r="W3571" i="1"/>
  <c r="W3572" i="1"/>
  <c r="W3573" i="1"/>
  <c r="W3574" i="1"/>
  <c r="W3575" i="1"/>
  <c r="W3576" i="1"/>
  <c r="W3577" i="1"/>
  <c r="W3578" i="1"/>
  <c r="W3579" i="1"/>
  <c r="W3580" i="1"/>
  <c r="W3581" i="1"/>
  <c r="W3582" i="1"/>
  <c r="W3583" i="1"/>
  <c r="W3584" i="1"/>
  <c r="W3585" i="1"/>
  <c r="W3586" i="1"/>
  <c r="W3587" i="1"/>
  <c r="W3588" i="1"/>
  <c r="W3589" i="1"/>
  <c r="W3590" i="1"/>
  <c r="W3591" i="1"/>
  <c r="W3592" i="1"/>
  <c r="W3593" i="1"/>
  <c r="W3594" i="1"/>
  <c r="W3595" i="1"/>
  <c r="W3596" i="1"/>
  <c r="W3597" i="1"/>
  <c r="W3598" i="1"/>
  <c r="W3599" i="1"/>
  <c r="W3600" i="1"/>
  <c r="W3601" i="1"/>
  <c r="W3602" i="1"/>
  <c r="W3603" i="1"/>
  <c r="W3604" i="1"/>
  <c r="W3605" i="1"/>
  <c r="W3606" i="1"/>
  <c r="W3607" i="1"/>
  <c r="W3608" i="1"/>
  <c r="W3609" i="1"/>
  <c r="W3610" i="1"/>
  <c r="W3611" i="1"/>
  <c r="W3612" i="1"/>
  <c r="W3613" i="1"/>
  <c r="W3614" i="1"/>
  <c r="W3615" i="1"/>
  <c r="W3616" i="1"/>
  <c r="W3617" i="1"/>
  <c r="W3618" i="1"/>
  <c r="W3619" i="1"/>
  <c r="W3620" i="1"/>
  <c r="W3621" i="1"/>
  <c r="W3622" i="1"/>
  <c r="W3623" i="1"/>
  <c r="W3624" i="1"/>
  <c r="W3625" i="1"/>
  <c r="W3626" i="1"/>
  <c r="W3627" i="1"/>
  <c r="W3628" i="1"/>
  <c r="W3629" i="1"/>
  <c r="W3630" i="1"/>
  <c r="W3631" i="1"/>
  <c r="W3632" i="1"/>
  <c r="W3633" i="1"/>
  <c r="W3634" i="1"/>
  <c r="W3635" i="1"/>
  <c r="W3636" i="1"/>
  <c r="W3637" i="1"/>
  <c r="W3638" i="1"/>
  <c r="W3639" i="1"/>
  <c r="W3640" i="1"/>
  <c r="W3641" i="1"/>
  <c r="W3642" i="1"/>
  <c r="W3643" i="1"/>
  <c r="W3644" i="1"/>
  <c r="W3645" i="1"/>
  <c r="W3646" i="1"/>
  <c r="W3647" i="1"/>
  <c r="W3648" i="1"/>
  <c r="W3649" i="1"/>
  <c r="W3650" i="1"/>
  <c r="W3651" i="1"/>
  <c r="W3652" i="1"/>
  <c r="W3653" i="1"/>
  <c r="W3654" i="1"/>
  <c r="W3655" i="1"/>
  <c r="W3656" i="1"/>
  <c r="W3657" i="1"/>
  <c r="W3658" i="1"/>
  <c r="W3659" i="1"/>
  <c r="W3660" i="1"/>
  <c r="W3661" i="1"/>
  <c r="W3662" i="1"/>
  <c r="W3663" i="1"/>
  <c r="W3664" i="1"/>
  <c r="W3665" i="1"/>
  <c r="W3666" i="1"/>
  <c r="W3667" i="1"/>
  <c r="W3668" i="1"/>
  <c r="W3669" i="1"/>
  <c r="W3670" i="1"/>
  <c r="W3671" i="1"/>
  <c r="W3672" i="1"/>
  <c r="W3673" i="1"/>
  <c r="W3674" i="1"/>
  <c r="W3675" i="1"/>
  <c r="W3676" i="1"/>
  <c r="W3677" i="1"/>
  <c r="W3678" i="1"/>
  <c r="W3679" i="1"/>
  <c r="W3680" i="1"/>
  <c r="W3681" i="1"/>
  <c r="W3682" i="1"/>
  <c r="W3683" i="1"/>
  <c r="W3684" i="1"/>
  <c r="W3685" i="1"/>
  <c r="W3686" i="1"/>
  <c r="W3687" i="1"/>
  <c r="W3688" i="1"/>
  <c r="W3689" i="1"/>
  <c r="W3690" i="1"/>
  <c r="W3691" i="1"/>
  <c r="W3692" i="1"/>
  <c r="W3693" i="1"/>
  <c r="W3694" i="1"/>
  <c r="W3695" i="1"/>
  <c r="W3696" i="1"/>
  <c r="W3697" i="1"/>
  <c r="W3698" i="1"/>
  <c r="W3699" i="1"/>
  <c r="W3700" i="1"/>
  <c r="W3701" i="1"/>
  <c r="W3702" i="1"/>
  <c r="W3703" i="1"/>
  <c r="W3704" i="1"/>
  <c r="W3705" i="1"/>
  <c r="W3706" i="1"/>
  <c r="W3707" i="1"/>
  <c r="W3708" i="1"/>
  <c r="W3709" i="1"/>
  <c r="W3710" i="1"/>
  <c r="W3711" i="1"/>
  <c r="W3712" i="1"/>
  <c r="W3713" i="1"/>
  <c r="W3714" i="1"/>
  <c r="W3715" i="1"/>
  <c r="W3716" i="1"/>
  <c r="W3717" i="1"/>
  <c r="W3718" i="1"/>
  <c r="W3719" i="1"/>
  <c r="W3720" i="1"/>
  <c r="W3721" i="1"/>
  <c r="W3722" i="1"/>
  <c r="W3723" i="1"/>
  <c r="W3724" i="1"/>
  <c r="W3725" i="1"/>
  <c r="W3726" i="1"/>
  <c r="W3727" i="1"/>
  <c r="W3728" i="1"/>
  <c r="W3729" i="1"/>
  <c r="W3730" i="1"/>
  <c r="W3731" i="1"/>
  <c r="W3732" i="1"/>
  <c r="W3733" i="1"/>
  <c r="W3734" i="1"/>
  <c r="W3735" i="1"/>
  <c r="W3736" i="1"/>
  <c r="W3737" i="1"/>
  <c r="W3738" i="1"/>
  <c r="W3739" i="1"/>
  <c r="W3740" i="1"/>
  <c r="W3741" i="1"/>
  <c r="W3742" i="1"/>
  <c r="W3743" i="1"/>
  <c r="W3744" i="1"/>
  <c r="W3745" i="1"/>
  <c r="W3746" i="1"/>
  <c r="W3747" i="1"/>
  <c r="W3748" i="1"/>
  <c r="W3749" i="1"/>
  <c r="W3750" i="1"/>
  <c r="W3751" i="1"/>
  <c r="W3752" i="1"/>
  <c r="W3753" i="1"/>
  <c r="W3754" i="1"/>
  <c r="W3755" i="1"/>
  <c r="W3756" i="1"/>
  <c r="W3757" i="1"/>
  <c r="W3758" i="1"/>
  <c r="W3759" i="1"/>
  <c r="W3760" i="1"/>
  <c r="W3761" i="1"/>
  <c r="W3762" i="1"/>
  <c r="W3763" i="1"/>
  <c r="W3764" i="1"/>
  <c r="W3765" i="1"/>
  <c r="W3766" i="1"/>
  <c r="W3767" i="1"/>
  <c r="W3768" i="1"/>
  <c r="W3769" i="1"/>
  <c r="W3770" i="1"/>
  <c r="W3771" i="1"/>
  <c r="W3772" i="1"/>
  <c r="W3773" i="1"/>
  <c r="W3774" i="1"/>
  <c r="W3775" i="1"/>
  <c r="W3776" i="1"/>
  <c r="W3777" i="1"/>
  <c r="W3778" i="1"/>
  <c r="W3779" i="1"/>
  <c r="W3780" i="1"/>
  <c r="W3781" i="1"/>
  <c r="W3782" i="1"/>
  <c r="W3783" i="1"/>
  <c r="W3784" i="1"/>
  <c r="W3785" i="1"/>
  <c r="W3786" i="1"/>
  <c r="W3787" i="1"/>
  <c r="W3788" i="1"/>
  <c r="W3789" i="1"/>
  <c r="W3790" i="1"/>
  <c r="W3791" i="1"/>
  <c r="W3792" i="1"/>
  <c r="W3793" i="1"/>
  <c r="W3794" i="1"/>
  <c r="W3795" i="1"/>
  <c r="W3796" i="1"/>
  <c r="W3797" i="1"/>
  <c r="W3798" i="1"/>
  <c r="W3799" i="1"/>
  <c r="W3800" i="1"/>
  <c r="W3801" i="1"/>
  <c r="W3802" i="1"/>
  <c r="W3803" i="1"/>
  <c r="W3804" i="1"/>
  <c r="W3805" i="1"/>
  <c r="W3806" i="1"/>
  <c r="W3807" i="1"/>
  <c r="W3808" i="1"/>
  <c r="W3809" i="1"/>
  <c r="W3810" i="1"/>
  <c r="W3811" i="1"/>
  <c r="W3812" i="1"/>
  <c r="W3813" i="1"/>
  <c r="W3814" i="1"/>
  <c r="W3815" i="1"/>
  <c r="W3816" i="1"/>
  <c r="W3817" i="1"/>
  <c r="W3818" i="1"/>
  <c r="W3819" i="1"/>
  <c r="W3820" i="1"/>
  <c r="W3821" i="1"/>
  <c r="W3822" i="1"/>
  <c r="W3823" i="1"/>
  <c r="W3824" i="1"/>
  <c r="W3825" i="1"/>
  <c r="W3826" i="1"/>
  <c r="W3827" i="1"/>
  <c r="W3828" i="1"/>
  <c r="W3829" i="1"/>
  <c r="W3830" i="1"/>
  <c r="W3831" i="1"/>
  <c r="W3832" i="1"/>
  <c r="W3833" i="1"/>
  <c r="W3834" i="1"/>
  <c r="W3835" i="1"/>
  <c r="W3836" i="1"/>
  <c r="W3837" i="1"/>
  <c r="W3838" i="1"/>
  <c r="W3839" i="1"/>
  <c r="W3840" i="1"/>
  <c r="W3841" i="1"/>
  <c r="W3842" i="1"/>
  <c r="W3843" i="1"/>
  <c r="W3844" i="1"/>
  <c r="W3845" i="1"/>
  <c r="W3846" i="1"/>
  <c r="W3847" i="1"/>
  <c r="W3848" i="1"/>
  <c r="W3849" i="1"/>
  <c r="W3850" i="1"/>
  <c r="W3851" i="1"/>
  <c r="W3852" i="1"/>
  <c r="W3853" i="1"/>
  <c r="W3854" i="1"/>
  <c r="W3855" i="1"/>
  <c r="W3856" i="1"/>
  <c r="W3857" i="1"/>
  <c r="W3858" i="1"/>
  <c r="W3859" i="1"/>
  <c r="W3860" i="1"/>
  <c r="W3861" i="1"/>
  <c r="W3862" i="1"/>
  <c r="W3863" i="1"/>
  <c r="W3864" i="1"/>
  <c r="W3865" i="1"/>
  <c r="W3866" i="1"/>
  <c r="W3867" i="1"/>
  <c r="W3868" i="1"/>
  <c r="W3869" i="1"/>
  <c r="W3870" i="1"/>
  <c r="W3871" i="1"/>
  <c r="W3872" i="1"/>
  <c r="W3873" i="1"/>
  <c r="W3874" i="1"/>
  <c r="W3875" i="1"/>
  <c r="W3876" i="1"/>
  <c r="W3877" i="1"/>
  <c r="W3878" i="1"/>
  <c r="W3879" i="1"/>
  <c r="W3880" i="1"/>
  <c r="W3881" i="1"/>
  <c r="W3882" i="1"/>
  <c r="W3883" i="1"/>
  <c r="W3884" i="1"/>
  <c r="W3885" i="1"/>
  <c r="W3886" i="1"/>
  <c r="W3887" i="1"/>
  <c r="W3888" i="1"/>
  <c r="W3889" i="1"/>
  <c r="W3890" i="1"/>
  <c r="W3891" i="1"/>
  <c r="W3892" i="1"/>
  <c r="W3893" i="1"/>
  <c r="W3894" i="1"/>
  <c r="W3895" i="1"/>
  <c r="W3896" i="1"/>
  <c r="W3897" i="1"/>
  <c r="W3898" i="1"/>
  <c r="W3899" i="1"/>
  <c r="W3900" i="1"/>
  <c r="W3901" i="1"/>
  <c r="W3902" i="1"/>
  <c r="W3903" i="1"/>
  <c r="W3904" i="1"/>
  <c r="W3905" i="1"/>
  <c r="W3906" i="1"/>
  <c r="W3907" i="1"/>
  <c r="W3908" i="1"/>
  <c r="W3909" i="1"/>
  <c r="W3910" i="1"/>
  <c r="W3911" i="1"/>
  <c r="W3912" i="1"/>
  <c r="W3913" i="1"/>
  <c r="W3914" i="1"/>
  <c r="W3915" i="1"/>
  <c r="W3916" i="1"/>
  <c r="W3917" i="1"/>
  <c r="W3918" i="1"/>
  <c r="W3919" i="1"/>
  <c r="W3920" i="1"/>
  <c r="W3921" i="1"/>
  <c r="W3922" i="1"/>
  <c r="W3923" i="1"/>
  <c r="W3924" i="1"/>
  <c r="W3925" i="1"/>
  <c r="W3926" i="1"/>
  <c r="W3927" i="1"/>
  <c r="W3928" i="1"/>
  <c r="W3929" i="1"/>
  <c r="W3930" i="1"/>
  <c r="W3931" i="1"/>
  <c r="W3932" i="1"/>
  <c r="W3933" i="1"/>
  <c r="W3934" i="1"/>
  <c r="W3935" i="1"/>
  <c r="W3936" i="1"/>
  <c r="W3937" i="1"/>
  <c r="W3938" i="1"/>
  <c r="W3939" i="1"/>
  <c r="W3940" i="1"/>
  <c r="W3941" i="1"/>
  <c r="W3942" i="1"/>
  <c r="W3943" i="1"/>
  <c r="W3944" i="1"/>
  <c r="W3945" i="1"/>
  <c r="W3946" i="1"/>
  <c r="W3947" i="1"/>
  <c r="W3948" i="1"/>
  <c r="W3949" i="1"/>
  <c r="W3950" i="1"/>
  <c r="W3951" i="1"/>
  <c r="W3952" i="1"/>
  <c r="W3953" i="1"/>
  <c r="W3954" i="1"/>
  <c r="W3955" i="1"/>
  <c r="W3956" i="1"/>
  <c r="W3957" i="1"/>
  <c r="W3958" i="1"/>
  <c r="W3959" i="1"/>
  <c r="W3960" i="1"/>
  <c r="W3961" i="1"/>
  <c r="W3962" i="1"/>
  <c r="W3963" i="1"/>
  <c r="W3964" i="1"/>
  <c r="W3965" i="1"/>
  <c r="W3966" i="1"/>
  <c r="W3967" i="1"/>
  <c r="W3968" i="1"/>
  <c r="W3969" i="1"/>
  <c r="W3970" i="1"/>
  <c r="W3971" i="1"/>
  <c r="W3972" i="1"/>
  <c r="W3973" i="1"/>
  <c r="W3974" i="1"/>
  <c r="W3975" i="1"/>
  <c r="W3976" i="1"/>
  <c r="W3977" i="1"/>
  <c r="W3978" i="1"/>
  <c r="W3979" i="1"/>
  <c r="W3980" i="1"/>
  <c r="W3981" i="1"/>
  <c r="W3982" i="1"/>
  <c r="W3983" i="1"/>
  <c r="W3984" i="1"/>
  <c r="W3985" i="1"/>
  <c r="W3986" i="1"/>
  <c r="W3987" i="1"/>
  <c r="W3988" i="1"/>
  <c r="W3989" i="1"/>
  <c r="W3990" i="1"/>
  <c r="W3991" i="1"/>
  <c r="W3992" i="1"/>
  <c r="W3993" i="1"/>
  <c r="W3994" i="1"/>
  <c r="W3995" i="1"/>
  <c r="W3996" i="1"/>
  <c r="W3997" i="1"/>
  <c r="W3998" i="1"/>
  <c r="W3999" i="1"/>
  <c r="W4000" i="1"/>
  <c r="W4001" i="1"/>
  <c r="W4002" i="1"/>
  <c r="W4003" i="1"/>
  <c r="W4004" i="1"/>
  <c r="W4005" i="1"/>
  <c r="W4006" i="1"/>
  <c r="W4007" i="1"/>
  <c r="W4008" i="1"/>
  <c r="W4009" i="1"/>
  <c r="W4010" i="1"/>
  <c r="W4011" i="1"/>
  <c r="W4012" i="1"/>
  <c r="W4013" i="1"/>
  <c r="W4014" i="1"/>
  <c r="W4015" i="1"/>
  <c r="W4016" i="1"/>
  <c r="W4017" i="1"/>
  <c r="W4018" i="1"/>
  <c r="W4019" i="1"/>
  <c r="W4020" i="1"/>
  <c r="W4021" i="1"/>
  <c r="W4022" i="1"/>
  <c r="W4023" i="1"/>
  <c r="W4024" i="1"/>
  <c r="W4025" i="1"/>
  <c r="W4026" i="1"/>
  <c r="W4027" i="1"/>
  <c r="W4028" i="1"/>
  <c r="W4029" i="1"/>
  <c r="W4030" i="1"/>
  <c r="W4031" i="1"/>
  <c r="W4032" i="1"/>
  <c r="W4033" i="1"/>
  <c r="W4034" i="1"/>
  <c r="W4035" i="1"/>
  <c r="W4036" i="1"/>
  <c r="W4037" i="1"/>
  <c r="W4038" i="1"/>
  <c r="W4039" i="1"/>
  <c r="W4040" i="1"/>
  <c r="W4041" i="1"/>
  <c r="W4042" i="1"/>
  <c r="W4043" i="1"/>
  <c r="W4044" i="1"/>
  <c r="W4045" i="1"/>
  <c r="W4046" i="1"/>
  <c r="W4047" i="1"/>
  <c r="W4048" i="1"/>
  <c r="W4049" i="1"/>
  <c r="W4050" i="1"/>
  <c r="W4051" i="1"/>
  <c r="W4052" i="1"/>
  <c r="W4053" i="1"/>
  <c r="W4054" i="1"/>
  <c r="W4055" i="1"/>
  <c r="W4056" i="1"/>
  <c r="W4057" i="1"/>
  <c r="W4058" i="1"/>
  <c r="W4059" i="1"/>
  <c r="W4060" i="1"/>
  <c r="W4061" i="1"/>
  <c r="W4062" i="1"/>
  <c r="W4063" i="1"/>
  <c r="W4064" i="1"/>
  <c r="W4065" i="1"/>
  <c r="W4066" i="1"/>
  <c r="W4067" i="1"/>
  <c r="W4068" i="1"/>
  <c r="W4069" i="1"/>
  <c r="W4070" i="1"/>
  <c r="W4071" i="1"/>
  <c r="W4072" i="1"/>
  <c r="W4073" i="1"/>
  <c r="W4074" i="1"/>
  <c r="W4075" i="1"/>
  <c r="W4076" i="1"/>
  <c r="W4077" i="1"/>
  <c r="W4078" i="1"/>
  <c r="W4079" i="1"/>
  <c r="W4080" i="1"/>
  <c r="W4081" i="1"/>
  <c r="W4082" i="1"/>
  <c r="W4083" i="1"/>
  <c r="W4084" i="1"/>
  <c r="W4085" i="1"/>
  <c r="W4086" i="1"/>
  <c r="W4087" i="1"/>
  <c r="W4088" i="1"/>
  <c r="W4089" i="1"/>
  <c r="W4090" i="1"/>
  <c r="W4091" i="1"/>
  <c r="W4092" i="1"/>
  <c r="W4093" i="1"/>
  <c r="W4094" i="1"/>
  <c r="W4095" i="1"/>
  <c r="W4096" i="1"/>
  <c r="W4097" i="1"/>
  <c r="W4098" i="1"/>
  <c r="W4099" i="1"/>
  <c r="W4100" i="1"/>
  <c r="W4101" i="1"/>
  <c r="W4102" i="1"/>
  <c r="W4103" i="1"/>
  <c r="W4104" i="1"/>
  <c r="W4105" i="1"/>
  <c r="W4106" i="1"/>
  <c r="W4107" i="1"/>
  <c r="W4108" i="1"/>
  <c r="W4109" i="1"/>
  <c r="W4110" i="1"/>
  <c r="W4111" i="1"/>
  <c r="W4112" i="1"/>
  <c r="W4113" i="1"/>
  <c r="W4114" i="1"/>
  <c r="W4115" i="1"/>
  <c r="W4116" i="1"/>
  <c r="W4117" i="1"/>
  <c r="W4118" i="1"/>
  <c r="W4119" i="1"/>
  <c r="W4120" i="1"/>
  <c r="W4121" i="1"/>
  <c r="W4122" i="1"/>
  <c r="W4123" i="1"/>
  <c r="W4124" i="1"/>
  <c r="W4125" i="1"/>
  <c r="W4126" i="1"/>
  <c r="W4127" i="1"/>
  <c r="W4128" i="1"/>
  <c r="W4129" i="1"/>
  <c r="W4130" i="1"/>
  <c r="W4131" i="1"/>
  <c r="W4132" i="1"/>
  <c r="W4133" i="1"/>
  <c r="W4134" i="1"/>
  <c r="W4135" i="1"/>
  <c r="W4136" i="1"/>
  <c r="W4137" i="1"/>
  <c r="W4138" i="1"/>
  <c r="W4139" i="1"/>
  <c r="W4140" i="1"/>
  <c r="W4141" i="1"/>
  <c r="W4142" i="1"/>
  <c r="W4143" i="1"/>
  <c r="W4144" i="1"/>
  <c r="W4145" i="1"/>
  <c r="W4146" i="1"/>
  <c r="W4147" i="1"/>
  <c r="W4148" i="1"/>
  <c r="W4149" i="1"/>
  <c r="W4150" i="1"/>
  <c r="W4151" i="1"/>
  <c r="W4152" i="1"/>
  <c r="W4153" i="1"/>
  <c r="W4154" i="1"/>
  <c r="W4155" i="1"/>
  <c r="W4156" i="1"/>
  <c r="W4157" i="1"/>
  <c r="W4158" i="1"/>
  <c r="W4159" i="1"/>
  <c r="W4160" i="1"/>
  <c r="W4161" i="1"/>
  <c r="W4162" i="1"/>
  <c r="W4163" i="1"/>
  <c r="W4164" i="1"/>
  <c r="W4165" i="1"/>
  <c r="W4166" i="1"/>
  <c r="W4167" i="1"/>
  <c r="W4168" i="1"/>
  <c r="W4169" i="1"/>
  <c r="W4170" i="1"/>
  <c r="W4171" i="1"/>
  <c r="W4172" i="1"/>
  <c r="W4173" i="1"/>
  <c r="W4174" i="1"/>
  <c r="W4175" i="1"/>
  <c r="W4176" i="1"/>
  <c r="W4177" i="1"/>
  <c r="W4178" i="1"/>
  <c r="W4179" i="1"/>
  <c r="W4180" i="1"/>
  <c r="W4181" i="1"/>
  <c r="W4182" i="1"/>
  <c r="W4183" i="1"/>
  <c r="W4184" i="1"/>
  <c r="W4185" i="1"/>
  <c r="W4186" i="1"/>
  <c r="W4187" i="1"/>
  <c r="W4188" i="1"/>
  <c r="W4189" i="1"/>
  <c r="W4190" i="1"/>
  <c r="W4191" i="1"/>
  <c r="W4192" i="1"/>
  <c r="W4193" i="1"/>
  <c r="W4194" i="1"/>
  <c r="W4195" i="1"/>
  <c r="W4196" i="1"/>
  <c r="W4197" i="1"/>
  <c r="W4198" i="1"/>
  <c r="W4199" i="1"/>
  <c r="W4200" i="1"/>
  <c r="W4201" i="1"/>
  <c r="W4202" i="1"/>
  <c r="W4203" i="1"/>
  <c r="W4204" i="1"/>
  <c r="W4205" i="1"/>
  <c r="W4206" i="1"/>
  <c r="W4207" i="1"/>
  <c r="W4208" i="1"/>
  <c r="W4209" i="1"/>
  <c r="W4210" i="1"/>
  <c r="W4211" i="1"/>
  <c r="W4212" i="1"/>
  <c r="W4213" i="1"/>
  <c r="W4214" i="1"/>
  <c r="W4215" i="1"/>
  <c r="W4216" i="1"/>
  <c r="W4217" i="1"/>
  <c r="W4218" i="1"/>
  <c r="W4219" i="1"/>
  <c r="W4220" i="1"/>
  <c r="W4221" i="1"/>
  <c r="W4222" i="1"/>
  <c r="W4223" i="1"/>
  <c r="W4224" i="1"/>
  <c r="W4225" i="1"/>
  <c r="W4226" i="1"/>
  <c r="W4227" i="1"/>
  <c r="W4228" i="1"/>
  <c r="W4229" i="1"/>
  <c r="W4230" i="1"/>
  <c r="W4231" i="1"/>
  <c r="W4232" i="1"/>
  <c r="W4233" i="1"/>
  <c r="W4234" i="1"/>
  <c r="W4235" i="1"/>
  <c r="W4236" i="1"/>
  <c r="W4237" i="1"/>
  <c r="W4238" i="1"/>
  <c r="W4239" i="1"/>
  <c r="W4240" i="1"/>
  <c r="W4241" i="1"/>
  <c r="W4242" i="1"/>
  <c r="W4243" i="1"/>
  <c r="W4244" i="1"/>
  <c r="W4245" i="1"/>
  <c r="W4246" i="1"/>
  <c r="W4247" i="1"/>
  <c r="W4248" i="1"/>
  <c r="W4249" i="1"/>
  <c r="W4250" i="1"/>
  <c r="W4251" i="1"/>
  <c r="W4252" i="1"/>
  <c r="W4253" i="1"/>
  <c r="W4254" i="1"/>
  <c r="W4255" i="1"/>
  <c r="W4256" i="1"/>
  <c r="W4257" i="1"/>
  <c r="W4258" i="1"/>
  <c r="W4259" i="1"/>
  <c r="W4260" i="1"/>
  <c r="W4261" i="1"/>
  <c r="W4262" i="1"/>
  <c r="W4263" i="1"/>
  <c r="W4264" i="1"/>
  <c r="W4265" i="1"/>
  <c r="W4266" i="1"/>
  <c r="W4267" i="1"/>
  <c r="W4268" i="1"/>
  <c r="W4269" i="1"/>
  <c r="W4270" i="1"/>
  <c r="W4271" i="1"/>
  <c r="W4272" i="1"/>
  <c r="W4273" i="1"/>
  <c r="W4274" i="1"/>
  <c r="W4275" i="1"/>
  <c r="W4276" i="1"/>
  <c r="W4277" i="1"/>
  <c r="W4278" i="1"/>
  <c r="W4279" i="1"/>
  <c r="W4280" i="1"/>
  <c r="W4281" i="1"/>
  <c r="W4282" i="1"/>
  <c r="W4283" i="1"/>
  <c r="W4284" i="1"/>
  <c r="W4285" i="1"/>
  <c r="W4286" i="1"/>
  <c r="W4287" i="1"/>
  <c r="W4288" i="1"/>
  <c r="W4289" i="1"/>
  <c r="W4290" i="1"/>
  <c r="W4291" i="1"/>
  <c r="W4292" i="1"/>
  <c r="W4293" i="1"/>
  <c r="W4294" i="1"/>
  <c r="W4295" i="1"/>
  <c r="W4296" i="1"/>
  <c r="W4297" i="1"/>
  <c r="W4298" i="1"/>
  <c r="W4299" i="1"/>
  <c r="W4300" i="1"/>
  <c r="W4301" i="1"/>
  <c r="W4302" i="1"/>
  <c r="W4303" i="1"/>
  <c r="W4304" i="1"/>
  <c r="W4305" i="1"/>
  <c r="W4306" i="1"/>
  <c r="W4307" i="1"/>
  <c r="W4308" i="1"/>
  <c r="W4309" i="1"/>
  <c r="W4310" i="1"/>
  <c r="W4311" i="1"/>
  <c r="W4312" i="1"/>
  <c r="W4313" i="1"/>
  <c r="W4314" i="1"/>
  <c r="W4315" i="1"/>
  <c r="W4316" i="1"/>
  <c r="W4317" i="1"/>
  <c r="W4318" i="1"/>
  <c r="W4319" i="1"/>
  <c r="W4320" i="1"/>
  <c r="W4321" i="1"/>
  <c r="W4322" i="1"/>
  <c r="W4323" i="1"/>
  <c r="W4324" i="1"/>
  <c r="W4325" i="1"/>
  <c r="W4326" i="1"/>
  <c r="W4327" i="1"/>
  <c r="W4328" i="1"/>
  <c r="W4329" i="1"/>
  <c r="W4330" i="1"/>
  <c r="W4331" i="1"/>
  <c r="W4332" i="1"/>
  <c r="W4333" i="1"/>
  <c r="W4334" i="1"/>
  <c r="W4335" i="1"/>
  <c r="W4336" i="1"/>
  <c r="W4337" i="1"/>
  <c r="W4338" i="1"/>
  <c r="W4339" i="1"/>
  <c r="W4340" i="1"/>
  <c r="W4341" i="1"/>
  <c r="W4342" i="1"/>
  <c r="W4343" i="1"/>
  <c r="W4344" i="1"/>
  <c r="W4345" i="1"/>
  <c r="W4346" i="1"/>
  <c r="W4347" i="1"/>
  <c r="W4348" i="1"/>
  <c r="W4349" i="1"/>
  <c r="W4350" i="1"/>
  <c r="W4351" i="1"/>
  <c r="W4352" i="1"/>
  <c r="W4353" i="1"/>
  <c r="W4354" i="1"/>
  <c r="W4355" i="1"/>
  <c r="W4356" i="1"/>
  <c r="W4357" i="1"/>
  <c r="W4358" i="1"/>
  <c r="W4359" i="1"/>
  <c r="W4360" i="1"/>
  <c r="W4361" i="1"/>
  <c r="W4362" i="1"/>
  <c r="W4363" i="1"/>
  <c r="W4364" i="1"/>
  <c r="W4365" i="1"/>
  <c r="W4366" i="1"/>
  <c r="W4367" i="1"/>
  <c r="W4368" i="1"/>
  <c r="W4369" i="1"/>
  <c r="W4370" i="1"/>
  <c r="W4371" i="1"/>
  <c r="W4372" i="1"/>
  <c r="W4373" i="1"/>
  <c r="W4374" i="1"/>
  <c r="W4375" i="1"/>
  <c r="W4376" i="1"/>
  <c r="W4377" i="1"/>
  <c r="W4378" i="1"/>
  <c r="W4379" i="1"/>
  <c r="W4380" i="1"/>
  <c r="W4381" i="1"/>
  <c r="W4382" i="1"/>
  <c r="W4383" i="1"/>
  <c r="W4384" i="1"/>
  <c r="W4385" i="1"/>
  <c r="W4386" i="1"/>
  <c r="W4387" i="1"/>
  <c r="W4388" i="1"/>
  <c r="W4389" i="1"/>
  <c r="W4390" i="1"/>
  <c r="W4391" i="1"/>
  <c r="W4392" i="1"/>
  <c r="W4393" i="1"/>
  <c r="W4394" i="1"/>
  <c r="W4395" i="1"/>
  <c r="W4396" i="1"/>
  <c r="W4397" i="1"/>
  <c r="W4398" i="1"/>
  <c r="W4399" i="1"/>
  <c r="W4400" i="1"/>
  <c r="W4401" i="1"/>
  <c r="W4402" i="1"/>
  <c r="V2" i="1"/>
  <c r="V3" i="1"/>
  <c r="V4" i="1"/>
  <c r="V5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1" i="1"/>
  <c r="V112" i="1"/>
  <c r="V113" i="1"/>
  <c r="V114" i="1"/>
  <c r="V115" i="1"/>
  <c r="V116" i="1"/>
  <c r="V117" i="1"/>
  <c r="V118" i="1"/>
  <c r="V119" i="1"/>
  <c r="V120" i="1"/>
  <c r="V121" i="1"/>
  <c r="V122" i="1"/>
  <c r="V123" i="1"/>
  <c r="V124" i="1"/>
  <c r="V125" i="1"/>
  <c r="V126" i="1"/>
  <c r="V127" i="1"/>
  <c r="V128" i="1"/>
  <c r="V129" i="1"/>
  <c r="V130" i="1"/>
  <c r="V131" i="1"/>
  <c r="V132" i="1"/>
  <c r="V133" i="1"/>
  <c r="V134" i="1"/>
  <c r="V135" i="1"/>
  <c r="V136" i="1"/>
  <c r="V137" i="1"/>
  <c r="V138" i="1"/>
  <c r="V139" i="1"/>
  <c r="V140" i="1"/>
  <c r="V141" i="1"/>
  <c r="V142" i="1"/>
  <c r="V143" i="1"/>
  <c r="V144" i="1"/>
  <c r="V145" i="1"/>
  <c r="V146" i="1"/>
  <c r="V147" i="1"/>
  <c r="V148" i="1"/>
  <c r="V149" i="1"/>
  <c r="V150" i="1"/>
  <c r="V151" i="1"/>
  <c r="V152" i="1"/>
  <c r="V153" i="1"/>
  <c r="V154" i="1"/>
  <c r="V155" i="1"/>
  <c r="V156" i="1"/>
  <c r="V157" i="1"/>
  <c r="V158" i="1"/>
  <c r="V159" i="1"/>
  <c r="V160" i="1"/>
  <c r="V161" i="1"/>
  <c r="V162" i="1"/>
  <c r="V163" i="1"/>
  <c r="V164" i="1"/>
  <c r="V165" i="1"/>
  <c r="V166" i="1"/>
  <c r="V167" i="1"/>
  <c r="V168" i="1"/>
  <c r="V169" i="1"/>
  <c r="V170" i="1"/>
  <c r="V171" i="1"/>
  <c r="V172" i="1"/>
  <c r="V173" i="1"/>
  <c r="V174" i="1"/>
  <c r="V175" i="1"/>
  <c r="V176" i="1"/>
  <c r="V177" i="1"/>
  <c r="V178" i="1"/>
  <c r="V179" i="1"/>
  <c r="V180" i="1"/>
  <c r="V181" i="1"/>
  <c r="V182" i="1"/>
  <c r="V183" i="1"/>
  <c r="V184" i="1"/>
  <c r="V185" i="1"/>
  <c r="V186" i="1"/>
  <c r="V187" i="1"/>
  <c r="V188" i="1"/>
  <c r="V189" i="1"/>
  <c r="V190" i="1"/>
  <c r="V191" i="1"/>
  <c r="V192" i="1"/>
  <c r="V193" i="1"/>
  <c r="V194" i="1"/>
  <c r="V195" i="1"/>
  <c r="V196" i="1"/>
  <c r="V197" i="1"/>
  <c r="V198" i="1"/>
  <c r="V199" i="1"/>
  <c r="V200" i="1"/>
  <c r="V201" i="1"/>
  <c r="V202" i="1"/>
  <c r="V203" i="1"/>
  <c r="V204" i="1"/>
  <c r="V205" i="1"/>
  <c r="V206" i="1"/>
  <c r="V207" i="1"/>
  <c r="V208" i="1"/>
  <c r="V209" i="1"/>
  <c r="V210" i="1"/>
  <c r="V211" i="1"/>
  <c r="V212" i="1"/>
  <c r="V213" i="1"/>
  <c r="V214" i="1"/>
  <c r="V215" i="1"/>
  <c r="V216" i="1"/>
  <c r="V217" i="1"/>
  <c r="V218" i="1"/>
  <c r="V219" i="1"/>
  <c r="V220" i="1"/>
  <c r="V221" i="1"/>
  <c r="V222" i="1"/>
  <c r="V223" i="1"/>
  <c r="V224" i="1"/>
  <c r="V225" i="1"/>
  <c r="V226" i="1"/>
  <c r="V227" i="1"/>
  <c r="V228" i="1"/>
  <c r="V229" i="1"/>
  <c r="V230" i="1"/>
  <c r="V231" i="1"/>
  <c r="V232" i="1"/>
  <c r="V233" i="1"/>
  <c r="V234" i="1"/>
  <c r="V235" i="1"/>
  <c r="V236" i="1"/>
  <c r="V237" i="1"/>
  <c r="V238" i="1"/>
  <c r="V239" i="1"/>
  <c r="V240" i="1"/>
  <c r="V241" i="1"/>
  <c r="V242" i="1"/>
  <c r="V243" i="1"/>
  <c r="V244" i="1"/>
  <c r="V245" i="1"/>
  <c r="V246" i="1"/>
  <c r="V247" i="1"/>
  <c r="V248" i="1"/>
  <c r="V249" i="1"/>
  <c r="V250" i="1"/>
  <c r="V251" i="1"/>
  <c r="V252" i="1"/>
  <c r="V253" i="1"/>
  <c r="V254" i="1"/>
  <c r="V255" i="1"/>
  <c r="V256" i="1"/>
  <c r="V257" i="1"/>
  <c r="V258" i="1"/>
  <c r="V259" i="1"/>
  <c r="V260" i="1"/>
  <c r="V261" i="1"/>
  <c r="V262" i="1"/>
  <c r="V263" i="1"/>
  <c r="V264" i="1"/>
  <c r="V265" i="1"/>
  <c r="V266" i="1"/>
  <c r="V267" i="1"/>
  <c r="V268" i="1"/>
  <c r="V269" i="1"/>
  <c r="V270" i="1"/>
  <c r="V271" i="1"/>
  <c r="V272" i="1"/>
  <c r="V273" i="1"/>
  <c r="V274" i="1"/>
  <c r="V275" i="1"/>
  <c r="V276" i="1"/>
  <c r="V277" i="1"/>
  <c r="V278" i="1"/>
  <c r="V279" i="1"/>
  <c r="V280" i="1"/>
  <c r="V281" i="1"/>
  <c r="V282" i="1"/>
  <c r="V283" i="1"/>
  <c r="V284" i="1"/>
  <c r="V285" i="1"/>
  <c r="V286" i="1"/>
  <c r="V287" i="1"/>
  <c r="V288" i="1"/>
  <c r="V289" i="1"/>
  <c r="V290" i="1"/>
  <c r="V291" i="1"/>
  <c r="V292" i="1"/>
  <c r="V293" i="1"/>
  <c r="V294" i="1"/>
  <c r="V295" i="1"/>
  <c r="V296" i="1"/>
  <c r="V297" i="1"/>
  <c r="V298" i="1"/>
  <c r="V299" i="1"/>
  <c r="V300" i="1"/>
  <c r="V301" i="1"/>
  <c r="V302" i="1"/>
  <c r="V303" i="1"/>
  <c r="V304" i="1"/>
  <c r="V305" i="1"/>
  <c r="V306" i="1"/>
  <c r="V307" i="1"/>
  <c r="V308" i="1"/>
  <c r="V309" i="1"/>
  <c r="V310" i="1"/>
  <c r="V311" i="1"/>
  <c r="V312" i="1"/>
  <c r="V313" i="1"/>
  <c r="V314" i="1"/>
  <c r="V315" i="1"/>
  <c r="V316" i="1"/>
  <c r="V317" i="1"/>
  <c r="V318" i="1"/>
  <c r="V319" i="1"/>
  <c r="V320" i="1"/>
  <c r="V321" i="1"/>
  <c r="V322" i="1"/>
  <c r="V323" i="1"/>
  <c r="V324" i="1"/>
  <c r="V325" i="1"/>
  <c r="V326" i="1"/>
  <c r="V327" i="1"/>
  <c r="V328" i="1"/>
  <c r="V329" i="1"/>
  <c r="V330" i="1"/>
  <c r="V331" i="1"/>
  <c r="V332" i="1"/>
  <c r="V333" i="1"/>
  <c r="V334" i="1"/>
  <c r="V335" i="1"/>
  <c r="V336" i="1"/>
  <c r="V337" i="1"/>
  <c r="V338" i="1"/>
  <c r="V339" i="1"/>
  <c r="V340" i="1"/>
  <c r="V341" i="1"/>
  <c r="V342" i="1"/>
  <c r="V343" i="1"/>
  <c r="V344" i="1"/>
  <c r="V345" i="1"/>
  <c r="V346" i="1"/>
  <c r="V347" i="1"/>
  <c r="V348" i="1"/>
  <c r="V349" i="1"/>
  <c r="V350" i="1"/>
  <c r="V351" i="1"/>
  <c r="V352" i="1"/>
  <c r="V353" i="1"/>
  <c r="V354" i="1"/>
  <c r="V355" i="1"/>
  <c r="V356" i="1"/>
  <c r="V357" i="1"/>
  <c r="V358" i="1"/>
  <c r="V359" i="1"/>
  <c r="V360" i="1"/>
  <c r="V361" i="1"/>
  <c r="V362" i="1"/>
  <c r="V363" i="1"/>
  <c r="V364" i="1"/>
  <c r="V365" i="1"/>
  <c r="V366" i="1"/>
  <c r="V367" i="1"/>
  <c r="V368" i="1"/>
  <c r="V369" i="1"/>
  <c r="V370" i="1"/>
  <c r="V371" i="1"/>
  <c r="V372" i="1"/>
  <c r="V373" i="1"/>
  <c r="V374" i="1"/>
  <c r="V375" i="1"/>
  <c r="V376" i="1"/>
  <c r="V377" i="1"/>
  <c r="V378" i="1"/>
  <c r="V379" i="1"/>
  <c r="V380" i="1"/>
  <c r="V381" i="1"/>
  <c r="V382" i="1"/>
  <c r="V383" i="1"/>
  <c r="V384" i="1"/>
  <c r="V385" i="1"/>
  <c r="V386" i="1"/>
  <c r="V387" i="1"/>
  <c r="V388" i="1"/>
  <c r="V389" i="1"/>
  <c r="V390" i="1"/>
  <c r="V391" i="1"/>
  <c r="V392" i="1"/>
  <c r="V393" i="1"/>
  <c r="V394" i="1"/>
  <c r="V395" i="1"/>
  <c r="V396" i="1"/>
  <c r="V397" i="1"/>
  <c r="V398" i="1"/>
  <c r="V399" i="1"/>
  <c r="V400" i="1"/>
  <c r="V401" i="1"/>
  <c r="V402" i="1"/>
  <c r="V403" i="1"/>
  <c r="V404" i="1"/>
  <c r="V405" i="1"/>
  <c r="V406" i="1"/>
  <c r="V407" i="1"/>
  <c r="V408" i="1"/>
  <c r="V409" i="1"/>
  <c r="V410" i="1"/>
  <c r="V411" i="1"/>
  <c r="V412" i="1"/>
  <c r="V413" i="1"/>
  <c r="V414" i="1"/>
  <c r="V415" i="1"/>
  <c r="V416" i="1"/>
  <c r="V417" i="1"/>
  <c r="V418" i="1"/>
  <c r="V419" i="1"/>
  <c r="V420" i="1"/>
  <c r="V421" i="1"/>
  <c r="V422" i="1"/>
  <c r="V423" i="1"/>
  <c r="V424" i="1"/>
  <c r="V425" i="1"/>
  <c r="V426" i="1"/>
  <c r="V427" i="1"/>
  <c r="V428" i="1"/>
  <c r="V429" i="1"/>
  <c r="V430" i="1"/>
  <c r="V431" i="1"/>
  <c r="V432" i="1"/>
  <c r="V433" i="1"/>
  <c r="V434" i="1"/>
  <c r="V435" i="1"/>
  <c r="V436" i="1"/>
  <c r="V437" i="1"/>
  <c r="V438" i="1"/>
  <c r="V439" i="1"/>
  <c r="V440" i="1"/>
  <c r="V441" i="1"/>
  <c r="V442" i="1"/>
  <c r="V443" i="1"/>
  <c r="V444" i="1"/>
  <c r="V445" i="1"/>
  <c r="V446" i="1"/>
  <c r="V447" i="1"/>
  <c r="V448" i="1"/>
  <c r="V449" i="1"/>
  <c r="V450" i="1"/>
  <c r="V451" i="1"/>
  <c r="V452" i="1"/>
  <c r="V453" i="1"/>
  <c r="V454" i="1"/>
  <c r="V455" i="1"/>
  <c r="V456" i="1"/>
  <c r="V457" i="1"/>
  <c r="V458" i="1"/>
  <c r="V459" i="1"/>
  <c r="V460" i="1"/>
  <c r="V461" i="1"/>
  <c r="V462" i="1"/>
  <c r="V463" i="1"/>
  <c r="V464" i="1"/>
  <c r="V465" i="1"/>
  <c r="V466" i="1"/>
  <c r="V467" i="1"/>
  <c r="V468" i="1"/>
  <c r="V469" i="1"/>
  <c r="V470" i="1"/>
  <c r="V471" i="1"/>
  <c r="V472" i="1"/>
  <c r="V473" i="1"/>
  <c r="V474" i="1"/>
  <c r="V475" i="1"/>
  <c r="V476" i="1"/>
  <c r="V477" i="1"/>
  <c r="V478" i="1"/>
  <c r="V479" i="1"/>
  <c r="V480" i="1"/>
  <c r="V481" i="1"/>
  <c r="V482" i="1"/>
  <c r="V483" i="1"/>
  <c r="V484" i="1"/>
  <c r="V485" i="1"/>
  <c r="V486" i="1"/>
  <c r="V487" i="1"/>
  <c r="V488" i="1"/>
  <c r="V489" i="1"/>
  <c r="V490" i="1"/>
  <c r="V491" i="1"/>
  <c r="V492" i="1"/>
  <c r="V493" i="1"/>
  <c r="V494" i="1"/>
  <c r="V495" i="1"/>
  <c r="V496" i="1"/>
  <c r="V497" i="1"/>
  <c r="V498" i="1"/>
  <c r="V499" i="1"/>
  <c r="V500" i="1"/>
  <c r="V501" i="1"/>
  <c r="V502" i="1"/>
  <c r="V503" i="1"/>
  <c r="V504" i="1"/>
  <c r="V505" i="1"/>
  <c r="V506" i="1"/>
  <c r="V507" i="1"/>
  <c r="V508" i="1"/>
  <c r="V509" i="1"/>
  <c r="V510" i="1"/>
  <c r="V511" i="1"/>
  <c r="V512" i="1"/>
  <c r="V513" i="1"/>
  <c r="V514" i="1"/>
  <c r="V515" i="1"/>
  <c r="V516" i="1"/>
  <c r="V517" i="1"/>
  <c r="V518" i="1"/>
  <c r="V519" i="1"/>
  <c r="V520" i="1"/>
  <c r="V521" i="1"/>
  <c r="V522" i="1"/>
  <c r="V523" i="1"/>
  <c r="V524" i="1"/>
  <c r="V525" i="1"/>
  <c r="V526" i="1"/>
  <c r="V527" i="1"/>
  <c r="V528" i="1"/>
  <c r="V529" i="1"/>
  <c r="V530" i="1"/>
  <c r="V531" i="1"/>
  <c r="V532" i="1"/>
  <c r="V533" i="1"/>
  <c r="V534" i="1"/>
  <c r="V535" i="1"/>
  <c r="V536" i="1"/>
  <c r="V537" i="1"/>
  <c r="V538" i="1"/>
  <c r="V539" i="1"/>
  <c r="V540" i="1"/>
  <c r="V541" i="1"/>
  <c r="V542" i="1"/>
  <c r="V543" i="1"/>
  <c r="V544" i="1"/>
  <c r="V545" i="1"/>
  <c r="V546" i="1"/>
  <c r="V547" i="1"/>
  <c r="V548" i="1"/>
  <c r="V549" i="1"/>
  <c r="V550" i="1"/>
  <c r="V551" i="1"/>
  <c r="V552" i="1"/>
  <c r="V553" i="1"/>
  <c r="V554" i="1"/>
  <c r="V555" i="1"/>
  <c r="V556" i="1"/>
  <c r="V557" i="1"/>
  <c r="V558" i="1"/>
  <c r="V559" i="1"/>
  <c r="V560" i="1"/>
  <c r="V561" i="1"/>
  <c r="V562" i="1"/>
  <c r="V563" i="1"/>
  <c r="V564" i="1"/>
  <c r="V565" i="1"/>
  <c r="V566" i="1"/>
  <c r="V567" i="1"/>
  <c r="V568" i="1"/>
  <c r="V569" i="1"/>
  <c r="V570" i="1"/>
  <c r="V571" i="1"/>
  <c r="V572" i="1"/>
  <c r="V573" i="1"/>
  <c r="V574" i="1"/>
  <c r="V575" i="1"/>
  <c r="V576" i="1"/>
  <c r="V577" i="1"/>
  <c r="V578" i="1"/>
  <c r="V579" i="1"/>
  <c r="V580" i="1"/>
  <c r="V581" i="1"/>
  <c r="V582" i="1"/>
  <c r="V583" i="1"/>
  <c r="V584" i="1"/>
  <c r="V585" i="1"/>
  <c r="V586" i="1"/>
  <c r="V587" i="1"/>
  <c r="V588" i="1"/>
  <c r="V589" i="1"/>
  <c r="V590" i="1"/>
  <c r="V591" i="1"/>
  <c r="V592" i="1"/>
  <c r="V593" i="1"/>
  <c r="V594" i="1"/>
  <c r="V595" i="1"/>
  <c r="V596" i="1"/>
  <c r="V597" i="1"/>
  <c r="V598" i="1"/>
  <c r="V599" i="1"/>
  <c r="V600" i="1"/>
  <c r="V601" i="1"/>
  <c r="V602" i="1"/>
  <c r="V603" i="1"/>
  <c r="V604" i="1"/>
  <c r="V605" i="1"/>
  <c r="V606" i="1"/>
  <c r="V607" i="1"/>
  <c r="V608" i="1"/>
  <c r="V609" i="1"/>
  <c r="V610" i="1"/>
  <c r="V611" i="1"/>
  <c r="V612" i="1"/>
  <c r="V613" i="1"/>
  <c r="V614" i="1"/>
  <c r="V615" i="1"/>
  <c r="V616" i="1"/>
  <c r="V617" i="1"/>
  <c r="V618" i="1"/>
  <c r="V619" i="1"/>
  <c r="V620" i="1"/>
  <c r="V621" i="1"/>
  <c r="V622" i="1"/>
  <c r="V623" i="1"/>
  <c r="V624" i="1"/>
  <c r="V625" i="1"/>
  <c r="V626" i="1"/>
  <c r="V627" i="1"/>
  <c r="V628" i="1"/>
  <c r="V629" i="1"/>
  <c r="V630" i="1"/>
  <c r="V631" i="1"/>
  <c r="V632" i="1"/>
  <c r="V633" i="1"/>
  <c r="V634" i="1"/>
  <c r="V635" i="1"/>
  <c r="V636" i="1"/>
  <c r="V637" i="1"/>
  <c r="V638" i="1"/>
  <c r="V639" i="1"/>
  <c r="V640" i="1"/>
  <c r="V641" i="1"/>
  <c r="V642" i="1"/>
  <c r="V643" i="1"/>
  <c r="V644" i="1"/>
  <c r="V645" i="1"/>
  <c r="V646" i="1"/>
  <c r="V647" i="1"/>
  <c r="V648" i="1"/>
  <c r="V649" i="1"/>
  <c r="V650" i="1"/>
  <c r="V651" i="1"/>
  <c r="V652" i="1"/>
  <c r="V653" i="1"/>
  <c r="V654" i="1"/>
  <c r="V655" i="1"/>
  <c r="V656" i="1"/>
  <c r="V657" i="1"/>
  <c r="V658" i="1"/>
  <c r="V659" i="1"/>
  <c r="V660" i="1"/>
  <c r="V661" i="1"/>
  <c r="V662" i="1"/>
  <c r="V663" i="1"/>
  <c r="V664" i="1"/>
  <c r="V665" i="1"/>
  <c r="V666" i="1"/>
  <c r="V667" i="1"/>
  <c r="V668" i="1"/>
  <c r="V669" i="1"/>
  <c r="V670" i="1"/>
  <c r="V671" i="1"/>
  <c r="V672" i="1"/>
  <c r="V673" i="1"/>
  <c r="V674" i="1"/>
  <c r="V675" i="1"/>
  <c r="V676" i="1"/>
  <c r="V677" i="1"/>
  <c r="V678" i="1"/>
  <c r="V679" i="1"/>
  <c r="V680" i="1"/>
  <c r="V681" i="1"/>
  <c r="V682" i="1"/>
  <c r="V683" i="1"/>
  <c r="V684" i="1"/>
  <c r="V685" i="1"/>
  <c r="V686" i="1"/>
  <c r="V687" i="1"/>
  <c r="V688" i="1"/>
  <c r="V689" i="1"/>
  <c r="V690" i="1"/>
  <c r="V691" i="1"/>
  <c r="V692" i="1"/>
  <c r="V693" i="1"/>
  <c r="V694" i="1"/>
  <c r="V695" i="1"/>
  <c r="V696" i="1"/>
  <c r="V697" i="1"/>
  <c r="V698" i="1"/>
  <c r="V699" i="1"/>
  <c r="V700" i="1"/>
  <c r="V701" i="1"/>
  <c r="V702" i="1"/>
  <c r="V703" i="1"/>
  <c r="V704" i="1"/>
  <c r="V705" i="1"/>
  <c r="V706" i="1"/>
  <c r="V707" i="1"/>
  <c r="V708" i="1"/>
  <c r="V709" i="1"/>
  <c r="V710" i="1"/>
  <c r="V711" i="1"/>
  <c r="V712" i="1"/>
  <c r="V713" i="1"/>
  <c r="V714" i="1"/>
  <c r="V715" i="1"/>
  <c r="V716" i="1"/>
  <c r="V717" i="1"/>
  <c r="V718" i="1"/>
  <c r="V719" i="1"/>
  <c r="V720" i="1"/>
  <c r="V721" i="1"/>
  <c r="V722" i="1"/>
  <c r="V723" i="1"/>
  <c r="V724" i="1"/>
  <c r="V725" i="1"/>
  <c r="V726" i="1"/>
  <c r="V727" i="1"/>
  <c r="V728" i="1"/>
  <c r="V729" i="1"/>
  <c r="V730" i="1"/>
  <c r="V731" i="1"/>
  <c r="V732" i="1"/>
  <c r="V733" i="1"/>
  <c r="V734" i="1"/>
  <c r="V735" i="1"/>
  <c r="V736" i="1"/>
  <c r="V737" i="1"/>
  <c r="V738" i="1"/>
  <c r="V739" i="1"/>
  <c r="V740" i="1"/>
  <c r="V741" i="1"/>
  <c r="V742" i="1"/>
  <c r="V743" i="1"/>
  <c r="V744" i="1"/>
  <c r="V745" i="1"/>
  <c r="V746" i="1"/>
  <c r="V747" i="1"/>
  <c r="V748" i="1"/>
  <c r="V749" i="1"/>
  <c r="V750" i="1"/>
  <c r="V751" i="1"/>
  <c r="V752" i="1"/>
  <c r="V753" i="1"/>
  <c r="V754" i="1"/>
  <c r="V755" i="1"/>
  <c r="V756" i="1"/>
  <c r="V757" i="1"/>
  <c r="V758" i="1"/>
  <c r="V759" i="1"/>
  <c r="V760" i="1"/>
  <c r="V761" i="1"/>
  <c r="V762" i="1"/>
  <c r="V763" i="1"/>
  <c r="V764" i="1"/>
  <c r="V765" i="1"/>
  <c r="V766" i="1"/>
  <c r="V767" i="1"/>
  <c r="V768" i="1"/>
  <c r="V769" i="1"/>
  <c r="V770" i="1"/>
  <c r="V771" i="1"/>
  <c r="V772" i="1"/>
  <c r="V773" i="1"/>
  <c r="V774" i="1"/>
  <c r="V775" i="1"/>
  <c r="V776" i="1"/>
  <c r="V777" i="1"/>
  <c r="V778" i="1"/>
  <c r="V779" i="1"/>
  <c r="V780" i="1"/>
  <c r="V781" i="1"/>
  <c r="V782" i="1"/>
  <c r="V783" i="1"/>
  <c r="V784" i="1"/>
  <c r="V785" i="1"/>
  <c r="V786" i="1"/>
  <c r="V787" i="1"/>
  <c r="V788" i="1"/>
  <c r="V789" i="1"/>
  <c r="V790" i="1"/>
  <c r="V791" i="1"/>
  <c r="V792" i="1"/>
  <c r="V793" i="1"/>
  <c r="V794" i="1"/>
  <c r="V795" i="1"/>
  <c r="V796" i="1"/>
  <c r="V797" i="1"/>
  <c r="V798" i="1"/>
  <c r="V799" i="1"/>
  <c r="V800" i="1"/>
  <c r="V801" i="1"/>
  <c r="V802" i="1"/>
  <c r="V803" i="1"/>
  <c r="V804" i="1"/>
  <c r="V805" i="1"/>
  <c r="V806" i="1"/>
  <c r="V807" i="1"/>
  <c r="V808" i="1"/>
  <c r="V809" i="1"/>
  <c r="V810" i="1"/>
  <c r="V811" i="1"/>
  <c r="V812" i="1"/>
  <c r="V813" i="1"/>
  <c r="V814" i="1"/>
  <c r="V815" i="1"/>
  <c r="V816" i="1"/>
  <c r="V817" i="1"/>
  <c r="V818" i="1"/>
  <c r="V819" i="1"/>
  <c r="V820" i="1"/>
  <c r="V821" i="1"/>
  <c r="V822" i="1"/>
  <c r="V823" i="1"/>
  <c r="V824" i="1"/>
  <c r="V825" i="1"/>
  <c r="V826" i="1"/>
  <c r="V827" i="1"/>
  <c r="V828" i="1"/>
  <c r="V829" i="1"/>
  <c r="V830" i="1"/>
  <c r="V831" i="1"/>
  <c r="V832" i="1"/>
  <c r="V833" i="1"/>
  <c r="V834" i="1"/>
  <c r="V835" i="1"/>
  <c r="V836" i="1"/>
  <c r="V837" i="1"/>
  <c r="V838" i="1"/>
  <c r="V839" i="1"/>
  <c r="V840" i="1"/>
  <c r="V841" i="1"/>
  <c r="V842" i="1"/>
  <c r="V843" i="1"/>
  <c r="V844" i="1"/>
  <c r="V845" i="1"/>
  <c r="V846" i="1"/>
  <c r="V847" i="1"/>
  <c r="V848" i="1"/>
  <c r="V849" i="1"/>
  <c r="V850" i="1"/>
  <c r="V851" i="1"/>
  <c r="V852" i="1"/>
  <c r="V853" i="1"/>
  <c r="V854" i="1"/>
  <c r="V855" i="1"/>
  <c r="V856" i="1"/>
  <c r="V857" i="1"/>
  <c r="V858" i="1"/>
  <c r="V859" i="1"/>
  <c r="V860" i="1"/>
  <c r="V861" i="1"/>
  <c r="V862" i="1"/>
  <c r="V863" i="1"/>
  <c r="V864" i="1"/>
  <c r="V865" i="1"/>
  <c r="V866" i="1"/>
  <c r="V867" i="1"/>
  <c r="V868" i="1"/>
  <c r="V869" i="1"/>
  <c r="V870" i="1"/>
  <c r="V871" i="1"/>
  <c r="V872" i="1"/>
  <c r="V873" i="1"/>
  <c r="V874" i="1"/>
  <c r="V875" i="1"/>
  <c r="V876" i="1"/>
  <c r="V877" i="1"/>
  <c r="V878" i="1"/>
  <c r="V879" i="1"/>
  <c r="V880" i="1"/>
  <c r="V881" i="1"/>
  <c r="V882" i="1"/>
  <c r="V883" i="1"/>
  <c r="V884" i="1"/>
  <c r="V885" i="1"/>
  <c r="V886" i="1"/>
  <c r="V887" i="1"/>
  <c r="V888" i="1"/>
  <c r="V889" i="1"/>
  <c r="V890" i="1"/>
  <c r="V891" i="1"/>
  <c r="V892" i="1"/>
  <c r="V893" i="1"/>
  <c r="V894" i="1"/>
  <c r="V895" i="1"/>
  <c r="V896" i="1"/>
  <c r="V897" i="1"/>
  <c r="V898" i="1"/>
  <c r="V899" i="1"/>
  <c r="V900" i="1"/>
  <c r="V901" i="1"/>
  <c r="V902" i="1"/>
  <c r="V903" i="1"/>
  <c r="V904" i="1"/>
  <c r="V905" i="1"/>
  <c r="V906" i="1"/>
  <c r="V907" i="1"/>
  <c r="V908" i="1"/>
  <c r="V909" i="1"/>
  <c r="V910" i="1"/>
  <c r="V911" i="1"/>
  <c r="V912" i="1"/>
  <c r="V913" i="1"/>
  <c r="V914" i="1"/>
  <c r="V915" i="1"/>
  <c r="V916" i="1"/>
  <c r="V917" i="1"/>
  <c r="V918" i="1"/>
  <c r="V919" i="1"/>
  <c r="V920" i="1"/>
  <c r="V921" i="1"/>
  <c r="V922" i="1"/>
  <c r="V923" i="1"/>
  <c r="V924" i="1"/>
  <c r="V925" i="1"/>
  <c r="V926" i="1"/>
  <c r="V927" i="1"/>
  <c r="V928" i="1"/>
  <c r="V929" i="1"/>
  <c r="V930" i="1"/>
  <c r="V931" i="1"/>
  <c r="V932" i="1"/>
  <c r="V933" i="1"/>
  <c r="V934" i="1"/>
  <c r="V935" i="1"/>
  <c r="V936" i="1"/>
  <c r="V937" i="1"/>
  <c r="V938" i="1"/>
  <c r="V939" i="1"/>
  <c r="V940" i="1"/>
  <c r="V941" i="1"/>
  <c r="V942" i="1"/>
  <c r="V943" i="1"/>
  <c r="V944" i="1"/>
  <c r="V945" i="1"/>
  <c r="V946" i="1"/>
  <c r="V947" i="1"/>
  <c r="V948" i="1"/>
  <c r="V949" i="1"/>
  <c r="V950" i="1"/>
  <c r="V951" i="1"/>
  <c r="V952" i="1"/>
  <c r="V953" i="1"/>
  <c r="V954" i="1"/>
  <c r="V955" i="1"/>
  <c r="V956" i="1"/>
  <c r="V957" i="1"/>
  <c r="V958" i="1"/>
  <c r="V959" i="1"/>
  <c r="V960" i="1"/>
  <c r="V961" i="1"/>
  <c r="V962" i="1"/>
  <c r="V963" i="1"/>
  <c r="V964" i="1"/>
  <c r="V965" i="1"/>
  <c r="V966" i="1"/>
  <c r="V967" i="1"/>
  <c r="V968" i="1"/>
  <c r="V969" i="1"/>
  <c r="V970" i="1"/>
  <c r="V971" i="1"/>
  <c r="V972" i="1"/>
  <c r="V973" i="1"/>
  <c r="V974" i="1"/>
  <c r="V975" i="1"/>
  <c r="V976" i="1"/>
  <c r="V977" i="1"/>
  <c r="V978" i="1"/>
  <c r="V979" i="1"/>
  <c r="V980" i="1"/>
  <c r="V981" i="1"/>
  <c r="V982" i="1"/>
  <c r="V983" i="1"/>
  <c r="V984" i="1"/>
  <c r="V985" i="1"/>
  <c r="V986" i="1"/>
  <c r="V987" i="1"/>
  <c r="V988" i="1"/>
  <c r="V989" i="1"/>
  <c r="V990" i="1"/>
  <c r="V991" i="1"/>
  <c r="V992" i="1"/>
  <c r="V993" i="1"/>
  <c r="V994" i="1"/>
  <c r="V995" i="1"/>
  <c r="V996" i="1"/>
  <c r="V997" i="1"/>
  <c r="V998" i="1"/>
  <c r="V999" i="1"/>
  <c r="V1000" i="1"/>
  <c r="V1001" i="1"/>
  <c r="V1002" i="1"/>
  <c r="V1003" i="1"/>
  <c r="V1004" i="1"/>
  <c r="V1005" i="1"/>
  <c r="V1006" i="1"/>
  <c r="V1007" i="1"/>
  <c r="V1008" i="1"/>
  <c r="V1009" i="1"/>
  <c r="V1010" i="1"/>
  <c r="V1011" i="1"/>
  <c r="V1012" i="1"/>
  <c r="V1013" i="1"/>
  <c r="V1014" i="1"/>
  <c r="V1015" i="1"/>
  <c r="V1016" i="1"/>
  <c r="V1017" i="1"/>
  <c r="V1018" i="1"/>
  <c r="V1019" i="1"/>
  <c r="V1020" i="1"/>
  <c r="V1021" i="1"/>
  <c r="V1022" i="1"/>
  <c r="V1023" i="1"/>
  <c r="V1024" i="1"/>
  <c r="V1025" i="1"/>
  <c r="V1026" i="1"/>
  <c r="V1027" i="1"/>
  <c r="V1028" i="1"/>
  <c r="V1029" i="1"/>
  <c r="V1030" i="1"/>
  <c r="V1031" i="1"/>
  <c r="V1032" i="1"/>
  <c r="V1033" i="1"/>
  <c r="V1034" i="1"/>
  <c r="V1035" i="1"/>
  <c r="V1036" i="1"/>
  <c r="V1037" i="1"/>
  <c r="V1038" i="1"/>
  <c r="V1039" i="1"/>
  <c r="V1040" i="1"/>
  <c r="V1041" i="1"/>
  <c r="V1042" i="1"/>
  <c r="V1043" i="1"/>
  <c r="V1044" i="1"/>
  <c r="V1045" i="1"/>
  <c r="V1046" i="1"/>
  <c r="V1047" i="1"/>
  <c r="V1048" i="1"/>
  <c r="V1049" i="1"/>
  <c r="V1050" i="1"/>
  <c r="V1051" i="1"/>
  <c r="V1052" i="1"/>
  <c r="V1053" i="1"/>
  <c r="V1054" i="1"/>
  <c r="V1055" i="1"/>
  <c r="V1056" i="1"/>
  <c r="V1057" i="1"/>
  <c r="V1058" i="1"/>
  <c r="V1059" i="1"/>
  <c r="V1060" i="1"/>
  <c r="V1061" i="1"/>
  <c r="V1062" i="1"/>
  <c r="V1063" i="1"/>
  <c r="V1064" i="1"/>
  <c r="V1065" i="1"/>
  <c r="V1066" i="1"/>
  <c r="V1067" i="1"/>
  <c r="V1068" i="1"/>
  <c r="V1069" i="1"/>
  <c r="V1070" i="1"/>
  <c r="V1071" i="1"/>
  <c r="V1072" i="1"/>
  <c r="V1073" i="1"/>
  <c r="V1074" i="1"/>
  <c r="V1075" i="1"/>
  <c r="V1076" i="1"/>
  <c r="V1077" i="1"/>
  <c r="V1078" i="1"/>
  <c r="V1079" i="1"/>
  <c r="V1080" i="1"/>
  <c r="V1081" i="1"/>
  <c r="V1082" i="1"/>
  <c r="V1083" i="1"/>
  <c r="V1084" i="1"/>
  <c r="V1085" i="1"/>
  <c r="V1086" i="1"/>
  <c r="V1087" i="1"/>
  <c r="V1088" i="1"/>
  <c r="V1089" i="1"/>
  <c r="V1090" i="1"/>
  <c r="V1091" i="1"/>
  <c r="V1092" i="1"/>
  <c r="V1093" i="1"/>
  <c r="V1094" i="1"/>
  <c r="V1095" i="1"/>
  <c r="V1096" i="1"/>
  <c r="V1097" i="1"/>
  <c r="V1098" i="1"/>
  <c r="V1099" i="1"/>
  <c r="V1100" i="1"/>
  <c r="V1101" i="1"/>
  <c r="V1102" i="1"/>
  <c r="V1103" i="1"/>
  <c r="V1104" i="1"/>
  <c r="V1105" i="1"/>
  <c r="V1106" i="1"/>
  <c r="V1107" i="1"/>
  <c r="V1108" i="1"/>
  <c r="V1109" i="1"/>
  <c r="V1110" i="1"/>
  <c r="V1111" i="1"/>
  <c r="V1112" i="1"/>
  <c r="V1113" i="1"/>
  <c r="V1114" i="1"/>
  <c r="V1115" i="1"/>
  <c r="V1116" i="1"/>
  <c r="V1117" i="1"/>
  <c r="V1118" i="1"/>
  <c r="V1119" i="1"/>
  <c r="V1120" i="1"/>
  <c r="V1121" i="1"/>
  <c r="V1122" i="1"/>
  <c r="V1123" i="1"/>
  <c r="V1124" i="1"/>
  <c r="V1125" i="1"/>
  <c r="V1126" i="1"/>
  <c r="V1127" i="1"/>
  <c r="V1128" i="1"/>
  <c r="V1129" i="1"/>
  <c r="V1130" i="1"/>
  <c r="V1131" i="1"/>
  <c r="V1132" i="1"/>
  <c r="V1133" i="1"/>
  <c r="V1134" i="1"/>
  <c r="V1135" i="1"/>
  <c r="V1136" i="1"/>
  <c r="V1137" i="1"/>
  <c r="V1138" i="1"/>
  <c r="V1139" i="1"/>
  <c r="V1140" i="1"/>
  <c r="V1141" i="1"/>
  <c r="V1142" i="1"/>
  <c r="V1143" i="1"/>
  <c r="V1144" i="1"/>
  <c r="V1145" i="1"/>
  <c r="V1146" i="1"/>
  <c r="V1147" i="1"/>
  <c r="V1148" i="1"/>
  <c r="V1149" i="1"/>
  <c r="V1150" i="1"/>
  <c r="V1151" i="1"/>
  <c r="V1152" i="1"/>
  <c r="V1153" i="1"/>
  <c r="V1154" i="1"/>
  <c r="V1155" i="1"/>
  <c r="V1156" i="1"/>
  <c r="V1157" i="1"/>
  <c r="V1158" i="1"/>
  <c r="V1159" i="1"/>
  <c r="V1160" i="1"/>
  <c r="V1161" i="1"/>
  <c r="V1162" i="1"/>
  <c r="V1163" i="1"/>
  <c r="V1164" i="1"/>
  <c r="V1165" i="1"/>
  <c r="V1166" i="1"/>
  <c r="V1167" i="1"/>
  <c r="V1168" i="1"/>
  <c r="V1169" i="1"/>
  <c r="V1170" i="1"/>
  <c r="V1171" i="1"/>
  <c r="V1172" i="1"/>
  <c r="V1173" i="1"/>
  <c r="V1174" i="1"/>
  <c r="V1175" i="1"/>
  <c r="V1176" i="1"/>
  <c r="V1177" i="1"/>
  <c r="V1178" i="1"/>
  <c r="V1179" i="1"/>
  <c r="V1180" i="1"/>
  <c r="V1181" i="1"/>
  <c r="V1182" i="1"/>
  <c r="V1183" i="1"/>
  <c r="V1184" i="1"/>
  <c r="V1185" i="1"/>
  <c r="V1186" i="1"/>
  <c r="V1187" i="1"/>
  <c r="V1188" i="1"/>
  <c r="V1189" i="1"/>
  <c r="V1190" i="1"/>
  <c r="V1191" i="1"/>
  <c r="V1192" i="1"/>
  <c r="V1193" i="1"/>
  <c r="V1194" i="1"/>
  <c r="V1195" i="1"/>
  <c r="V1196" i="1"/>
  <c r="V1197" i="1"/>
  <c r="V1198" i="1"/>
  <c r="V1199" i="1"/>
  <c r="V1200" i="1"/>
  <c r="V1201" i="1"/>
  <c r="V1202" i="1"/>
  <c r="V1203" i="1"/>
  <c r="V1204" i="1"/>
  <c r="V1205" i="1"/>
  <c r="V1206" i="1"/>
  <c r="V1207" i="1"/>
  <c r="V1208" i="1"/>
  <c r="V1209" i="1"/>
  <c r="V1210" i="1"/>
  <c r="V1211" i="1"/>
  <c r="V1212" i="1"/>
  <c r="V1213" i="1"/>
  <c r="V1214" i="1"/>
  <c r="V1215" i="1"/>
  <c r="V1216" i="1"/>
  <c r="V1217" i="1"/>
  <c r="V1218" i="1"/>
  <c r="V1219" i="1"/>
  <c r="V1220" i="1"/>
  <c r="V1221" i="1"/>
  <c r="V1222" i="1"/>
  <c r="V1223" i="1"/>
  <c r="V1224" i="1"/>
  <c r="V1225" i="1"/>
  <c r="V1226" i="1"/>
  <c r="V1227" i="1"/>
  <c r="V1228" i="1"/>
  <c r="V1229" i="1"/>
  <c r="V1230" i="1"/>
  <c r="V1231" i="1"/>
  <c r="V1232" i="1"/>
  <c r="V1233" i="1"/>
  <c r="V1234" i="1"/>
  <c r="V1235" i="1"/>
  <c r="V1236" i="1"/>
  <c r="V1237" i="1"/>
  <c r="V1238" i="1"/>
  <c r="V1239" i="1"/>
  <c r="V1240" i="1"/>
  <c r="V1241" i="1"/>
  <c r="V1242" i="1"/>
  <c r="V1243" i="1"/>
  <c r="V1244" i="1"/>
  <c r="V1245" i="1"/>
  <c r="V1246" i="1"/>
  <c r="V1247" i="1"/>
  <c r="V1248" i="1"/>
  <c r="V1249" i="1"/>
  <c r="V1250" i="1"/>
  <c r="V1251" i="1"/>
  <c r="V1252" i="1"/>
  <c r="V1253" i="1"/>
  <c r="V1254" i="1"/>
  <c r="V1255" i="1"/>
  <c r="V1256" i="1"/>
  <c r="V1257" i="1"/>
  <c r="V1258" i="1"/>
  <c r="V1259" i="1"/>
  <c r="V1260" i="1"/>
  <c r="V1261" i="1"/>
  <c r="V1262" i="1"/>
  <c r="V1263" i="1"/>
  <c r="V1264" i="1"/>
  <c r="V1265" i="1"/>
  <c r="V1266" i="1"/>
  <c r="V1267" i="1"/>
  <c r="V1268" i="1"/>
  <c r="V1269" i="1"/>
  <c r="V1270" i="1"/>
  <c r="V1271" i="1"/>
  <c r="V1272" i="1"/>
  <c r="V1273" i="1"/>
  <c r="V1274" i="1"/>
  <c r="V1275" i="1"/>
  <c r="V1276" i="1"/>
  <c r="V1277" i="1"/>
  <c r="V1278" i="1"/>
  <c r="V1279" i="1"/>
  <c r="V1280" i="1"/>
  <c r="V1281" i="1"/>
  <c r="V1282" i="1"/>
  <c r="V1283" i="1"/>
  <c r="V1284" i="1"/>
  <c r="V1285" i="1"/>
  <c r="V1286" i="1"/>
  <c r="V1287" i="1"/>
  <c r="V1288" i="1"/>
  <c r="V1289" i="1"/>
  <c r="V1290" i="1"/>
  <c r="V1291" i="1"/>
  <c r="V1292" i="1"/>
  <c r="V1293" i="1"/>
  <c r="V1294" i="1"/>
  <c r="V1295" i="1"/>
  <c r="V1296" i="1"/>
  <c r="V1297" i="1"/>
  <c r="V1298" i="1"/>
  <c r="V1299" i="1"/>
  <c r="V1300" i="1"/>
  <c r="V1301" i="1"/>
  <c r="V1302" i="1"/>
  <c r="V1303" i="1"/>
  <c r="V1304" i="1"/>
  <c r="V1305" i="1"/>
  <c r="V1306" i="1"/>
  <c r="V1307" i="1"/>
  <c r="V1308" i="1"/>
  <c r="V1309" i="1"/>
  <c r="V1310" i="1"/>
  <c r="V1311" i="1"/>
  <c r="V1312" i="1"/>
  <c r="V1313" i="1"/>
  <c r="V1314" i="1"/>
  <c r="V1315" i="1"/>
  <c r="V1316" i="1"/>
  <c r="V1317" i="1"/>
  <c r="V1318" i="1"/>
  <c r="V1319" i="1"/>
  <c r="V1320" i="1"/>
  <c r="V1321" i="1"/>
  <c r="V1322" i="1"/>
  <c r="V1323" i="1"/>
  <c r="V1324" i="1"/>
  <c r="V1325" i="1"/>
  <c r="V1326" i="1"/>
  <c r="V1327" i="1"/>
  <c r="V1328" i="1"/>
  <c r="V1329" i="1"/>
  <c r="V1330" i="1"/>
  <c r="V1331" i="1"/>
  <c r="V1332" i="1"/>
  <c r="V1333" i="1"/>
  <c r="V1334" i="1"/>
  <c r="V1335" i="1"/>
  <c r="V1336" i="1"/>
  <c r="V1337" i="1"/>
  <c r="V1338" i="1"/>
  <c r="V1339" i="1"/>
  <c r="V1340" i="1"/>
  <c r="V1341" i="1"/>
  <c r="V1342" i="1"/>
  <c r="V1343" i="1"/>
  <c r="V1344" i="1"/>
  <c r="V1345" i="1"/>
  <c r="V1346" i="1"/>
  <c r="V1347" i="1"/>
  <c r="V1348" i="1"/>
  <c r="V1349" i="1"/>
  <c r="V1350" i="1"/>
  <c r="V1351" i="1"/>
  <c r="V1352" i="1"/>
  <c r="V1353" i="1"/>
  <c r="V1354" i="1"/>
  <c r="V1355" i="1"/>
  <c r="V1356" i="1"/>
  <c r="V1357" i="1"/>
  <c r="V1358" i="1"/>
  <c r="V1359" i="1"/>
  <c r="V1360" i="1"/>
  <c r="V1361" i="1"/>
  <c r="V1362" i="1"/>
  <c r="V1363" i="1"/>
  <c r="V1364" i="1"/>
  <c r="V1365" i="1"/>
  <c r="V1366" i="1"/>
  <c r="V1367" i="1"/>
  <c r="V1368" i="1"/>
  <c r="V1369" i="1"/>
  <c r="V1370" i="1"/>
  <c r="V1371" i="1"/>
  <c r="V1372" i="1"/>
  <c r="V1373" i="1"/>
  <c r="V1374" i="1"/>
  <c r="V1375" i="1"/>
  <c r="V1376" i="1"/>
  <c r="V1377" i="1"/>
  <c r="V1378" i="1"/>
  <c r="V1379" i="1"/>
  <c r="V1380" i="1"/>
  <c r="V1381" i="1"/>
  <c r="V1382" i="1"/>
  <c r="V1383" i="1"/>
  <c r="V1384" i="1"/>
  <c r="V1385" i="1"/>
  <c r="V1386" i="1"/>
  <c r="V1387" i="1"/>
  <c r="V1388" i="1"/>
  <c r="V1389" i="1"/>
  <c r="V1390" i="1"/>
  <c r="V1391" i="1"/>
  <c r="V1392" i="1"/>
  <c r="V1393" i="1"/>
  <c r="V1394" i="1"/>
  <c r="V1395" i="1"/>
  <c r="V1396" i="1"/>
  <c r="V1397" i="1"/>
  <c r="V1398" i="1"/>
  <c r="V1399" i="1"/>
  <c r="V1400" i="1"/>
  <c r="V1401" i="1"/>
  <c r="V1402" i="1"/>
  <c r="V1403" i="1"/>
  <c r="V1404" i="1"/>
  <c r="V1405" i="1"/>
  <c r="V1406" i="1"/>
  <c r="V1407" i="1"/>
  <c r="V1408" i="1"/>
  <c r="V1409" i="1"/>
  <c r="V1410" i="1"/>
  <c r="V1411" i="1"/>
  <c r="V1412" i="1"/>
  <c r="V1413" i="1"/>
  <c r="V1414" i="1"/>
  <c r="V1415" i="1"/>
  <c r="V1416" i="1"/>
  <c r="V1417" i="1"/>
  <c r="V1418" i="1"/>
  <c r="V1419" i="1"/>
  <c r="V1420" i="1"/>
  <c r="V1421" i="1"/>
  <c r="V1422" i="1"/>
  <c r="V1423" i="1"/>
  <c r="V1424" i="1"/>
  <c r="V1425" i="1"/>
  <c r="V1426" i="1"/>
  <c r="V1427" i="1"/>
  <c r="V1428" i="1"/>
  <c r="V1429" i="1"/>
  <c r="V1430" i="1"/>
  <c r="V1431" i="1"/>
  <c r="V1432" i="1"/>
  <c r="V1433" i="1"/>
  <c r="V1434" i="1"/>
  <c r="V1435" i="1"/>
  <c r="V1436" i="1"/>
  <c r="V1437" i="1"/>
  <c r="V1438" i="1"/>
  <c r="V1439" i="1"/>
  <c r="V1440" i="1"/>
  <c r="V1441" i="1"/>
  <c r="V1442" i="1"/>
  <c r="V1443" i="1"/>
  <c r="V1444" i="1"/>
  <c r="V1445" i="1"/>
  <c r="V1446" i="1"/>
  <c r="V1447" i="1"/>
  <c r="V1448" i="1"/>
  <c r="V1449" i="1"/>
  <c r="V1450" i="1"/>
  <c r="V1451" i="1"/>
  <c r="V1452" i="1"/>
  <c r="V1453" i="1"/>
  <c r="V1454" i="1"/>
  <c r="V1455" i="1"/>
  <c r="V1456" i="1"/>
  <c r="V1457" i="1"/>
  <c r="V1458" i="1"/>
  <c r="V1459" i="1"/>
  <c r="V1460" i="1"/>
  <c r="V1461" i="1"/>
  <c r="V1462" i="1"/>
  <c r="V1463" i="1"/>
  <c r="V1464" i="1"/>
  <c r="V1465" i="1"/>
  <c r="V1466" i="1"/>
  <c r="V1467" i="1"/>
  <c r="V1468" i="1"/>
  <c r="V1469" i="1"/>
  <c r="V1470" i="1"/>
  <c r="V1471" i="1"/>
  <c r="V1472" i="1"/>
  <c r="V1473" i="1"/>
  <c r="V1474" i="1"/>
  <c r="V1475" i="1"/>
  <c r="V1476" i="1"/>
  <c r="V1477" i="1"/>
  <c r="V1478" i="1"/>
  <c r="V1479" i="1"/>
  <c r="V1480" i="1"/>
  <c r="V1481" i="1"/>
  <c r="V1482" i="1"/>
  <c r="V1483" i="1"/>
  <c r="V1484" i="1"/>
  <c r="V1485" i="1"/>
  <c r="V1486" i="1"/>
  <c r="V1487" i="1"/>
  <c r="V1488" i="1"/>
  <c r="V1489" i="1"/>
  <c r="V1490" i="1"/>
  <c r="V1491" i="1"/>
  <c r="V1492" i="1"/>
  <c r="V1493" i="1"/>
  <c r="V1494" i="1"/>
  <c r="V1495" i="1"/>
  <c r="V1496" i="1"/>
  <c r="V1497" i="1"/>
  <c r="V1498" i="1"/>
  <c r="V1499" i="1"/>
  <c r="V1500" i="1"/>
  <c r="V1501" i="1"/>
  <c r="V1502" i="1"/>
  <c r="V1503" i="1"/>
  <c r="V1504" i="1"/>
  <c r="V1505" i="1"/>
  <c r="V1506" i="1"/>
  <c r="V1507" i="1"/>
  <c r="V1508" i="1"/>
  <c r="V1509" i="1"/>
  <c r="V1510" i="1"/>
  <c r="V1511" i="1"/>
  <c r="V1512" i="1"/>
  <c r="V1513" i="1"/>
  <c r="V1514" i="1"/>
  <c r="V1515" i="1"/>
  <c r="V1516" i="1"/>
  <c r="V1517" i="1"/>
  <c r="V1518" i="1"/>
  <c r="V1519" i="1"/>
  <c r="V1520" i="1"/>
  <c r="V1521" i="1"/>
  <c r="V1522" i="1"/>
  <c r="V1523" i="1"/>
  <c r="V1524" i="1"/>
  <c r="V1525" i="1"/>
  <c r="V1526" i="1"/>
  <c r="V1527" i="1"/>
  <c r="V1528" i="1"/>
  <c r="V1529" i="1"/>
  <c r="V1530" i="1"/>
  <c r="V1531" i="1"/>
  <c r="V1532" i="1"/>
  <c r="V1533" i="1"/>
  <c r="V1534" i="1"/>
  <c r="V1535" i="1"/>
  <c r="V1536" i="1"/>
  <c r="V1537" i="1"/>
  <c r="V1538" i="1"/>
  <c r="V1539" i="1"/>
  <c r="V1540" i="1"/>
  <c r="V1541" i="1"/>
  <c r="V1542" i="1"/>
  <c r="V1543" i="1"/>
  <c r="V1544" i="1"/>
  <c r="V1545" i="1"/>
  <c r="V1546" i="1"/>
  <c r="V1547" i="1"/>
  <c r="V1548" i="1"/>
  <c r="V1549" i="1"/>
  <c r="V1550" i="1"/>
  <c r="V1551" i="1"/>
  <c r="V1552" i="1"/>
  <c r="V1553" i="1"/>
  <c r="V1554" i="1"/>
  <c r="V1555" i="1"/>
  <c r="V1556" i="1"/>
  <c r="V1557" i="1"/>
  <c r="V1558" i="1"/>
  <c r="V1559" i="1"/>
  <c r="V1560" i="1"/>
  <c r="V1561" i="1"/>
  <c r="V1562" i="1"/>
  <c r="V1563" i="1"/>
  <c r="V1564" i="1"/>
  <c r="V1565" i="1"/>
  <c r="V1566" i="1"/>
  <c r="V1567" i="1"/>
  <c r="V1568" i="1"/>
  <c r="V1569" i="1"/>
  <c r="V1570" i="1"/>
  <c r="V1571" i="1"/>
  <c r="V1572" i="1"/>
  <c r="V1573" i="1"/>
  <c r="V1574" i="1"/>
  <c r="V1575" i="1"/>
  <c r="V1576" i="1"/>
  <c r="V1577" i="1"/>
  <c r="V1578" i="1"/>
  <c r="V1579" i="1"/>
  <c r="V1580" i="1"/>
  <c r="V1581" i="1"/>
  <c r="V1582" i="1"/>
  <c r="V1583" i="1"/>
  <c r="V1584" i="1"/>
  <c r="V1585" i="1"/>
  <c r="V1586" i="1"/>
  <c r="V1587" i="1"/>
  <c r="V1588" i="1"/>
  <c r="V1589" i="1"/>
  <c r="V1590" i="1"/>
  <c r="V1591" i="1"/>
  <c r="V1592" i="1"/>
  <c r="V1593" i="1"/>
  <c r="V1594" i="1"/>
  <c r="V1595" i="1"/>
  <c r="V1596" i="1"/>
  <c r="V1597" i="1"/>
  <c r="V1598" i="1"/>
  <c r="V1599" i="1"/>
  <c r="V1600" i="1"/>
  <c r="V1601" i="1"/>
  <c r="V1602" i="1"/>
  <c r="V1603" i="1"/>
  <c r="V1604" i="1"/>
  <c r="V1605" i="1"/>
  <c r="V1606" i="1"/>
  <c r="V1607" i="1"/>
  <c r="V1608" i="1"/>
  <c r="V1609" i="1"/>
  <c r="V1610" i="1"/>
  <c r="V1611" i="1"/>
  <c r="V1612" i="1"/>
  <c r="V1613" i="1"/>
  <c r="V1614" i="1"/>
  <c r="V1615" i="1"/>
  <c r="V1616" i="1"/>
  <c r="V1617" i="1"/>
  <c r="V1618" i="1"/>
  <c r="V1619" i="1"/>
  <c r="V1620" i="1"/>
  <c r="V1621" i="1"/>
  <c r="V1622" i="1"/>
  <c r="V1623" i="1"/>
  <c r="V1624" i="1"/>
  <c r="V1625" i="1"/>
  <c r="V1626" i="1"/>
  <c r="V1627" i="1"/>
  <c r="V1628" i="1"/>
  <c r="V1629" i="1"/>
  <c r="V1630" i="1"/>
  <c r="V1631" i="1"/>
  <c r="V1632" i="1"/>
  <c r="V1633" i="1"/>
  <c r="V1634" i="1"/>
  <c r="V1635" i="1"/>
  <c r="V1636" i="1"/>
  <c r="V1637" i="1"/>
  <c r="V1638" i="1"/>
  <c r="V1639" i="1"/>
  <c r="V1640" i="1"/>
  <c r="V1641" i="1"/>
  <c r="V1642" i="1"/>
  <c r="V1643" i="1"/>
  <c r="V1644" i="1"/>
  <c r="V1645" i="1"/>
  <c r="V1646" i="1"/>
  <c r="V1647" i="1"/>
  <c r="V1648" i="1"/>
  <c r="V1649" i="1"/>
  <c r="V1650" i="1"/>
  <c r="V1651" i="1"/>
  <c r="V1652" i="1"/>
  <c r="V1653" i="1"/>
  <c r="V1654" i="1"/>
  <c r="V1655" i="1"/>
  <c r="V1656" i="1"/>
  <c r="V1657" i="1"/>
  <c r="V1658" i="1"/>
  <c r="V1659" i="1"/>
  <c r="V1660" i="1"/>
  <c r="V1661" i="1"/>
  <c r="V1662" i="1"/>
  <c r="V1663" i="1"/>
  <c r="V1664" i="1"/>
  <c r="V1665" i="1"/>
  <c r="V1666" i="1"/>
  <c r="V1667" i="1"/>
  <c r="V1668" i="1"/>
  <c r="V1669" i="1"/>
  <c r="V1670" i="1"/>
  <c r="V1671" i="1"/>
  <c r="V1672" i="1"/>
  <c r="V1673" i="1"/>
  <c r="V1674" i="1"/>
  <c r="V1675" i="1"/>
  <c r="V1676" i="1"/>
  <c r="V1677" i="1"/>
  <c r="V1678" i="1"/>
  <c r="V1679" i="1"/>
  <c r="V1680" i="1"/>
  <c r="V1681" i="1"/>
  <c r="V1682" i="1"/>
  <c r="V1683" i="1"/>
  <c r="V1684" i="1"/>
  <c r="V1685" i="1"/>
  <c r="V1686" i="1"/>
  <c r="V1687" i="1"/>
  <c r="V1688" i="1"/>
  <c r="V1689" i="1"/>
  <c r="V1690" i="1"/>
  <c r="V1691" i="1"/>
  <c r="V1692" i="1"/>
  <c r="V1693" i="1"/>
  <c r="V1694" i="1"/>
  <c r="V1695" i="1"/>
  <c r="V1696" i="1"/>
  <c r="V1697" i="1"/>
  <c r="V1698" i="1"/>
  <c r="V1699" i="1"/>
  <c r="V1700" i="1"/>
  <c r="V1701" i="1"/>
  <c r="V1702" i="1"/>
  <c r="V1703" i="1"/>
  <c r="V1704" i="1"/>
  <c r="V1705" i="1"/>
  <c r="V1706" i="1"/>
  <c r="V1707" i="1"/>
  <c r="V1708" i="1"/>
  <c r="V1709" i="1"/>
  <c r="V1710" i="1"/>
  <c r="V1711" i="1"/>
  <c r="V1712" i="1"/>
  <c r="V1713" i="1"/>
  <c r="V1714" i="1"/>
  <c r="V1715" i="1"/>
  <c r="V1716" i="1"/>
  <c r="V1717" i="1"/>
  <c r="V1718" i="1"/>
  <c r="V1719" i="1"/>
  <c r="V1720" i="1"/>
  <c r="V1721" i="1"/>
  <c r="V1722" i="1"/>
  <c r="V1723" i="1"/>
  <c r="V1724" i="1"/>
  <c r="V1725" i="1"/>
  <c r="V1726" i="1"/>
  <c r="V1727" i="1"/>
  <c r="V1728" i="1"/>
  <c r="V1729" i="1"/>
  <c r="V1730" i="1"/>
  <c r="V1731" i="1"/>
  <c r="V1732" i="1"/>
  <c r="V1733" i="1"/>
  <c r="V1734" i="1"/>
  <c r="V1735" i="1"/>
  <c r="V1736" i="1"/>
  <c r="V1737" i="1"/>
  <c r="V1738" i="1"/>
  <c r="V1739" i="1"/>
  <c r="V1740" i="1"/>
  <c r="V1741" i="1"/>
  <c r="V1742" i="1"/>
  <c r="V1743" i="1"/>
  <c r="V1744" i="1"/>
  <c r="V1745" i="1"/>
  <c r="V1746" i="1"/>
  <c r="V1747" i="1"/>
  <c r="V1748" i="1"/>
  <c r="V1749" i="1"/>
  <c r="V1750" i="1"/>
  <c r="V1751" i="1"/>
  <c r="V1752" i="1"/>
  <c r="V1753" i="1"/>
  <c r="V1754" i="1"/>
  <c r="V1755" i="1"/>
  <c r="V1756" i="1"/>
  <c r="V1757" i="1"/>
  <c r="V1758" i="1"/>
  <c r="V1759" i="1"/>
  <c r="V1760" i="1"/>
  <c r="V1761" i="1"/>
  <c r="V1762" i="1"/>
  <c r="V1763" i="1"/>
  <c r="V1764" i="1"/>
  <c r="V1765" i="1"/>
  <c r="V1766" i="1"/>
  <c r="V1767" i="1"/>
  <c r="V1768" i="1"/>
  <c r="V1769" i="1"/>
  <c r="V1770" i="1"/>
  <c r="V1771" i="1"/>
  <c r="V1772" i="1"/>
  <c r="V1773" i="1"/>
  <c r="V1774" i="1"/>
  <c r="V1775" i="1"/>
  <c r="V1776" i="1"/>
  <c r="V1777" i="1"/>
  <c r="V1778" i="1"/>
  <c r="V1779" i="1"/>
  <c r="V1780" i="1"/>
  <c r="V1781" i="1"/>
  <c r="V1782" i="1"/>
  <c r="V1783" i="1"/>
  <c r="V1784" i="1"/>
  <c r="V1785" i="1"/>
  <c r="V1786" i="1"/>
  <c r="V1787" i="1"/>
  <c r="V1788" i="1"/>
  <c r="V1789" i="1"/>
  <c r="V1790" i="1"/>
  <c r="V1791" i="1"/>
  <c r="V1792" i="1"/>
  <c r="V1793" i="1"/>
  <c r="V1794" i="1"/>
  <c r="V1795" i="1"/>
  <c r="V1796" i="1"/>
  <c r="V1797" i="1"/>
  <c r="V1798" i="1"/>
  <c r="V1799" i="1"/>
  <c r="V1800" i="1"/>
  <c r="V1801" i="1"/>
  <c r="V1802" i="1"/>
  <c r="V1803" i="1"/>
  <c r="V1804" i="1"/>
  <c r="V1805" i="1"/>
  <c r="V1806" i="1"/>
  <c r="V1807" i="1"/>
  <c r="V1808" i="1"/>
  <c r="V1809" i="1"/>
  <c r="V1810" i="1"/>
  <c r="V1811" i="1"/>
  <c r="V1812" i="1"/>
  <c r="V1813" i="1"/>
  <c r="V1814" i="1"/>
  <c r="V1815" i="1"/>
  <c r="V1816" i="1"/>
  <c r="V1817" i="1"/>
  <c r="V1818" i="1"/>
  <c r="V1819" i="1"/>
  <c r="V1820" i="1"/>
  <c r="V1821" i="1"/>
  <c r="V1822" i="1"/>
  <c r="V1823" i="1"/>
  <c r="V1824" i="1"/>
  <c r="V1825" i="1"/>
  <c r="V1826" i="1"/>
  <c r="V1827" i="1"/>
  <c r="V1828" i="1"/>
  <c r="V1829" i="1"/>
  <c r="V1830" i="1"/>
  <c r="V1831" i="1"/>
  <c r="V1832" i="1"/>
  <c r="V1833" i="1"/>
  <c r="V1834" i="1"/>
  <c r="V1835" i="1"/>
  <c r="V1836" i="1"/>
  <c r="V1837" i="1"/>
  <c r="V1838" i="1"/>
  <c r="V1839" i="1"/>
  <c r="V1840" i="1"/>
  <c r="V1841" i="1"/>
  <c r="V1842" i="1"/>
  <c r="V1843" i="1"/>
  <c r="V1844" i="1"/>
  <c r="V1845" i="1"/>
  <c r="V1846" i="1"/>
  <c r="V1847" i="1"/>
  <c r="V1848" i="1"/>
  <c r="V1849" i="1"/>
  <c r="V1850" i="1"/>
  <c r="V1851" i="1"/>
  <c r="V1852" i="1"/>
  <c r="V1853" i="1"/>
  <c r="V1854" i="1"/>
  <c r="V1855" i="1"/>
  <c r="V1856" i="1"/>
  <c r="V1857" i="1"/>
  <c r="V1858" i="1"/>
  <c r="V1859" i="1"/>
  <c r="V1860" i="1"/>
  <c r="V1861" i="1"/>
  <c r="V1862" i="1"/>
  <c r="V1863" i="1"/>
  <c r="V1864" i="1"/>
  <c r="V1865" i="1"/>
  <c r="V1866" i="1"/>
  <c r="V1867" i="1"/>
  <c r="V1868" i="1"/>
  <c r="V1869" i="1"/>
  <c r="V1870" i="1"/>
  <c r="V1871" i="1"/>
  <c r="V1872" i="1"/>
  <c r="V1873" i="1"/>
  <c r="V1874" i="1"/>
  <c r="V1875" i="1"/>
  <c r="V1876" i="1"/>
  <c r="V1877" i="1"/>
  <c r="V1878" i="1"/>
  <c r="V1879" i="1"/>
  <c r="V1880" i="1"/>
  <c r="V1881" i="1"/>
  <c r="V1882" i="1"/>
  <c r="V1883" i="1"/>
  <c r="V1884" i="1"/>
  <c r="V1885" i="1"/>
  <c r="V1886" i="1"/>
  <c r="V1887" i="1"/>
  <c r="V1888" i="1"/>
  <c r="V1889" i="1"/>
  <c r="V1890" i="1"/>
  <c r="V1891" i="1"/>
  <c r="V1892" i="1"/>
  <c r="V1893" i="1"/>
  <c r="V1894" i="1"/>
  <c r="V1895" i="1"/>
  <c r="V1896" i="1"/>
  <c r="V1897" i="1"/>
  <c r="V1898" i="1"/>
  <c r="V1899" i="1"/>
  <c r="V1900" i="1"/>
  <c r="V1901" i="1"/>
  <c r="V1902" i="1"/>
  <c r="V1903" i="1"/>
  <c r="V1904" i="1"/>
  <c r="V1905" i="1"/>
  <c r="V1906" i="1"/>
  <c r="V1907" i="1"/>
  <c r="V1908" i="1"/>
  <c r="V1909" i="1"/>
  <c r="V1910" i="1"/>
  <c r="V1911" i="1"/>
  <c r="V1912" i="1"/>
  <c r="V1913" i="1"/>
  <c r="V1914" i="1"/>
  <c r="V1915" i="1"/>
  <c r="V1916" i="1"/>
  <c r="V1917" i="1"/>
  <c r="V1918" i="1"/>
  <c r="V1919" i="1"/>
  <c r="V1920" i="1"/>
  <c r="V1921" i="1"/>
  <c r="V1922" i="1"/>
  <c r="V1923" i="1"/>
  <c r="V1924" i="1"/>
  <c r="V1925" i="1"/>
  <c r="V1926" i="1"/>
  <c r="V1927" i="1"/>
  <c r="V1928" i="1"/>
  <c r="V1929" i="1"/>
  <c r="V1930" i="1"/>
  <c r="V1931" i="1"/>
  <c r="V1932" i="1"/>
  <c r="V1933" i="1"/>
  <c r="V1934" i="1"/>
  <c r="V1935" i="1"/>
  <c r="V1936" i="1"/>
  <c r="V1937" i="1"/>
  <c r="V1938" i="1"/>
  <c r="V1939" i="1"/>
  <c r="V1940" i="1"/>
  <c r="V1941" i="1"/>
  <c r="V1942" i="1"/>
  <c r="V1943" i="1"/>
  <c r="V1944" i="1"/>
  <c r="V1945" i="1"/>
  <c r="V1946" i="1"/>
  <c r="V1947" i="1"/>
  <c r="V1948" i="1"/>
  <c r="V1949" i="1"/>
  <c r="V1950" i="1"/>
  <c r="V1951" i="1"/>
  <c r="V1952" i="1"/>
  <c r="V1953" i="1"/>
  <c r="V1954" i="1"/>
  <c r="V1955" i="1"/>
  <c r="V1956" i="1"/>
  <c r="V1957" i="1"/>
  <c r="V1958" i="1"/>
  <c r="V1959" i="1"/>
  <c r="V1960" i="1"/>
  <c r="V1961" i="1"/>
  <c r="V1962" i="1"/>
  <c r="V1963" i="1"/>
  <c r="V1964" i="1"/>
  <c r="V1965" i="1"/>
  <c r="V1966" i="1"/>
  <c r="V1967" i="1"/>
  <c r="V1968" i="1"/>
  <c r="V1969" i="1"/>
  <c r="V1970" i="1"/>
  <c r="V1971" i="1"/>
  <c r="V1972" i="1"/>
  <c r="V1973" i="1"/>
  <c r="V1974" i="1"/>
  <c r="V1975" i="1"/>
  <c r="V1976" i="1"/>
  <c r="V1977" i="1"/>
  <c r="V1978" i="1"/>
  <c r="V1979" i="1"/>
  <c r="V1980" i="1"/>
  <c r="V1981" i="1"/>
  <c r="V1982" i="1"/>
  <c r="V1983" i="1"/>
  <c r="V1984" i="1"/>
  <c r="V1985" i="1"/>
  <c r="V1986" i="1"/>
  <c r="V1987" i="1"/>
  <c r="V1988" i="1"/>
  <c r="V1989" i="1"/>
  <c r="V1990" i="1"/>
  <c r="V1991" i="1"/>
  <c r="V1992" i="1"/>
  <c r="V1993" i="1"/>
  <c r="V1994" i="1"/>
  <c r="V1995" i="1"/>
  <c r="V1996" i="1"/>
  <c r="V1997" i="1"/>
  <c r="V1998" i="1"/>
  <c r="V1999" i="1"/>
  <c r="V2000" i="1"/>
  <c r="V2001" i="1"/>
  <c r="V2002" i="1"/>
  <c r="V2003" i="1"/>
  <c r="V2004" i="1"/>
  <c r="V2005" i="1"/>
  <c r="V2006" i="1"/>
  <c r="V2007" i="1"/>
  <c r="V2008" i="1"/>
  <c r="V2009" i="1"/>
  <c r="V2010" i="1"/>
  <c r="V2011" i="1"/>
  <c r="V2012" i="1"/>
  <c r="V2013" i="1"/>
  <c r="V2014" i="1"/>
  <c r="V2015" i="1"/>
  <c r="V2016" i="1"/>
  <c r="V2017" i="1"/>
  <c r="V2018" i="1"/>
  <c r="V2019" i="1"/>
  <c r="V2020" i="1"/>
  <c r="V2021" i="1"/>
  <c r="V2022" i="1"/>
  <c r="V2023" i="1"/>
  <c r="V2024" i="1"/>
  <c r="V2025" i="1"/>
  <c r="V2026" i="1"/>
  <c r="V2027" i="1"/>
  <c r="V2028" i="1"/>
  <c r="V2029" i="1"/>
  <c r="V2030" i="1"/>
  <c r="V2031" i="1"/>
  <c r="V2032" i="1"/>
  <c r="V2033" i="1"/>
  <c r="V2034" i="1"/>
  <c r="V2035" i="1"/>
  <c r="V2036" i="1"/>
  <c r="V2037" i="1"/>
  <c r="V2038" i="1"/>
  <c r="V2039" i="1"/>
  <c r="V2040" i="1"/>
  <c r="V2041" i="1"/>
  <c r="V2042" i="1"/>
  <c r="V2043" i="1"/>
  <c r="V2044" i="1"/>
  <c r="V2045" i="1"/>
  <c r="V2046" i="1"/>
  <c r="V2047" i="1"/>
  <c r="V2048" i="1"/>
  <c r="V2049" i="1"/>
  <c r="V2050" i="1"/>
  <c r="V2051" i="1"/>
  <c r="V2052" i="1"/>
  <c r="V2053" i="1"/>
  <c r="V2054" i="1"/>
  <c r="V2055" i="1"/>
  <c r="V2056" i="1"/>
  <c r="V2057" i="1"/>
  <c r="V2058" i="1"/>
  <c r="V2059" i="1"/>
  <c r="V2060" i="1"/>
  <c r="V2061" i="1"/>
  <c r="V2062" i="1"/>
  <c r="V2063" i="1"/>
  <c r="V2064" i="1"/>
  <c r="V2065" i="1"/>
  <c r="V2066" i="1"/>
  <c r="V2067" i="1"/>
  <c r="V2068" i="1"/>
  <c r="V2069" i="1"/>
  <c r="V2070" i="1"/>
  <c r="V2071" i="1"/>
  <c r="V2072" i="1"/>
  <c r="V2073" i="1"/>
  <c r="V2074" i="1"/>
  <c r="V2075" i="1"/>
  <c r="V2076" i="1"/>
  <c r="V2077" i="1"/>
  <c r="V2078" i="1"/>
  <c r="V2079" i="1"/>
  <c r="V2080" i="1"/>
  <c r="V2081" i="1"/>
  <c r="V2082" i="1"/>
  <c r="V2083" i="1"/>
  <c r="V2084" i="1"/>
  <c r="V2085" i="1"/>
  <c r="V2086" i="1"/>
  <c r="V2087" i="1"/>
  <c r="V2088" i="1"/>
  <c r="V2089" i="1"/>
  <c r="V2090" i="1"/>
  <c r="V2091" i="1"/>
  <c r="V2092" i="1"/>
  <c r="V2093" i="1"/>
  <c r="V2094" i="1"/>
  <c r="V2095" i="1"/>
  <c r="V2096" i="1"/>
  <c r="V2097" i="1"/>
  <c r="V2098" i="1"/>
  <c r="V2099" i="1"/>
  <c r="V2100" i="1"/>
  <c r="V2101" i="1"/>
  <c r="V2102" i="1"/>
  <c r="V2103" i="1"/>
  <c r="V2104" i="1"/>
  <c r="V2105" i="1"/>
  <c r="V2106" i="1"/>
  <c r="V2107" i="1"/>
  <c r="V2108" i="1"/>
  <c r="V2109" i="1"/>
  <c r="V2110" i="1"/>
  <c r="V2111" i="1"/>
  <c r="V2112" i="1"/>
  <c r="V2113" i="1"/>
  <c r="V2114" i="1"/>
  <c r="V2115" i="1"/>
  <c r="V2116" i="1"/>
  <c r="V2117" i="1"/>
  <c r="V2118" i="1"/>
  <c r="V2119" i="1"/>
  <c r="V2120" i="1"/>
  <c r="V2121" i="1"/>
  <c r="V2122" i="1"/>
  <c r="V2123" i="1"/>
  <c r="V2124" i="1"/>
  <c r="V2125" i="1"/>
  <c r="V2126" i="1"/>
  <c r="V2127" i="1"/>
  <c r="V2128" i="1"/>
  <c r="V2129" i="1"/>
  <c r="V2130" i="1"/>
  <c r="V2131" i="1"/>
  <c r="V2132" i="1"/>
  <c r="V2133" i="1"/>
  <c r="V2134" i="1"/>
  <c r="V2135" i="1"/>
  <c r="V2136" i="1"/>
  <c r="V2137" i="1"/>
  <c r="V2138" i="1"/>
  <c r="V2139" i="1"/>
  <c r="V2140" i="1"/>
  <c r="V2141" i="1"/>
  <c r="V2142" i="1"/>
  <c r="V2143" i="1"/>
  <c r="V2144" i="1"/>
  <c r="V2145" i="1"/>
  <c r="V2146" i="1"/>
  <c r="V2147" i="1"/>
  <c r="V2148" i="1"/>
  <c r="V2149" i="1"/>
  <c r="V2150" i="1"/>
  <c r="V2151" i="1"/>
  <c r="V2152" i="1"/>
  <c r="V2153" i="1"/>
  <c r="V2154" i="1"/>
  <c r="V2155" i="1"/>
  <c r="V2156" i="1"/>
  <c r="V2157" i="1"/>
  <c r="V2158" i="1"/>
  <c r="V2159" i="1"/>
  <c r="V2160" i="1"/>
  <c r="V2161" i="1"/>
  <c r="V2162" i="1"/>
  <c r="V2163" i="1"/>
  <c r="V2164" i="1"/>
  <c r="V2165" i="1"/>
  <c r="V2166" i="1"/>
  <c r="V2167" i="1"/>
  <c r="V2168" i="1"/>
  <c r="V2169" i="1"/>
  <c r="V2170" i="1"/>
  <c r="V2171" i="1"/>
  <c r="V2172" i="1"/>
  <c r="V2173" i="1"/>
  <c r="V2174" i="1"/>
  <c r="V2175" i="1"/>
  <c r="V2176" i="1"/>
  <c r="V2177" i="1"/>
  <c r="V2178" i="1"/>
  <c r="V2179" i="1"/>
  <c r="V2180" i="1"/>
  <c r="V2181" i="1"/>
  <c r="V2182" i="1"/>
  <c r="V2183" i="1"/>
  <c r="V2184" i="1"/>
  <c r="V2185" i="1"/>
  <c r="V2186" i="1"/>
  <c r="V2187" i="1"/>
  <c r="V2188" i="1"/>
  <c r="V2189" i="1"/>
  <c r="V2190" i="1"/>
  <c r="V2191" i="1"/>
  <c r="V2192" i="1"/>
  <c r="V2193" i="1"/>
  <c r="V2194" i="1"/>
  <c r="V2195" i="1"/>
  <c r="V2196" i="1"/>
  <c r="V2197" i="1"/>
  <c r="V2198" i="1"/>
  <c r="V2199" i="1"/>
  <c r="V2200" i="1"/>
  <c r="V2201" i="1"/>
  <c r="V2202" i="1"/>
  <c r="V2203" i="1"/>
  <c r="V2204" i="1"/>
  <c r="V2205" i="1"/>
  <c r="V2206" i="1"/>
  <c r="V2207" i="1"/>
  <c r="V2208" i="1"/>
  <c r="V2209" i="1"/>
  <c r="V2210" i="1"/>
  <c r="V2211" i="1"/>
  <c r="V2212" i="1"/>
  <c r="V2213" i="1"/>
  <c r="V2214" i="1"/>
  <c r="V2215" i="1"/>
  <c r="V2216" i="1"/>
  <c r="V2217" i="1"/>
  <c r="V2218" i="1"/>
  <c r="V2219" i="1"/>
  <c r="V2220" i="1"/>
  <c r="V2221" i="1"/>
  <c r="V2222" i="1"/>
  <c r="V2223" i="1"/>
  <c r="V2224" i="1"/>
  <c r="V2225" i="1"/>
  <c r="V2226" i="1"/>
  <c r="V2227" i="1"/>
  <c r="V2228" i="1"/>
  <c r="V2229" i="1"/>
  <c r="V2230" i="1"/>
  <c r="V2231" i="1"/>
  <c r="V2232" i="1"/>
  <c r="V2233" i="1"/>
  <c r="V2234" i="1"/>
  <c r="V2235" i="1"/>
  <c r="V2236" i="1"/>
  <c r="V2237" i="1"/>
  <c r="V2238" i="1"/>
  <c r="V2239" i="1"/>
  <c r="V2240" i="1"/>
  <c r="V2241" i="1"/>
  <c r="V2242" i="1"/>
  <c r="V2243" i="1"/>
  <c r="V2244" i="1"/>
  <c r="V2245" i="1"/>
  <c r="V2246" i="1"/>
  <c r="V2247" i="1"/>
  <c r="V2248" i="1"/>
  <c r="V2249" i="1"/>
  <c r="V2250" i="1"/>
  <c r="V2251" i="1"/>
  <c r="V2252" i="1"/>
  <c r="V2253" i="1"/>
  <c r="V2254" i="1"/>
  <c r="V2255" i="1"/>
  <c r="V2256" i="1"/>
  <c r="V2257" i="1"/>
  <c r="V2258" i="1"/>
  <c r="V2259" i="1"/>
  <c r="V2260" i="1"/>
  <c r="V2261" i="1"/>
  <c r="V2262" i="1"/>
  <c r="V2263" i="1"/>
  <c r="V2264" i="1"/>
  <c r="V2265" i="1"/>
  <c r="V2266" i="1"/>
  <c r="V2267" i="1"/>
  <c r="V2268" i="1"/>
  <c r="V2269" i="1"/>
  <c r="V2270" i="1"/>
  <c r="V2271" i="1"/>
  <c r="V2272" i="1"/>
  <c r="V2273" i="1"/>
  <c r="V2274" i="1"/>
  <c r="V2275" i="1"/>
  <c r="V2276" i="1"/>
  <c r="V2277" i="1"/>
  <c r="V2278" i="1"/>
  <c r="V2279" i="1"/>
  <c r="V2280" i="1"/>
  <c r="V2281" i="1"/>
  <c r="V2282" i="1"/>
  <c r="V2283" i="1"/>
  <c r="V2284" i="1"/>
  <c r="V2285" i="1"/>
  <c r="V2286" i="1"/>
  <c r="V2287" i="1"/>
  <c r="V2288" i="1"/>
  <c r="V2289" i="1"/>
  <c r="V2290" i="1"/>
  <c r="V2291" i="1"/>
  <c r="V2292" i="1"/>
  <c r="V2293" i="1"/>
  <c r="V2294" i="1"/>
  <c r="V2295" i="1"/>
  <c r="V2296" i="1"/>
  <c r="V2297" i="1"/>
  <c r="V2298" i="1"/>
  <c r="V2299" i="1"/>
  <c r="V2300" i="1"/>
  <c r="V2301" i="1"/>
  <c r="V2302" i="1"/>
  <c r="V2303" i="1"/>
  <c r="V2304" i="1"/>
  <c r="V2305" i="1"/>
  <c r="V2306" i="1"/>
  <c r="V2307" i="1"/>
  <c r="V2308" i="1"/>
  <c r="V2309" i="1"/>
  <c r="V2310" i="1"/>
  <c r="V2311" i="1"/>
  <c r="V2312" i="1"/>
  <c r="V2313" i="1"/>
  <c r="V2314" i="1"/>
  <c r="V2315" i="1"/>
  <c r="V2316" i="1"/>
  <c r="V2317" i="1"/>
  <c r="V2318" i="1"/>
  <c r="V2319" i="1"/>
  <c r="V2320" i="1"/>
  <c r="V2321" i="1"/>
  <c r="V2322" i="1"/>
  <c r="V2323" i="1"/>
  <c r="V2324" i="1"/>
  <c r="V2325" i="1"/>
  <c r="V2326" i="1"/>
  <c r="V2327" i="1"/>
  <c r="V2328" i="1"/>
  <c r="V2329" i="1"/>
  <c r="V2330" i="1"/>
  <c r="V2331" i="1"/>
  <c r="V2332" i="1"/>
  <c r="V2333" i="1"/>
  <c r="V2334" i="1"/>
  <c r="V2335" i="1"/>
  <c r="V2336" i="1"/>
  <c r="V2337" i="1"/>
  <c r="V2338" i="1"/>
  <c r="V2339" i="1"/>
  <c r="V2340" i="1"/>
  <c r="V2341" i="1"/>
  <c r="V2342" i="1"/>
  <c r="V2343" i="1"/>
  <c r="V2344" i="1"/>
  <c r="V2345" i="1"/>
  <c r="V2346" i="1"/>
  <c r="V2347" i="1"/>
  <c r="V2348" i="1"/>
  <c r="V2349" i="1"/>
  <c r="V2350" i="1"/>
  <c r="V2351" i="1"/>
  <c r="V2352" i="1"/>
  <c r="V2353" i="1"/>
  <c r="V2354" i="1"/>
  <c r="V2355" i="1"/>
  <c r="V2356" i="1"/>
  <c r="V2357" i="1"/>
  <c r="V2358" i="1"/>
  <c r="V2359" i="1"/>
  <c r="V2360" i="1"/>
  <c r="V2361" i="1"/>
  <c r="V2362" i="1"/>
  <c r="V2363" i="1"/>
  <c r="V2364" i="1"/>
  <c r="V2365" i="1"/>
  <c r="V2366" i="1"/>
  <c r="V2367" i="1"/>
  <c r="V2368" i="1"/>
  <c r="V2369" i="1"/>
  <c r="V2370" i="1"/>
  <c r="V2371" i="1"/>
  <c r="V2372" i="1"/>
  <c r="V2373" i="1"/>
  <c r="V2374" i="1"/>
  <c r="V2375" i="1"/>
  <c r="V2376" i="1"/>
  <c r="V2377" i="1"/>
  <c r="V2378" i="1"/>
  <c r="V2379" i="1"/>
  <c r="V2380" i="1"/>
  <c r="V2381" i="1"/>
  <c r="V2382" i="1"/>
  <c r="V2383" i="1"/>
  <c r="V2384" i="1"/>
  <c r="V2385" i="1"/>
  <c r="V2386" i="1"/>
  <c r="V2387" i="1"/>
  <c r="V2388" i="1"/>
  <c r="V2389" i="1"/>
  <c r="V2390" i="1"/>
  <c r="V2391" i="1"/>
  <c r="V2392" i="1"/>
  <c r="V2393" i="1"/>
  <c r="V2394" i="1"/>
  <c r="V2395" i="1"/>
  <c r="V2396" i="1"/>
  <c r="V2397" i="1"/>
  <c r="V2398" i="1"/>
  <c r="V2399" i="1"/>
  <c r="V2400" i="1"/>
  <c r="V2401" i="1"/>
  <c r="V2402" i="1"/>
  <c r="V2403" i="1"/>
  <c r="V2404" i="1"/>
  <c r="V2405" i="1"/>
  <c r="V2406" i="1"/>
  <c r="V2407" i="1"/>
  <c r="V2408" i="1"/>
  <c r="V2409" i="1"/>
  <c r="V2410" i="1"/>
  <c r="V2411" i="1"/>
  <c r="V2412" i="1"/>
  <c r="V2413" i="1"/>
  <c r="V2414" i="1"/>
  <c r="V2415" i="1"/>
  <c r="V2416" i="1"/>
  <c r="V2417" i="1"/>
  <c r="V2418" i="1"/>
  <c r="V2419" i="1"/>
  <c r="V2420" i="1"/>
  <c r="V2421" i="1"/>
  <c r="V2422" i="1"/>
  <c r="V2423" i="1"/>
  <c r="V2424" i="1"/>
  <c r="V2425" i="1"/>
  <c r="V2426" i="1"/>
  <c r="V2427" i="1"/>
  <c r="V2428" i="1"/>
  <c r="V2429" i="1"/>
  <c r="V2430" i="1"/>
  <c r="V2431" i="1"/>
  <c r="V2432" i="1"/>
  <c r="V2433" i="1"/>
  <c r="V2434" i="1"/>
  <c r="V2435" i="1"/>
  <c r="V2436" i="1"/>
  <c r="V2437" i="1"/>
  <c r="V2438" i="1"/>
  <c r="V2439" i="1"/>
  <c r="V2440" i="1"/>
  <c r="V2441" i="1"/>
  <c r="V2442" i="1"/>
  <c r="V2443" i="1"/>
  <c r="V2444" i="1"/>
  <c r="V2445" i="1"/>
  <c r="V2446" i="1"/>
  <c r="V2447" i="1"/>
  <c r="V2448" i="1"/>
  <c r="V2449" i="1"/>
  <c r="V2450" i="1"/>
  <c r="V2451" i="1"/>
  <c r="V2452" i="1"/>
  <c r="V2453" i="1"/>
  <c r="V2454" i="1"/>
  <c r="V2455" i="1"/>
  <c r="V2456" i="1"/>
  <c r="V2457" i="1"/>
  <c r="V2458" i="1"/>
  <c r="V2459" i="1"/>
  <c r="V2460" i="1"/>
  <c r="V2461" i="1"/>
  <c r="V2462" i="1"/>
  <c r="V2463" i="1"/>
  <c r="V2464" i="1"/>
  <c r="V2465" i="1"/>
  <c r="V2466" i="1"/>
  <c r="V2467" i="1"/>
  <c r="V2468" i="1"/>
  <c r="V2469" i="1"/>
  <c r="V2470" i="1"/>
  <c r="V2471" i="1"/>
  <c r="V2472" i="1"/>
  <c r="V2473" i="1"/>
  <c r="V2474" i="1"/>
  <c r="V2475" i="1"/>
  <c r="V2476" i="1"/>
  <c r="V2477" i="1"/>
  <c r="V2478" i="1"/>
  <c r="V2479" i="1"/>
  <c r="V2480" i="1"/>
  <c r="V2481" i="1"/>
  <c r="V2482" i="1"/>
  <c r="V2483" i="1"/>
  <c r="V2484" i="1"/>
  <c r="V2485" i="1"/>
  <c r="V2486" i="1"/>
  <c r="V2487" i="1"/>
  <c r="V2488" i="1"/>
  <c r="V2489" i="1"/>
  <c r="V2490" i="1"/>
  <c r="V2491" i="1"/>
  <c r="V2492" i="1"/>
  <c r="V2493" i="1"/>
  <c r="V2494" i="1"/>
  <c r="V2495" i="1"/>
  <c r="V2496" i="1"/>
  <c r="V2497" i="1"/>
  <c r="V2498" i="1"/>
  <c r="V2499" i="1"/>
  <c r="V2500" i="1"/>
  <c r="V2501" i="1"/>
  <c r="V2502" i="1"/>
  <c r="V2503" i="1"/>
  <c r="V2504" i="1"/>
  <c r="V2505" i="1"/>
  <c r="V2506" i="1"/>
  <c r="V2507" i="1"/>
  <c r="V2508" i="1"/>
  <c r="V2509" i="1"/>
  <c r="V2510" i="1"/>
  <c r="V2511" i="1"/>
  <c r="V2512" i="1"/>
  <c r="V2513" i="1"/>
  <c r="V2514" i="1"/>
  <c r="V2515" i="1"/>
  <c r="V2516" i="1"/>
  <c r="V2517" i="1"/>
  <c r="V2518" i="1"/>
  <c r="V2519" i="1"/>
  <c r="V2520" i="1"/>
  <c r="V2521" i="1"/>
  <c r="V2522" i="1"/>
  <c r="V2523" i="1"/>
  <c r="V2524" i="1"/>
  <c r="V2525" i="1"/>
  <c r="V2526" i="1"/>
  <c r="V2527" i="1"/>
  <c r="V2528" i="1"/>
  <c r="V2529" i="1"/>
  <c r="V2530" i="1"/>
  <c r="V2531" i="1"/>
  <c r="V2532" i="1"/>
  <c r="V2533" i="1"/>
  <c r="V2534" i="1"/>
  <c r="V2535" i="1"/>
  <c r="V2536" i="1"/>
  <c r="V2537" i="1"/>
  <c r="V2538" i="1"/>
  <c r="V2539" i="1"/>
  <c r="V2540" i="1"/>
  <c r="V2541" i="1"/>
  <c r="V2542" i="1"/>
  <c r="V2543" i="1"/>
  <c r="V2544" i="1"/>
  <c r="V2545" i="1"/>
  <c r="V2546" i="1"/>
  <c r="V2547" i="1"/>
  <c r="V2548" i="1"/>
  <c r="V2549" i="1"/>
  <c r="V2550" i="1"/>
  <c r="V2551" i="1"/>
  <c r="V2552" i="1"/>
  <c r="V2553" i="1"/>
  <c r="V2554" i="1"/>
  <c r="V2555" i="1"/>
  <c r="V2556" i="1"/>
  <c r="V2557" i="1"/>
  <c r="V2558" i="1"/>
  <c r="V2559" i="1"/>
  <c r="V2560" i="1"/>
  <c r="V2561" i="1"/>
  <c r="V2562" i="1"/>
  <c r="V2563" i="1"/>
  <c r="V2564" i="1"/>
  <c r="V2565" i="1"/>
  <c r="V2566" i="1"/>
  <c r="V2567" i="1"/>
  <c r="V2568" i="1"/>
  <c r="V2569" i="1"/>
  <c r="V2570" i="1"/>
  <c r="V2571" i="1"/>
  <c r="V2572" i="1"/>
  <c r="V2573" i="1"/>
  <c r="V2574" i="1"/>
  <c r="V2575" i="1"/>
  <c r="V2576" i="1"/>
  <c r="V2577" i="1"/>
  <c r="V2578" i="1"/>
  <c r="V2579" i="1"/>
  <c r="V2580" i="1"/>
  <c r="V2581" i="1"/>
  <c r="V2582" i="1"/>
  <c r="V2583" i="1"/>
  <c r="V2584" i="1"/>
  <c r="V2585" i="1"/>
  <c r="V2586" i="1"/>
  <c r="V2587" i="1"/>
  <c r="V2588" i="1"/>
  <c r="V2589" i="1"/>
  <c r="V2590" i="1"/>
  <c r="V2591" i="1"/>
  <c r="V2592" i="1"/>
  <c r="V2593" i="1"/>
  <c r="V2594" i="1"/>
  <c r="V2595" i="1"/>
  <c r="V2596" i="1"/>
  <c r="V2597" i="1"/>
  <c r="V2598" i="1"/>
  <c r="V2599" i="1"/>
  <c r="V2600" i="1"/>
  <c r="V2601" i="1"/>
  <c r="V2602" i="1"/>
  <c r="V2603" i="1"/>
  <c r="V2604" i="1"/>
  <c r="V2605" i="1"/>
  <c r="V2606" i="1"/>
  <c r="V2607" i="1"/>
  <c r="V2608" i="1"/>
  <c r="V2609" i="1"/>
  <c r="V2610" i="1"/>
  <c r="V2611" i="1"/>
  <c r="V2612" i="1"/>
  <c r="V2613" i="1"/>
  <c r="V2614" i="1"/>
  <c r="V2615" i="1"/>
  <c r="V2616" i="1"/>
  <c r="V2617" i="1"/>
  <c r="V2618" i="1"/>
  <c r="V2619" i="1"/>
  <c r="V2620" i="1"/>
  <c r="V2621" i="1"/>
  <c r="V2622" i="1"/>
  <c r="V2623" i="1"/>
  <c r="V2624" i="1"/>
  <c r="V2625" i="1"/>
  <c r="V2626" i="1"/>
  <c r="V2627" i="1"/>
  <c r="V2628" i="1"/>
  <c r="V2629" i="1"/>
  <c r="V2630" i="1"/>
  <c r="V2631" i="1"/>
  <c r="V2632" i="1"/>
  <c r="V2633" i="1"/>
  <c r="V2634" i="1"/>
  <c r="V2635" i="1"/>
  <c r="V2636" i="1"/>
  <c r="V2637" i="1"/>
  <c r="V2638" i="1"/>
  <c r="V2639" i="1"/>
  <c r="V2640" i="1"/>
  <c r="V2641" i="1"/>
  <c r="V2642" i="1"/>
  <c r="V2643" i="1"/>
  <c r="V2644" i="1"/>
  <c r="V2645" i="1"/>
  <c r="V2646" i="1"/>
  <c r="V2647" i="1"/>
  <c r="V2648" i="1"/>
  <c r="V2649" i="1"/>
  <c r="V2650" i="1"/>
  <c r="V2651" i="1"/>
  <c r="V2652" i="1"/>
  <c r="V2653" i="1"/>
  <c r="V2654" i="1"/>
  <c r="V2655" i="1"/>
  <c r="V2656" i="1"/>
  <c r="V2657" i="1"/>
  <c r="V2658" i="1"/>
  <c r="V2659" i="1"/>
  <c r="V2660" i="1"/>
  <c r="V2661" i="1"/>
  <c r="V2662" i="1"/>
  <c r="V2663" i="1"/>
  <c r="V2664" i="1"/>
  <c r="V2665" i="1"/>
  <c r="V2666" i="1"/>
  <c r="V2667" i="1"/>
  <c r="V2668" i="1"/>
  <c r="V2669" i="1"/>
  <c r="V2670" i="1"/>
  <c r="V2671" i="1"/>
  <c r="V2672" i="1"/>
  <c r="V2673" i="1"/>
  <c r="V2674" i="1"/>
  <c r="V2675" i="1"/>
  <c r="V2676" i="1"/>
  <c r="V2677" i="1"/>
  <c r="V2678" i="1"/>
  <c r="V2679" i="1"/>
  <c r="V2680" i="1"/>
  <c r="V2681" i="1"/>
  <c r="V2682" i="1"/>
  <c r="V2683" i="1"/>
  <c r="V2684" i="1"/>
  <c r="V2685" i="1"/>
  <c r="V2686" i="1"/>
  <c r="V2687" i="1"/>
  <c r="V2688" i="1"/>
  <c r="V2689" i="1"/>
  <c r="V2690" i="1"/>
  <c r="V2691" i="1"/>
  <c r="V2692" i="1"/>
  <c r="V2693" i="1"/>
  <c r="V2694" i="1"/>
  <c r="V2695" i="1"/>
  <c r="V2696" i="1"/>
  <c r="V2697" i="1"/>
  <c r="V2698" i="1"/>
  <c r="V2699" i="1"/>
  <c r="V2700" i="1"/>
  <c r="V2701" i="1"/>
  <c r="V2702" i="1"/>
  <c r="V2703" i="1"/>
  <c r="V2704" i="1"/>
  <c r="V2705" i="1"/>
  <c r="V2706" i="1"/>
  <c r="V2707" i="1"/>
  <c r="V2708" i="1"/>
  <c r="V2709" i="1"/>
  <c r="V2710" i="1"/>
  <c r="V2711" i="1"/>
  <c r="V2712" i="1"/>
  <c r="V2713" i="1"/>
  <c r="V2714" i="1"/>
  <c r="V2715" i="1"/>
  <c r="V2716" i="1"/>
  <c r="V2717" i="1"/>
  <c r="V2718" i="1"/>
  <c r="V2719" i="1"/>
  <c r="V2720" i="1"/>
  <c r="V2721" i="1"/>
  <c r="V2722" i="1"/>
  <c r="V2723" i="1"/>
  <c r="V2724" i="1"/>
  <c r="V2725" i="1"/>
  <c r="V2726" i="1"/>
  <c r="V2727" i="1"/>
  <c r="V2728" i="1"/>
  <c r="V2729" i="1"/>
  <c r="V2730" i="1"/>
  <c r="V2731" i="1"/>
  <c r="V2732" i="1"/>
  <c r="V2733" i="1"/>
  <c r="V2734" i="1"/>
  <c r="V2735" i="1"/>
  <c r="V2736" i="1"/>
  <c r="V2737" i="1"/>
  <c r="V2738" i="1"/>
  <c r="V2739" i="1"/>
  <c r="V2740" i="1"/>
  <c r="V2741" i="1"/>
  <c r="V2742" i="1"/>
  <c r="V2743" i="1"/>
  <c r="V2744" i="1"/>
  <c r="V2745" i="1"/>
  <c r="V2746" i="1"/>
  <c r="V2747" i="1"/>
  <c r="V2748" i="1"/>
  <c r="V2749" i="1"/>
  <c r="V2750" i="1"/>
  <c r="V2751" i="1"/>
  <c r="V2752" i="1"/>
  <c r="V2753" i="1"/>
  <c r="V2754" i="1"/>
  <c r="V2755" i="1"/>
  <c r="V2756" i="1"/>
  <c r="V2757" i="1"/>
  <c r="V2758" i="1"/>
  <c r="V2759" i="1"/>
  <c r="V2760" i="1"/>
  <c r="V2761" i="1"/>
  <c r="V2762" i="1"/>
  <c r="V2763" i="1"/>
  <c r="V2764" i="1"/>
  <c r="V2765" i="1"/>
  <c r="V2766" i="1"/>
  <c r="V2767" i="1"/>
  <c r="V2768" i="1"/>
  <c r="V2769" i="1"/>
  <c r="V2770" i="1"/>
  <c r="V2771" i="1"/>
  <c r="V2772" i="1"/>
  <c r="V2773" i="1"/>
  <c r="V2774" i="1"/>
  <c r="V2775" i="1"/>
  <c r="V2776" i="1"/>
  <c r="V2777" i="1"/>
  <c r="V2778" i="1"/>
  <c r="V2779" i="1"/>
  <c r="V2780" i="1"/>
  <c r="V2781" i="1"/>
  <c r="V2782" i="1"/>
  <c r="V2783" i="1"/>
  <c r="V2784" i="1"/>
  <c r="V2785" i="1"/>
  <c r="V2786" i="1"/>
  <c r="V2787" i="1"/>
  <c r="V2788" i="1"/>
  <c r="V2789" i="1"/>
  <c r="V2790" i="1"/>
  <c r="V2791" i="1"/>
  <c r="V2792" i="1"/>
  <c r="V2793" i="1"/>
  <c r="V2794" i="1"/>
  <c r="V2795" i="1"/>
  <c r="V2796" i="1"/>
  <c r="V2797" i="1"/>
  <c r="V2798" i="1"/>
  <c r="V2799" i="1"/>
  <c r="V2800" i="1"/>
  <c r="V2801" i="1"/>
  <c r="V2802" i="1"/>
  <c r="V2803" i="1"/>
  <c r="V2804" i="1"/>
  <c r="V2805" i="1"/>
  <c r="V2806" i="1"/>
  <c r="V2807" i="1"/>
  <c r="V2808" i="1"/>
  <c r="V2809" i="1"/>
  <c r="V2810" i="1"/>
  <c r="V2811" i="1"/>
  <c r="V2812" i="1"/>
  <c r="V2813" i="1"/>
  <c r="V2814" i="1"/>
  <c r="V2815" i="1"/>
  <c r="V2816" i="1"/>
  <c r="V2817" i="1"/>
  <c r="V2818" i="1"/>
  <c r="V2819" i="1"/>
  <c r="V2820" i="1"/>
  <c r="V2821" i="1"/>
  <c r="V2822" i="1"/>
  <c r="V2823" i="1"/>
  <c r="V2824" i="1"/>
  <c r="V2825" i="1"/>
  <c r="V2826" i="1"/>
  <c r="V2827" i="1"/>
  <c r="V2828" i="1"/>
  <c r="V2829" i="1"/>
  <c r="V2830" i="1"/>
  <c r="V2831" i="1"/>
  <c r="V2832" i="1"/>
  <c r="V2833" i="1"/>
  <c r="V2834" i="1"/>
  <c r="V2835" i="1"/>
  <c r="V2836" i="1"/>
  <c r="V2837" i="1"/>
  <c r="V2838" i="1"/>
  <c r="V2839" i="1"/>
  <c r="V2840" i="1"/>
  <c r="V2841" i="1"/>
  <c r="V2842" i="1"/>
  <c r="V2843" i="1"/>
  <c r="V2844" i="1"/>
  <c r="V2845" i="1"/>
  <c r="V2846" i="1"/>
  <c r="V2847" i="1"/>
  <c r="V2848" i="1"/>
  <c r="V2849" i="1"/>
  <c r="V2850" i="1"/>
  <c r="V2851" i="1"/>
  <c r="V2852" i="1"/>
  <c r="V2853" i="1"/>
  <c r="V2854" i="1"/>
  <c r="V2855" i="1"/>
  <c r="V2856" i="1"/>
  <c r="V2857" i="1"/>
  <c r="V2858" i="1"/>
  <c r="V2859" i="1"/>
  <c r="V2860" i="1"/>
  <c r="V2861" i="1"/>
  <c r="V2862" i="1"/>
  <c r="V2863" i="1"/>
  <c r="V2864" i="1"/>
  <c r="V2865" i="1"/>
  <c r="V2866" i="1"/>
  <c r="V2867" i="1"/>
  <c r="V2868" i="1"/>
  <c r="V2869" i="1"/>
  <c r="V2870" i="1"/>
  <c r="V2871" i="1"/>
  <c r="V2872" i="1"/>
  <c r="V2873" i="1"/>
  <c r="V2874" i="1"/>
  <c r="V2875" i="1"/>
  <c r="V2876" i="1"/>
  <c r="V2877" i="1"/>
  <c r="V2878" i="1"/>
  <c r="V2879" i="1"/>
  <c r="V2880" i="1"/>
  <c r="V2881" i="1"/>
  <c r="V2882" i="1"/>
  <c r="V2883" i="1"/>
  <c r="V2884" i="1"/>
  <c r="V2885" i="1"/>
  <c r="V2886" i="1"/>
  <c r="V2887" i="1"/>
  <c r="V2888" i="1"/>
  <c r="V2889" i="1"/>
  <c r="V2890" i="1"/>
  <c r="V2891" i="1"/>
  <c r="V2892" i="1"/>
  <c r="V2893" i="1"/>
  <c r="V2894" i="1"/>
  <c r="V2895" i="1"/>
  <c r="V2896" i="1"/>
  <c r="V2897" i="1"/>
  <c r="V2898" i="1"/>
  <c r="V2899" i="1"/>
  <c r="V2900" i="1"/>
  <c r="V2901" i="1"/>
  <c r="V2902" i="1"/>
  <c r="V2903" i="1"/>
  <c r="V2904" i="1"/>
  <c r="V2905" i="1"/>
  <c r="V2906" i="1"/>
  <c r="V2907" i="1"/>
  <c r="V2908" i="1"/>
  <c r="V2909" i="1"/>
  <c r="V2910" i="1"/>
  <c r="V2911" i="1"/>
  <c r="V2912" i="1"/>
  <c r="V2913" i="1"/>
  <c r="V2914" i="1"/>
  <c r="V2915" i="1"/>
  <c r="V2916" i="1"/>
  <c r="V2917" i="1"/>
  <c r="V2918" i="1"/>
  <c r="V2919" i="1"/>
  <c r="V2920" i="1"/>
  <c r="V2921" i="1"/>
  <c r="V2922" i="1"/>
  <c r="V2923" i="1"/>
  <c r="V2924" i="1"/>
  <c r="V2925" i="1"/>
  <c r="V2926" i="1"/>
  <c r="V2927" i="1"/>
  <c r="V2928" i="1"/>
  <c r="V2929" i="1"/>
  <c r="V2930" i="1"/>
  <c r="V2931" i="1"/>
  <c r="V2932" i="1"/>
  <c r="V2933" i="1"/>
  <c r="V2934" i="1"/>
  <c r="V2935" i="1"/>
  <c r="V2936" i="1"/>
  <c r="V2937" i="1"/>
  <c r="V2938" i="1"/>
  <c r="V2939" i="1"/>
  <c r="V2940" i="1"/>
  <c r="V2941" i="1"/>
  <c r="V2942" i="1"/>
  <c r="V2943" i="1"/>
  <c r="V2944" i="1"/>
  <c r="V2945" i="1"/>
  <c r="V2946" i="1"/>
  <c r="V2947" i="1"/>
  <c r="V2948" i="1"/>
  <c r="V2949" i="1"/>
  <c r="V2950" i="1"/>
  <c r="V2951" i="1"/>
  <c r="V2952" i="1"/>
  <c r="V2953" i="1"/>
  <c r="V2954" i="1"/>
  <c r="V2955" i="1"/>
  <c r="V2956" i="1"/>
  <c r="V2957" i="1"/>
  <c r="V2958" i="1"/>
  <c r="V2959" i="1"/>
  <c r="V2960" i="1"/>
  <c r="V2961" i="1"/>
  <c r="V2962" i="1"/>
  <c r="V2963" i="1"/>
  <c r="V2964" i="1"/>
  <c r="V2965" i="1"/>
  <c r="V2966" i="1"/>
  <c r="V2967" i="1"/>
  <c r="V2968" i="1"/>
  <c r="V2969" i="1"/>
  <c r="V2970" i="1"/>
  <c r="V2971" i="1"/>
  <c r="V2972" i="1"/>
  <c r="V2973" i="1"/>
  <c r="V2974" i="1"/>
  <c r="V2975" i="1"/>
  <c r="V2976" i="1"/>
  <c r="V2977" i="1"/>
  <c r="V2978" i="1"/>
  <c r="V2979" i="1"/>
  <c r="V2980" i="1"/>
  <c r="V2981" i="1"/>
  <c r="V2982" i="1"/>
  <c r="V2983" i="1"/>
  <c r="V2984" i="1"/>
  <c r="V2985" i="1"/>
  <c r="V2986" i="1"/>
  <c r="V2987" i="1"/>
  <c r="V2988" i="1"/>
  <c r="V2989" i="1"/>
  <c r="V2990" i="1"/>
  <c r="V2991" i="1"/>
  <c r="V2992" i="1"/>
  <c r="V2993" i="1"/>
  <c r="V2994" i="1"/>
  <c r="V2995" i="1"/>
  <c r="V2996" i="1"/>
  <c r="V2997" i="1"/>
  <c r="V2998" i="1"/>
  <c r="V2999" i="1"/>
  <c r="V3000" i="1"/>
  <c r="V3001" i="1"/>
  <c r="V3002" i="1"/>
  <c r="V3003" i="1"/>
  <c r="V3004" i="1"/>
  <c r="V3005" i="1"/>
  <c r="V3006" i="1"/>
  <c r="V3007" i="1"/>
  <c r="V3008" i="1"/>
  <c r="V3009" i="1"/>
  <c r="V3010" i="1"/>
  <c r="V3011" i="1"/>
  <c r="V3012" i="1"/>
  <c r="V3013" i="1"/>
  <c r="V3014" i="1"/>
  <c r="V3015" i="1"/>
  <c r="V3016" i="1"/>
  <c r="V3017" i="1"/>
  <c r="V3018" i="1"/>
  <c r="V3019" i="1"/>
  <c r="V3020" i="1"/>
  <c r="V3021" i="1"/>
  <c r="V3022" i="1"/>
  <c r="V3023" i="1"/>
  <c r="V3024" i="1"/>
  <c r="V3025" i="1"/>
  <c r="V3026" i="1"/>
  <c r="V3027" i="1"/>
  <c r="V3028" i="1"/>
  <c r="V3029" i="1"/>
  <c r="V3030" i="1"/>
  <c r="V3031" i="1"/>
  <c r="V3032" i="1"/>
  <c r="V3033" i="1"/>
  <c r="V3034" i="1"/>
  <c r="V3035" i="1"/>
  <c r="V3036" i="1"/>
  <c r="V3037" i="1"/>
  <c r="V3038" i="1"/>
  <c r="V3039" i="1"/>
  <c r="V3040" i="1"/>
  <c r="V3041" i="1"/>
  <c r="V3042" i="1"/>
  <c r="V3043" i="1"/>
  <c r="V3044" i="1"/>
  <c r="V3045" i="1"/>
  <c r="V3046" i="1"/>
  <c r="V3047" i="1"/>
  <c r="V3048" i="1"/>
  <c r="V3049" i="1"/>
  <c r="V3050" i="1"/>
  <c r="V3051" i="1"/>
  <c r="V3052" i="1"/>
  <c r="V3053" i="1"/>
  <c r="V3054" i="1"/>
  <c r="V3055" i="1"/>
  <c r="V3056" i="1"/>
  <c r="V3057" i="1"/>
  <c r="V3058" i="1"/>
  <c r="V3059" i="1"/>
  <c r="V3060" i="1"/>
  <c r="V3061" i="1"/>
  <c r="V3062" i="1"/>
  <c r="V3063" i="1"/>
  <c r="V3064" i="1"/>
  <c r="V3065" i="1"/>
  <c r="V3066" i="1"/>
  <c r="V3067" i="1"/>
  <c r="V3068" i="1"/>
  <c r="V3069" i="1"/>
  <c r="V3070" i="1"/>
  <c r="V3071" i="1"/>
  <c r="V3072" i="1"/>
  <c r="V3073" i="1"/>
  <c r="V3074" i="1"/>
  <c r="V3075" i="1"/>
  <c r="V3076" i="1"/>
  <c r="V3077" i="1"/>
  <c r="V3078" i="1"/>
  <c r="V3079" i="1"/>
  <c r="V3080" i="1"/>
  <c r="V3081" i="1"/>
  <c r="V3082" i="1"/>
  <c r="V3083" i="1"/>
  <c r="V3084" i="1"/>
  <c r="V3085" i="1"/>
  <c r="V3086" i="1"/>
  <c r="V3087" i="1"/>
  <c r="V3088" i="1"/>
  <c r="V3089" i="1"/>
  <c r="V3090" i="1"/>
  <c r="V3091" i="1"/>
  <c r="V3092" i="1"/>
  <c r="V3093" i="1"/>
  <c r="V3094" i="1"/>
  <c r="V3095" i="1"/>
  <c r="V3096" i="1"/>
  <c r="V3097" i="1"/>
  <c r="V3098" i="1"/>
  <c r="V3099" i="1"/>
  <c r="V3100" i="1"/>
  <c r="V3101" i="1"/>
  <c r="V3102" i="1"/>
  <c r="V3103" i="1"/>
  <c r="V3104" i="1"/>
  <c r="V3105" i="1"/>
  <c r="V3106" i="1"/>
  <c r="V3107" i="1"/>
  <c r="V3108" i="1"/>
  <c r="V3109" i="1"/>
  <c r="V3110" i="1"/>
  <c r="V3111" i="1"/>
  <c r="V3112" i="1"/>
  <c r="V3113" i="1"/>
  <c r="V3114" i="1"/>
  <c r="V3115" i="1"/>
  <c r="V3116" i="1"/>
  <c r="V3117" i="1"/>
  <c r="V3118" i="1"/>
  <c r="V3119" i="1"/>
  <c r="V3120" i="1"/>
  <c r="V3121" i="1"/>
  <c r="V3122" i="1"/>
  <c r="V3123" i="1"/>
  <c r="V3124" i="1"/>
  <c r="V3125" i="1"/>
  <c r="V3126" i="1"/>
  <c r="V3127" i="1"/>
  <c r="V3128" i="1"/>
  <c r="V3129" i="1"/>
  <c r="V3130" i="1"/>
  <c r="V3131" i="1"/>
  <c r="V3132" i="1"/>
  <c r="V3133" i="1"/>
  <c r="V3134" i="1"/>
  <c r="V3135" i="1"/>
  <c r="V3136" i="1"/>
  <c r="V3137" i="1"/>
  <c r="V3138" i="1"/>
  <c r="V3139" i="1"/>
  <c r="V3140" i="1"/>
  <c r="V3141" i="1"/>
  <c r="V3142" i="1"/>
  <c r="V3143" i="1"/>
  <c r="V3144" i="1"/>
  <c r="V3145" i="1"/>
  <c r="V3146" i="1"/>
  <c r="V3147" i="1"/>
  <c r="V3148" i="1"/>
  <c r="V3149" i="1"/>
  <c r="V3150" i="1"/>
  <c r="V3151" i="1"/>
  <c r="V3152" i="1"/>
  <c r="V3153" i="1"/>
  <c r="V3154" i="1"/>
  <c r="V3155" i="1"/>
  <c r="V3156" i="1"/>
  <c r="V3157" i="1"/>
  <c r="V3158" i="1"/>
  <c r="V3159" i="1"/>
  <c r="V3160" i="1"/>
  <c r="V3161" i="1"/>
  <c r="V3162" i="1"/>
  <c r="V3163" i="1"/>
  <c r="V3164" i="1"/>
  <c r="V3165" i="1"/>
  <c r="V3166" i="1"/>
  <c r="V3167" i="1"/>
  <c r="V3168" i="1"/>
  <c r="V3169" i="1"/>
  <c r="V3170" i="1"/>
  <c r="V3171" i="1"/>
  <c r="V3172" i="1"/>
  <c r="V3173" i="1"/>
  <c r="V3174" i="1"/>
  <c r="V3175" i="1"/>
  <c r="V3176" i="1"/>
  <c r="V3177" i="1"/>
  <c r="V3178" i="1"/>
  <c r="V3179" i="1"/>
  <c r="V3180" i="1"/>
  <c r="V3181" i="1"/>
  <c r="V3182" i="1"/>
  <c r="V3183" i="1"/>
  <c r="V3184" i="1"/>
  <c r="V3185" i="1"/>
  <c r="V3186" i="1"/>
  <c r="V3187" i="1"/>
  <c r="V3188" i="1"/>
  <c r="V3189" i="1"/>
  <c r="V3190" i="1"/>
  <c r="V3191" i="1"/>
  <c r="V3192" i="1"/>
  <c r="V3193" i="1"/>
  <c r="V3194" i="1"/>
  <c r="V3195" i="1"/>
  <c r="V3196" i="1"/>
  <c r="V3197" i="1"/>
  <c r="V3198" i="1"/>
  <c r="V3199" i="1"/>
  <c r="V3200" i="1"/>
  <c r="V3201" i="1"/>
  <c r="V3202" i="1"/>
  <c r="V3203" i="1"/>
  <c r="V3204" i="1"/>
  <c r="V3205" i="1"/>
  <c r="V3206" i="1"/>
  <c r="V3207" i="1"/>
  <c r="V3208" i="1"/>
  <c r="V3209" i="1"/>
  <c r="V3210" i="1"/>
  <c r="V3211" i="1"/>
  <c r="V3212" i="1"/>
  <c r="V3213" i="1"/>
  <c r="V3214" i="1"/>
  <c r="V3215" i="1"/>
  <c r="V3216" i="1"/>
  <c r="V3217" i="1"/>
  <c r="V3218" i="1"/>
  <c r="V3219" i="1"/>
  <c r="V3220" i="1"/>
  <c r="V3221" i="1"/>
  <c r="V3222" i="1"/>
  <c r="V3223" i="1"/>
  <c r="V3224" i="1"/>
  <c r="V3225" i="1"/>
  <c r="V3226" i="1"/>
  <c r="V3227" i="1"/>
  <c r="V3228" i="1"/>
  <c r="V3229" i="1"/>
  <c r="V3230" i="1"/>
  <c r="V3231" i="1"/>
  <c r="V3232" i="1"/>
  <c r="V3233" i="1"/>
  <c r="V3234" i="1"/>
  <c r="V3235" i="1"/>
  <c r="V3236" i="1"/>
  <c r="V3237" i="1"/>
  <c r="V3238" i="1"/>
  <c r="V3239" i="1"/>
  <c r="V3240" i="1"/>
  <c r="V3241" i="1"/>
  <c r="V3242" i="1"/>
  <c r="V3243" i="1"/>
  <c r="V3244" i="1"/>
  <c r="V3245" i="1"/>
  <c r="V3246" i="1"/>
  <c r="V3247" i="1"/>
  <c r="V3248" i="1"/>
  <c r="V3249" i="1"/>
  <c r="V3250" i="1"/>
  <c r="V3251" i="1"/>
  <c r="V3252" i="1"/>
  <c r="V3253" i="1"/>
  <c r="V3254" i="1"/>
  <c r="V3255" i="1"/>
  <c r="V3256" i="1"/>
  <c r="V3257" i="1"/>
  <c r="V3258" i="1"/>
  <c r="V3259" i="1"/>
  <c r="V3260" i="1"/>
  <c r="V3261" i="1"/>
  <c r="V3262" i="1"/>
  <c r="V3263" i="1"/>
  <c r="V3264" i="1"/>
  <c r="V3265" i="1"/>
  <c r="V3266" i="1"/>
  <c r="V3267" i="1"/>
  <c r="V3268" i="1"/>
  <c r="V3269" i="1"/>
  <c r="V3270" i="1"/>
  <c r="V3271" i="1"/>
  <c r="V3272" i="1"/>
  <c r="V3273" i="1"/>
  <c r="V3274" i="1"/>
  <c r="V3275" i="1"/>
  <c r="V3276" i="1"/>
  <c r="V3277" i="1"/>
  <c r="V3278" i="1"/>
  <c r="V3279" i="1"/>
  <c r="V3280" i="1"/>
  <c r="V3281" i="1"/>
  <c r="V3282" i="1"/>
  <c r="V3283" i="1"/>
  <c r="V3284" i="1"/>
  <c r="V3285" i="1"/>
  <c r="V3286" i="1"/>
  <c r="V3287" i="1"/>
  <c r="V3288" i="1"/>
  <c r="V3289" i="1"/>
  <c r="V3290" i="1"/>
  <c r="V3291" i="1"/>
  <c r="V3292" i="1"/>
  <c r="V3293" i="1"/>
  <c r="V3294" i="1"/>
  <c r="V3295" i="1"/>
  <c r="V3296" i="1"/>
  <c r="V3297" i="1"/>
  <c r="V3298" i="1"/>
  <c r="V3299" i="1"/>
  <c r="V3300" i="1"/>
  <c r="V3301" i="1"/>
  <c r="V3302" i="1"/>
  <c r="V3303" i="1"/>
  <c r="V3304" i="1"/>
  <c r="V3305" i="1"/>
  <c r="V3306" i="1"/>
  <c r="V3307" i="1"/>
  <c r="V3308" i="1"/>
  <c r="V3309" i="1"/>
  <c r="V3310" i="1"/>
  <c r="V3311" i="1"/>
  <c r="V3312" i="1"/>
  <c r="V3313" i="1"/>
  <c r="V3314" i="1"/>
  <c r="V3315" i="1"/>
  <c r="V3316" i="1"/>
  <c r="V3317" i="1"/>
  <c r="V3318" i="1"/>
  <c r="V3319" i="1"/>
  <c r="V3320" i="1"/>
  <c r="V3321" i="1"/>
  <c r="V3322" i="1"/>
  <c r="V3323" i="1"/>
  <c r="V3324" i="1"/>
  <c r="V3325" i="1"/>
  <c r="V3326" i="1"/>
  <c r="V3327" i="1"/>
  <c r="V3328" i="1"/>
  <c r="V3329" i="1"/>
  <c r="V3330" i="1"/>
  <c r="V3331" i="1"/>
  <c r="V3332" i="1"/>
  <c r="V3333" i="1"/>
  <c r="V3334" i="1"/>
  <c r="V3335" i="1"/>
  <c r="V3336" i="1"/>
  <c r="V3337" i="1"/>
  <c r="V3338" i="1"/>
  <c r="V3339" i="1"/>
  <c r="V3340" i="1"/>
  <c r="V3341" i="1"/>
  <c r="V3342" i="1"/>
  <c r="V3343" i="1"/>
  <c r="V3344" i="1"/>
  <c r="V3345" i="1"/>
  <c r="V3346" i="1"/>
  <c r="V3347" i="1"/>
  <c r="V3348" i="1"/>
  <c r="V3349" i="1"/>
  <c r="V3350" i="1"/>
  <c r="V3351" i="1"/>
  <c r="V3352" i="1"/>
  <c r="V3353" i="1"/>
  <c r="V3354" i="1"/>
  <c r="V3355" i="1"/>
  <c r="V3356" i="1"/>
  <c r="V3357" i="1"/>
  <c r="V3358" i="1"/>
  <c r="V3359" i="1"/>
  <c r="V3360" i="1"/>
  <c r="V3361" i="1"/>
  <c r="V3362" i="1"/>
  <c r="V3363" i="1"/>
  <c r="V3364" i="1"/>
  <c r="V3365" i="1"/>
  <c r="V3366" i="1"/>
  <c r="V3367" i="1"/>
  <c r="V3368" i="1"/>
  <c r="V3369" i="1"/>
  <c r="V3370" i="1"/>
  <c r="V3371" i="1"/>
  <c r="V3372" i="1"/>
  <c r="V3373" i="1"/>
  <c r="V3374" i="1"/>
  <c r="V3375" i="1"/>
  <c r="V3376" i="1"/>
  <c r="V3377" i="1"/>
  <c r="V3378" i="1"/>
  <c r="V3379" i="1"/>
  <c r="V3380" i="1"/>
  <c r="V3381" i="1"/>
  <c r="V3382" i="1"/>
  <c r="V3383" i="1"/>
  <c r="V3384" i="1"/>
  <c r="V3385" i="1"/>
  <c r="V3386" i="1"/>
  <c r="V3387" i="1"/>
  <c r="V3388" i="1"/>
  <c r="V3389" i="1"/>
  <c r="V3390" i="1"/>
  <c r="V3391" i="1"/>
  <c r="V3392" i="1"/>
  <c r="V3393" i="1"/>
  <c r="V3394" i="1"/>
  <c r="V3395" i="1"/>
  <c r="V3396" i="1"/>
  <c r="V3397" i="1"/>
  <c r="V3398" i="1"/>
  <c r="V3399" i="1"/>
  <c r="V3400" i="1"/>
  <c r="V3401" i="1"/>
  <c r="V3402" i="1"/>
  <c r="V3403" i="1"/>
  <c r="V3404" i="1"/>
  <c r="V3405" i="1"/>
  <c r="V3406" i="1"/>
  <c r="V3407" i="1"/>
  <c r="V3408" i="1"/>
  <c r="V3409" i="1"/>
  <c r="V3410" i="1"/>
  <c r="V3411" i="1"/>
  <c r="V3412" i="1"/>
  <c r="V3413" i="1"/>
  <c r="V3414" i="1"/>
  <c r="V3415" i="1"/>
  <c r="V3416" i="1"/>
  <c r="V3417" i="1"/>
  <c r="V3418" i="1"/>
  <c r="V3419" i="1"/>
  <c r="V3420" i="1"/>
  <c r="V3421" i="1"/>
  <c r="V3422" i="1"/>
  <c r="V3423" i="1"/>
  <c r="V3424" i="1"/>
  <c r="V3425" i="1"/>
  <c r="V3426" i="1"/>
  <c r="V3427" i="1"/>
  <c r="V3428" i="1"/>
  <c r="V3429" i="1"/>
  <c r="V3430" i="1"/>
  <c r="V3431" i="1"/>
  <c r="V3432" i="1"/>
  <c r="V3433" i="1"/>
  <c r="V3434" i="1"/>
  <c r="V3435" i="1"/>
  <c r="V3436" i="1"/>
  <c r="V3437" i="1"/>
  <c r="V3438" i="1"/>
  <c r="V3439" i="1"/>
  <c r="V3440" i="1"/>
  <c r="V3441" i="1"/>
  <c r="V3442" i="1"/>
  <c r="V3443" i="1"/>
  <c r="V3444" i="1"/>
  <c r="V3445" i="1"/>
  <c r="V3446" i="1"/>
  <c r="V3447" i="1"/>
  <c r="V3448" i="1"/>
  <c r="V3449" i="1"/>
  <c r="V3450" i="1"/>
  <c r="V3451" i="1"/>
  <c r="V3452" i="1"/>
  <c r="V3453" i="1"/>
  <c r="V3454" i="1"/>
  <c r="V3455" i="1"/>
  <c r="V3456" i="1"/>
  <c r="V3457" i="1"/>
  <c r="V3458" i="1"/>
  <c r="V3459" i="1"/>
  <c r="V3460" i="1"/>
  <c r="V3461" i="1"/>
  <c r="V3462" i="1"/>
  <c r="V3463" i="1"/>
  <c r="V3464" i="1"/>
  <c r="V3465" i="1"/>
  <c r="V3466" i="1"/>
  <c r="V3467" i="1"/>
  <c r="V3468" i="1"/>
  <c r="V3469" i="1"/>
  <c r="V3470" i="1"/>
  <c r="V3471" i="1"/>
  <c r="V3472" i="1"/>
  <c r="V3473" i="1"/>
  <c r="V3474" i="1"/>
  <c r="V3475" i="1"/>
  <c r="V3476" i="1"/>
  <c r="V3477" i="1"/>
  <c r="V3478" i="1"/>
  <c r="V3479" i="1"/>
  <c r="V3480" i="1"/>
  <c r="V3481" i="1"/>
  <c r="V3482" i="1"/>
  <c r="V3483" i="1"/>
  <c r="V3484" i="1"/>
  <c r="V3485" i="1"/>
  <c r="V3486" i="1"/>
  <c r="V3487" i="1"/>
  <c r="V3488" i="1"/>
  <c r="V3489" i="1"/>
  <c r="V3490" i="1"/>
  <c r="V3491" i="1"/>
  <c r="V3492" i="1"/>
  <c r="V3493" i="1"/>
  <c r="V3494" i="1"/>
  <c r="V3495" i="1"/>
  <c r="V3496" i="1"/>
  <c r="V3497" i="1"/>
  <c r="V3498" i="1"/>
  <c r="V3499" i="1"/>
  <c r="V3500" i="1"/>
  <c r="V3501" i="1"/>
  <c r="V3502" i="1"/>
  <c r="V3503" i="1"/>
  <c r="V3504" i="1"/>
  <c r="V3505" i="1"/>
  <c r="V3506" i="1"/>
  <c r="V3507" i="1"/>
  <c r="V3508" i="1"/>
  <c r="V3509" i="1"/>
  <c r="V3510" i="1"/>
  <c r="V3511" i="1"/>
  <c r="V3512" i="1"/>
  <c r="V3513" i="1"/>
  <c r="V3514" i="1"/>
  <c r="V3515" i="1"/>
  <c r="V3516" i="1"/>
  <c r="V3517" i="1"/>
  <c r="V3518" i="1"/>
  <c r="V3519" i="1"/>
  <c r="V3520" i="1"/>
  <c r="V3521" i="1"/>
  <c r="V3522" i="1"/>
  <c r="V3523" i="1"/>
  <c r="V3524" i="1"/>
  <c r="V3525" i="1"/>
  <c r="V3526" i="1"/>
  <c r="V3527" i="1"/>
  <c r="V3528" i="1"/>
  <c r="V3529" i="1"/>
  <c r="V3530" i="1"/>
  <c r="V3531" i="1"/>
  <c r="V3532" i="1"/>
  <c r="V3533" i="1"/>
  <c r="V3534" i="1"/>
  <c r="V3535" i="1"/>
  <c r="V3536" i="1"/>
  <c r="V3537" i="1"/>
  <c r="V3538" i="1"/>
  <c r="V3539" i="1"/>
  <c r="V3540" i="1"/>
  <c r="V3541" i="1"/>
  <c r="V3542" i="1"/>
  <c r="V3543" i="1"/>
  <c r="V3544" i="1"/>
  <c r="V3545" i="1"/>
  <c r="V3546" i="1"/>
  <c r="V3547" i="1"/>
  <c r="V3548" i="1"/>
  <c r="V3549" i="1"/>
  <c r="V3550" i="1"/>
  <c r="V3551" i="1"/>
  <c r="V3552" i="1"/>
  <c r="V3553" i="1"/>
  <c r="V3554" i="1"/>
  <c r="V3555" i="1"/>
  <c r="V3556" i="1"/>
  <c r="V3557" i="1"/>
  <c r="V3558" i="1"/>
  <c r="V3559" i="1"/>
  <c r="V3560" i="1"/>
  <c r="V3561" i="1"/>
  <c r="V3562" i="1"/>
  <c r="V3563" i="1"/>
  <c r="V3564" i="1"/>
  <c r="V3565" i="1"/>
  <c r="V3566" i="1"/>
  <c r="V3567" i="1"/>
  <c r="V3568" i="1"/>
  <c r="V3569" i="1"/>
  <c r="V3570" i="1"/>
  <c r="V3571" i="1"/>
  <c r="V3572" i="1"/>
  <c r="V3573" i="1"/>
  <c r="V3574" i="1"/>
  <c r="V3575" i="1"/>
  <c r="V3576" i="1"/>
  <c r="V3577" i="1"/>
  <c r="V3578" i="1"/>
  <c r="V3579" i="1"/>
  <c r="V3580" i="1"/>
  <c r="V3581" i="1"/>
  <c r="V3582" i="1"/>
  <c r="V3583" i="1"/>
  <c r="V3584" i="1"/>
  <c r="V3585" i="1"/>
  <c r="V3586" i="1"/>
  <c r="V3587" i="1"/>
  <c r="V3588" i="1"/>
  <c r="V3589" i="1"/>
  <c r="V3590" i="1"/>
  <c r="V3591" i="1"/>
  <c r="V3592" i="1"/>
  <c r="V3593" i="1"/>
  <c r="V3594" i="1"/>
  <c r="V3595" i="1"/>
  <c r="V3596" i="1"/>
  <c r="V3597" i="1"/>
  <c r="V3598" i="1"/>
  <c r="V3599" i="1"/>
  <c r="V3600" i="1"/>
  <c r="V3601" i="1"/>
  <c r="V3602" i="1"/>
  <c r="V3603" i="1"/>
  <c r="V3604" i="1"/>
  <c r="V3605" i="1"/>
  <c r="V3606" i="1"/>
  <c r="V3607" i="1"/>
  <c r="V3608" i="1"/>
  <c r="V3609" i="1"/>
  <c r="V3610" i="1"/>
  <c r="V3611" i="1"/>
  <c r="V3612" i="1"/>
  <c r="V3613" i="1"/>
  <c r="V3614" i="1"/>
  <c r="V3615" i="1"/>
  <c r="V3616" i="1"/>
  <c r="V3617" i="1"/>
  <c r="V3618" i="1"/>
  <c r="V3619" i="1"/>
  <c r="V3620" i="1"/>
  <c r="V3621" i="1"/>
  <c r="V3622" i="1"/>
  <c r="V3623" i="1"/>
  <c r="V3624" i="1"/>
  <c r="V3625" i="1"/>
  <c r="V3626" i="1"/>
  <c r="V3627" i="1"/>
  <c r="V3628" i="1"/>
  <c r="V3629" i="1"/>
  <c r="V3630" i="1"/>
  <c r="V3631" i="1"/>
  <c r="V3632" i="1"/>
  <c r="V3633" i="1"/>
  <c r="V3634" i="1"/>
  <c r="V3635" i="1"/>
  <c r="V3636" i="1"/>
  <c r="V3637" i="1"/>
  <c r="V3638" i="1"/>
  <c r="V3639" i="1"/>
  <c r="V3640" i="1"/>
  <c r="V3641" i="1"/>
  <c r="V3642" i="1"/>
  <c r="V3643" i="1"/>
  <c r="V3644" i="1"/>
  <c r="V3645" i="1"/>
  <c r="V3646" i="1"/>
  <c r="V3647" i="1"/>
  <c r="V3648" i="1"/>
  <c r="V3649" i="1"/>
  <c r="V3650" i="1"/>
  <c r="V3651" i="1"/>
  <c r="V3652" i="1"/>
  <c r="V3653" i="1"/>
  <c r="V3654" i="1"/>
  <c r="V3655" i="1"/>
  <c r="V3656" i="1"/>
  <c r="V3657" i="1"/>
  <c r="V3658" i="1"/>
  <c r="V3659" i="1"/>
  <c r="V3660" i="1"/>
  <c r="V3661" i="1"/>
  <c r="V3662" i="1"/>
  <c r="V3663" i="1"/>
  <c r="V3664" i="1"/>
  <c r="V3665" i="1"/>
  <c r="V3666" i="1"/>
  <c r="V3667" i="1"/>
  <c r="V3668" i="1"/>
  <c r="V3669" i="1"/>
  <c r="V3670" i="1"/>
  <c r="V3671" i="1"/>
  <c r="V3672" i="1"/>
  <c r="V3673" i="1"/>
  <c r="V3674" i="1"/>
  <c r="V3675" i="1"/>
  <c r="V3676" i="1"/>
  <c r="V3677" i="1"/>
  <c r="V3678" i="1"/>
  <c r="V3679" i="1"/>
  <c r="V3680" i="1"/>
  <c r="V3681" i="1"/>
  <c r="V3682" i="1"/>
  <c r="V3683" i="1"/>
  <c r="V3684" i="1"/>
  <c r="V3685" i="1"/>
  <c r="V3686" i="1"/>
  <c r="V3687" i="1"/>
  <c r="V3688" i="1"/>
  <c r="V3689" i="1"/>
  <c r="V3690" i="1"/>
  <c r="V3691" i="1"/>
  <c r="V3692" i="1"/>
  <c r="V3693" i="1"/>
  <c r="V3694" i="1"/>
  <c r="V3695" i="1"/>
  <c r="V3696" i="1"/>
  <c r="V3697" i="1"/>
  <c r="V3698" i="1"/>
  <c r="V3699" i="1"/>
  <c r="V3700" i="1"/>
  <c r="V3701" i="1"/>
  <c r="V3702" i="1"/>
  <c r="V3703" i="1"/>
  <c r="V3704" i="1"/>
  <c r="V3705" i="1"/>
  <c r="V3706" i="1"/>
  <c r="V3707" i="1"/>
  <c r="V3708" i="1"/>
  <c r="V3709" i="1"/>
  <c r="V3710" i="1"/>
  <c r="V3711" i="1"/>
  <c r="V3712" i="1"/>
  <c r="V3713" i="1"/>
  <c r="V3714" i="1"/>
  <c r="V3715" i="1"/>
  <c r="V3716" i="1"/>
  <c r="V3717" i="1"/>
  <c r="V3718" i="1"/>
  <c r="V3719" i="1"/>
  <c r="V3720" i="1"/>
  <c r="V3721" i="1"/>
  <c r="V3722" i="1"/>
  <c r="V3723" i="1"/>
  <c r="V3724" i="1"/>
  <c r="V3725" i="1"/>
  <c r="V3726" i="1"/>
  <c r="V3727" i="1"/>
  <c r="V3728" i="1"/>
  <c r="V3729" i="1"/>
  <c r="V3730" i="1"/>
  <c r="V3731" i="1"/>
  <c r="V3732" i="1"/>
  <c r="V3733" i="1"/>
  <c r="V3734" i="1"/>
  <c r="V3735" i="1"/>
  <c r="V3736" i="1"/>
  <c r="V3737" i="1"/>
  <c r="V3738" i="1"/>
  <c r="V3739" i="1"/>
  <c r="V3740" i="1"/>
  <c r="V3741" i="1"/>
  <c r="V3742" i="1"/>
  <c r="V3743" i="1"/>
  <c r="V3744" i="1"/>
  <c r="V3745" i="1"/>
  <c r="V3746" i="1"/>
  <c r="V3747" i="1"/>
  <c r="V3748" i="1"/>
  <c r="V3749" i="1"/>
  <c r="V3750" i="1"/>
  <c r="V3751" i="1"/>
  <c r="V3752" i="1"/>
  <c r="V3753" i="1"/>
  <c r="V3754" i="1"/>
  <c r="V3755" i="1"/>
  <c r="V3756" i="1"/>
  <c r="V3757" i="1"/>
  <c r="V3758" i="1"/>
  <c r="V3759" i="1"/>
  <c r="V3760" i="1"/>
  <c r="V3761" i="1"/>
  <c r="V3762" i="1"/>
  <c r="V3763" i="1"/>
  <c r="V3764" i="1"/>
  <c r="V3765" i="1"/>
  <c r="V3766" i="1"/>
  <c r="V3767" i="1"/>
  <c r="V3768" i="1"/>
  <c r="V3769" i="1"/>
  <c r="V3770" i="1"/>
  <c r="V3771" i="1"/>
  <c r="V3772" i="1"/>
  <c r="V3773" i="1"/>
  <c r="V3774" i="1"/>
  <c r="V3775" i="1"/>
  <c r="V3776" i="1"/>
  <c r="V3777" i="1"/>
  <c r="V3778" i="1"/>
  <c r="V3779" i="1"/>
  <c r="V3780" i="1"/>
  <c r="V3781" i="1"/>
  <c r="V3782" i="1"/>
  <c r="V3783" i="1"/>
  <c r="V3784" i="1"/>
  <c r="V3785" i="1"/>
  <c r="V3786" i="1"/>
  <c r="V3787" i="1"/>
  <c r="V3788" i="1"/>
  <c r="V3789" i="1"/>
  <c r="V3790" i="1"/>
  <c r="V3791" i="1"/>
  <c r="V3792" i="1"/>
  <c r="V3793" i="1"/>
  <c r="V3794" i="1"/>
  <c r="V3795" i="1"/>
  <c r="V3796" i="1"/>
  <c r="V3797" i="1"/>
  <c r="V3798" i="1"/>
  <c r="V3799" i="1"/>
  <c r="V3800" i="1"/>
  <c r="V3801" i="1"/>
  <c r="V3802" i="1"/>
  <c r="V3803" i="1"/>
  <c r="V3804" i="1"/>
  <c r="V3805" i="1"/>
  <c r="V3806" i="1"/>
  <c r="V3807" i="1"/>
  <c r="V3808" i="1"/>
  <c r="V3809" i="1"/>
  <c r="V3810" i="1"/>
  <c r="V3811" i="1"/>
  <c r="V3812" i="1"/>
  <c r="V3813" i="1"/>
  <c r="V3814" i="1"/>
  <c r="V3815" i="1"/>
  <c r="V3816" i="1"/>
  <c r="V3817" i="1"/>
  <c r="V3818" i="1"/>
  <c r="V3819" i="1"/>
  <c r="V3820" i="1"/>
  <c r="V3821" i="1"/>
  <c r="V3822" i="1"/>
  <c r="V3823" i="1"/>
  <c r="V3824" i="1"/>
  <c r="V3825" i="1"/>
  <c r="V3826" i="1"/>
  <c r="V3827" i="1"/>
  <c r="V3828" i="1"/>
  <c r="V3829" i="1"/>
  <c r="V3830" i="1"/>
  <c r="V3831" i="1"/>
  <c r="V3832" i="1"/>
  <c r="V3833" i="1"/>
  <c r="V3834" i="1"/>
  <c r="V3835" i="1"/>
  <c r="V3836" i="1"/>
  <c r="V3837" i="1"/>
  <c r="V3838" i="1"/>
  <c r="V3839" i="1"/>
  <c r="V3840" i="1"/>
  <c r="V3841" i="1"/>
  <c r="V3842" i="1"/>
  <c r="V3843" i="1"/>
  <c r="V3844" i="1"/>
  <c r="V3845" i="1"/>
  <c r="V3846" i="1"/>
  <c r="V3847" i="1"/>
  <c r="V3848" i="1"/>
  <c r="V3849" i="1"/>
  <c r="V3850" i="1"/>
  <c r="V3851" i="1"/>
  <c r="V3852" i="1"/>
  <c r="V3853" i="1"/>
  <c r="V3854" i="1"/>
  <c r="V3855" i="1"/>
  <c r="V3856" i="1"/>
  <c r="V3857" i="1"/>
  <c r="V3858" i="1"/>
  <c r="V3859" i="1"/>
  <c r="V3860" i="1"/>
  <c r="V3861" i="1"/>
  <c r="V3862" i="1"/>
  <c r="V3863" i="1"/>
  <c r="V3864" i="1"/>
  <c r="V3865" i="1"/>
  <c r="V3866" i="1"/>
  <c r="V3867" i="1"/>
  <c r="V3868" i="1"/>
  <c r="V3869" i="1"/>
  <c r="V3870" i="1"/>
  <c r="V3871" i="1"/>
  <c r="V3872" i="1"/>
  <c r="V3873" i="1"/>
  <c r="V3874" i="1"/>
  <c r="V3875" i="1"/>
  <c r="V3876" i="1"/>
  <c r="V3877" i="1"/>
  <c r="V3878" i="1"/>
  <c r="V3879" i="1"/>
  <c r="V3880" i="1"/>
  <c r="V3881" i="1"/>
  <c r="V3882" i="1"/>
  <c r="V3883" i="1"/>
  <c r="V3884" i="1"/>
  <c r="V3885" i="1"/>
  <c r="V3886" i="1"/>
  <c r="V3887" i="1"/>
  <c r="V3888" i="1"/>
  <c r="V3889" i="1"/>
  <c r="V3890" i="1"/>
  <c r="V3891" i="1"/>
  <c r="V3892" i="1"/>
  <c r="V3893" i="1"/>
  <c r="V3894" i="1"/>
  <c r="V3895" i="1"/>
  <c r="V3896" i="1"/>
  <c r="V3897" i="1"/>
  <c r="V3898" i="1"/>
  <c r="V3899" i="1"/>
  <c r="V3900" i="1"/>
  <c r="V3901" i="1"/>
  <c r="V3902" i="1"/>
  <c r="V3903" i="1"/>
  <c r="V3904" i="1"/>
  <c r="V3905" i="1"/>
  <c r="V3906" i="1"/>
  <c r="V3907" i="1"/>
  <c r="V3908" i="1"/>
  <c r="V3909" i="1"/>
  <c r="V3910" i="1"/>
  <c r="V3911" i="1"/>
  <c r="V3912" i="1"/>
  <c r="V3913" i="1"/>
  <c r="V3914" i="1"/>
  <c r="V3915" i="1"/>
  <c r="V3916" i="1"/>
  <c r="V3917" i="1"/>
  <c r="V3918" i="1"/>
  <c r="V3919" i="1"/>
  <c r="V3920" i="1"/>
  <c r="V3921" i="1"/>
  <c r="V3922" i="1"/>
  <c r="V3923" i="1"/>
  <c r="V3924" i="1"/>
  <c r="V3925" i="1"/>
  <c r="V3926" i="1"/>
  <c r="V3927" i="1"/>
  <c r="V3928" i="1"/>
  <c r="V3929" i="1"/>
  <c r="V3930" i="1"/>
  <c r="V3931" i="1"/>
  <c r="V3932" i="1"/>
  <c r="V3933" i="1"/>
  <c r="V3934" i="1"/>
  <c r="V3935" i="1"/>
  <c r="V3936" i="1"/>
  <c r="V3937" i="1"/>
  <c r="V3938" i="1"/>
  <c r="V3939" i="1"/>
  <c r="V3940" i="1"/>
  <c r="V3941" i="1"/>
  <c r="V3942" i="1"/>
  <c r="V3943" i="1"/>
  <c r="V3944" i="1"/>
  <c r="V3945" i="1"/>
  <c r="V3946" i="1"/>
  <c r="V3947" i="1"/>
  <c r="V3948" i="1"/>
  <c r="V3949" i="1"/>
  <c r="V3950" i="1"/>
  <c r="V3951" i="1"/>
  <c r="V3952" i="1"/>
  <c r="V3953" i="1"/>
  <c r="V3954" i="1"/>
  <c r="V3955" i="1"/>
  <c r="V3956" i="1"/>
  <c r="V3957" i="1"/>
  <c r="V3958" i="1"/>
  <c r="V3959" i="1"/>
  <c r="V3960" i="1"/>
  <c r="V3961" i="1"/>
  <c r="V3962" i="1"/>
  <c r="V3963" i="1"/>
  <c r="V3964" i="1"/>
  <c r="V3965" i="1"/>
  <c r="V3966" i="1"/>
  <c r="V3967" i="1"/>
  <c r="V3968" i="1"/>
  <c r="V3969" i="1"/>
  <c r="V3970" i="1"/>
  <c r="V3971" i="1"/>
  <c r="V3972" i="1"/>
  <c r="V3973" i="1"/>
  <c r="V3974" i="1"/>
  <c r="V3975" i="1"/>
  <c r="V3976" i="1"/>
  <c r="V3977" i="1"/>
  <c r="V3978" i="1"/>
  <c r="V3979" i="1"/>
  <c r="V3980" i="1"/>
  <c r="V3981" i="1"/>
  <c r="V3982" i="1"/>
  <c r="V3983" i="1"/>
  <c r="V3984" i="1"/>
  <c r="V3985" i="1"/>
  <c r="V3986" i="1"/>
  <c r="V3987" i="1"/>
  <c r="V3988" i="1"/>
  <c r="V3989" i="1"/>
  <c r="V3990" i="1"/>
  <c r="V3991" i="1"/>
  <c r="V3992" i="1"/>
  <c r="V3993" i="1"/>
  <c r="V3994" i="1"/>
  <c r="V3995" i="1"/>
  <c r="V3996" i="1"/>
  <c r="V3997" i="1"/>
  <c r="V3998" i="1"/>
  <c r="V3999" i="1"/>
  <c r="V4000" i="1"/>
  <c r="V4001" i="1"/>
  <c r="V4002" i="1"/>
  <c r="V4003" i="1"/>
  <c r="V4004" i="1"/>
  <c r="V4005" i="1"/>
  <c r="V4006" i="1"/>
  <c r="V4007" i="1"/>
  <c r="V4008" i="1"/>
  <c r="V4009" i="1"/>
  <c r="V4010" i="1"/>
  <c r="V4011" i="1"/>
  <c r="V4012" i="1"/>
  <c r="V4013" i="1"/>
  <c r="V4014" i="1"/>
  <c r="V4015" i="1"/>
  <c r="V4016" i="1"/>
  <c r="V4017" i="1"/>
  <c r="V4018" i="1"/>
  <c r="V4019" i="1"/>
  <c r="V4020" i="1"/>
  <c r="V4021" i="1"/>
  <c r="V4022" i="1"/>
  <c r="V4023" i="1"/>
  <c r="V4024" i="1"/>
  <c r="V4025" i="1"/>
  <c r="V4026" i="1"/>
  <c r="V4027" i="1"/>
  <c r="V4028" i="1"/>
  <c r="V4029" i="1"/>
  <c r="V4030" i="1"/>
  <c r="V4031" i="1"/>
  <c r="V4032" i="1"/>
  <c r="V4033" i="1"/>
  <c r="V4034" i="1"/>
  <c r="V4035" i="1"/>
  <c r="V4036" i="1"/>
  <c r="V4037" i="1"/>
  <c r="V4038" i="1"/>
  <c r="V4039" i="1"/>
  <c r="V4040" i="1"/>
  <c r="V4041" i="1"/>
  <c r="V4042" i="1"/>
  <c r="V4043" i="1"/>
  <c r="V4044" i="1"/>
  <c r="V4045" i="1"/>
  <c r="V4046" i="1"/>
  <c r="V4047" i="1"/>
  <c r="V4048" i="1"/>
  <c r="V4049" i="1"/>
  <c r="V4050" i="1"/>
  <c r="V4051" i="1"/>
  <c r="V4052" i="1"/>
  <c r="V4053" i="1"/>
  <c r="V4054" i="1"/>
  <c r="V4055" i="1"/>
  <c r="V4056" i="1"/>
  <c r="V4057" i="1"/>
  <c r="V4058" i="1"/>
  <c r="V4059" i="1"/>
  <c r="V4060" i="1"/>
  <c r="V4061" i="1"/>
  <c r="V4062" i="1"/>
  <c r="V4063" i="1"/>
  <c r="V4064" i="1"/>
  <c r="V4065" i="1"/>
  <c r="V4066" i="1"/>
  <c r="V4067" i="1"/>
  <c r="V4068" i="1"/>
  <c r="V4069" i="1"/>
  <c r="V4070" i="1"/>
  <c r="V4071" i="1"/>
  <c r="V4072" i="1"/>
  <c r="V4073" i="1"/>
  <c r="V4074" i="1"/>
  <c r="V4075" i="1"/>
  <c r="V4076" i="1"/>
  <c r="V4077" i="1"/>
  <c r="V4078" i="1"/>
  <c r="V4079" i="1"/>
  <c r="V4080" i="1"/>
  <c r="V4081" i="1"/>
  <c r="V4082" i="1"/>
  <c r="V4083" i="1"/>
  <c r="V4084" i="1"/>
  <c r="V4085" i="1"/>
  <c r="V4086" i="1"/>
  <c r="V4087" i="1"/>
  <c r="V4088" i="1"/>
  <c r="V4089" i="1"/>
  <c r="V4090" i="1"/>
  <c r="V4091" i="1"/>
  <c r="V4092" i="1"/>
  <c r="V4093" i="1"/>
  <c r="V4094" i="1"/>
  <c r="V4095" i="1"/>
  <c r="V4096" i="1"/>
  <c r="V4097" i="1"/>
  <c r="V4098" i="1"/>
  <c r="V4099" i="1"/>
  <c r="V4100" i="1"/>
  <c r="V4101" i="1"/>
  <c r="V4102" i="1"/>
  <c r="V4103" i="1"/>
  <c r="V4104" i="1"/>
  <c r="V4105" i="1"/>
  <c r="V4106" i="1"/>
  <c r="V4107" i="1"/>
  <c r="V4108" i="1"/>
  <c r="V4109" i="1"/>
  <c r="V4110" i="1"/>
  <c r="V4111" i="1"/>
  <c r="V4112" i="1"/>
  <c r="V4113" i="1"/>
  <c r="V4114" i="1"/>
  <c r="V4115" i="1"/>
  <c r="V4116" i="1"/>
  <c r="V4117" i="1"/>
  <c r="V4118" i="1"/>
  <c r="V4119" i="1"/>
  <c r="V4120" i="1"/>
  <c r="V4121" i="1"/>
  <c r="V4122" i="1"/>
  <c r="V4123" i="1"/>
  <c r="V4124" i="1"/>
  <c r="V4125" i="1"/>
  <c r="V4126" i="1"/>
  <c r="V4127" i="1"/>
  <c r="V4128" i="1"/>
  <c r="V4129" i="1"/>
  <c r="V4130" i="1"/>
  <c r="V4131" i="1"/>
  <c r="V4132" i="1"/>
  <c r="V4133" i="1"/>
  <c r="V4134" i="1"/>
  <c r="V4135" i="1"/>
  <c r="V4136" i="1"/>
  <c r="V4137" i="1"/>
  <c r="V4138" i="1"/>
  <c r="V4139" i="1"/>
  <c r="V4140" i="1"/>
  <c r="V4141" i="1"/>
  <c r="V4142" i="1"/>
  <c r="V4143" i="1"/>
  <c r="V4144" i="1"/>
  <c r="V4145" i="1"/>
  <c r="V4146" i="1"/>
  <c r="V4147" i="1"/>
  <c r="V4148" i="1"/>
  <c r="V4149" i="1"/>
  <c r="V4150" i="1"/>
  <c r="V4151" i="1"/>
  <c r="V4152" i="1"/>
  <c r="V4153" i="1"/>
  <c r="V4154" i="1"/>
  <c r="V4155" i="1"/>
  <c r="V4156" i="1"/>
  <c r="V4157" i="1"/>
  <c r="V4158" i="1"/>
  <c r="V4159" i="1"/>
  <c r="V4160" i="1"/>
  <c r="V4161" i="1"/>
  <c r="V4162" i="1"/>
  <c r="V4163" i="1"/>
  <c r="V4164" i="1"/>
  <c r="V4165" i="1"/>
  <c r="V4166" i="1"/>
  <c r="V4167" i="1"/>
  <c r="V4168" i="1"/>
  <c r="V4169" i="1"/>
  <c r="V4170" i="1"/>
  <c r="V4171" i="1"/>
  <c r="V4172" i="1"/>
  <c r="V4173" i="1"/>
  <c r="V4174" i="1"/>
  <c r="V4175" i="1"/>
  <c r="V4176" i="1"/>
  <c r="V4177" i="1"/>
  <c r="V4178" i="1"/>
  <c r="V4179" i="1"/>
  <c r="V4180" i="1"/>
  <c r="V4181" i="1"/>
  <c r="V4182" i="1"/>
  <c r="V4183" i="1"/>
  <c r="V4184" i="1"/>
  <c r="V4185" i="1"/>
  <c r="V4186" i="1"/>
  <c r="V4187" i="1"/>
  <c r="V4188" i="1"/>
  <c r="V4189" i="1"/>
  <c r="V4190" i="1"/>
  <c r="V4191" i="1"/>
  <c r="V4192" i="1"/>
  <c r="V4193" i="1"/>
  <c r="V4194" i="1"/>
  <c r="V4195" i="1"/>
  <c r="V4196" i="1"/>
  <c r="V4197" i="1"/>
  <c r="V4198" i="1"/>
  <c r="V4199" i="1"/>
  <c r="V4200" i="1"/>
  <c r="V4201" i="1"/>
  <c r="V4202" i="1"/>
  <c r="V4203" i="1"/>
  <c r="V4204" i="1"/>
  <c r="V4205" i="1"/>
  <c r="V4206" i="1"/>
  <c r="V4207" i="1"/>
  <c r="V4208" i="1"/>
  <c r="V4209" i="1"/>
  <c r="V4210" i="1"/>
  <c r="V4211" i="1"/>
  <c r="V4212" i="1"/>
  <c r="V4213" i="1"/>
  <c r="V4214" i="1"/>
  <c r="V4215" i="1"/>
  <c r="V4216" i="1"/>
  <c r="V4217" i="1"/>
  <c r="V4218" i="1"/>
  <c r="V4219" i="1"/>
  <c r="V4220" i="1"/>
  <c r="V4221" i="1"/>
  <c r="V4222" i="1"/>
  <c r="V4223" i="1"/>
  <c r="V4224" i="1"/>
  <c r="V4225" i="1"/>
  <c r="V4226" i="1"/>
  <c r="V4227" i="1"/>
  <c r="V4228" i="1"/>
  <c r="V4229" i="1"/>
  <c r="V4230" i="1"/>
  <c r="V4231" i="1"/>
  <c r="V4232" i="1"/>
  <c r="V4233" i="1"/>
  <c r="V4234" i="1"/>
  <c r="V4235" i="1"/>
  <c r="V4236" i="1"/>
  <c r="V4237" i="1"/>
  <c r="V4238" i="1"/>
  <c r="V4239" i="1"/>
  <c r="V4240" i="1"/>
  <c r="V4241" i="1"/>
  <c r="V4242" i="1"/>
  <c r="V4243" i="1"/>
  <c r="V4244" i="1"/>
  <c r="V4245" i="1"/>
  <c r="V4246" i="1"/>
  <c r="V4247" i="1"/>
  <c r="V4248" i="1"/>
  <c r="V4249" i="1"/>
  <c r="V4250" i="1"/>
  <c r="V4251" i="1"/>
  <c r="V4252" i="1"/>
  <c r="V4253" i="1"/>
  <c r="V4254" i="1"/>
  <c r="V4255" i="1"/>
  <c r="V4256" i="1"/>
  <c r="V4257" i="1"/>
  <c r="V4258" i="1"/>
  <c r="V4259" i="1"/>
  <c r="V4260" i="1"/>
  <c r="V4261" i="1"/>
  <c r="V4262" i="1"/>
  <c r="V4263" i="1"/>
  <c r="V4264" i="1"/>
  <c r="V4265" i="1"/>
  <c r="V4266" i="1"/>
  <c r="V4267" i="1"/>
  <c r="V4268" i="1"/>
  <c r="V4269" i="1"/>
  <c r="V4270" i="1"/>
  <c r="V4271" i="1"/>
  <c r="V4272" i="1"/>
  <c r="V4273" i="1"/>
  <c r="V4274" i="1"/>
  <c r="V4275" i="1"/>
  <c r="V4276" i="1"/>
  <c r="V4277" i="1"/>
  <c r="V4278" i="1"/>
  <c r="V4279" i="1"/>
  <c r="V4280" i="1"/>
  <c r="V4281" i="1"/>
  <c r="V4282" i="1"/>
  <c r="V4283" i="1"/>
  <c r="V4284" i="1"/>
  <c r="V4285" i="1"/>
  <c r="V4286" i="1"/>
  <c r="V4287" i="1"/>
  <c r="V4288" i="1"/>
  <c r="V4289" i="1"/>
  <c r="V4290" i="1"/>
  <c r="V4291" i="1"/>
  <c r="V4292" i="1"/>
  <c r="V4293" i="1"/>
  <c r="V4294" i="1"/>
  <c r="V4295" i="1"/>
  <c r="V4296" i="1"/>
  <c r="V4297" i="1"/>
  <c r="V4298" i="1"/>
  <c r="V4299" i="1"/>
  <c r="V4300" i="1"/>
  <c r="V4301" i="1"/>
  <c r="V4302" i="1"/>
  <c r="V4303" i="1"/>
  <c r="V4304" i="1"/>
  <c r="V4305" i="1"/>
  <c r="V4306" i="1"/>
  <c r="V4307" i="1"/>
  <c r="V4308" i="1"/>
  <c r="V4309" i="1"/>
  <c r="V4310" i="1"/>
  <c r="V4311" i="1"/>
  <c r="V4312" i="1"/>
  <c r="V4313" i="1"/>
  <c r="V4314" i="1"/>
  <c r="V4315" i="1"/>
  <c r="V4316" i="1"/>
  <c r="V4317" i="1"/>
  <c r="V4318" i="1"/>
  <c r="V4319" i="1"/>
  <c r="V4320" i="1"/>
  <c r="V4321" i="1"/>
  <c r="V4322" i="1"/>
  <c r="V4323" i="1"/>
  <c r="V4324" i="1"/>
  <c r="V4325" i="1"/>
  <c r="V4326" i="1"/>
  <c r="V4327" i="1"/>
  <c r="V4328" i="1"/>
  <c r="V4329" i="1"/>
  <c r="V4330" i="1"/>
  <c r="V4331" i="1"/>
  <c r="V4332" i="1"/>
  <c r="V4333" i="1"/>
  <c r="V4334" i="1"/>
  <c r="V4335" i="1"/>
  <c r="V4336" i="1"/>
  <c r="V4337" i="1"/>
  <c r="V4338" i="1"/>
  <c r="V4339" i="1"/>
  <c r="V4340" i="1"/>
  <c r="V4341" i="1"/>
  <c r="V4342" i="1"/>
  <c r="V4343" i="1"/>
  <c r="V4344" i="1"/>
  <c r="V4345" i="1"/>
  <c r="V4346" i="1"/>
  <c r="V4347" i="1"/>
  <c r="V4348" i="1"/>
  <c r="V4349" i="1"/>
  <c r="V4350" i="1"/>
  <c r="V4351" i="1"/>
  <c r="V4352" i="1"/>
  <c r="V4353" i="1"/>
  <c r="V4354" i="1"/>
  <c r="V4355" i="1"/>
  <c r="V4356" i="1"/>
  <c r="V4357" i="1"/>
  <c r="V4358" i="1"/>
  <c r="V4359" i="1"/>
  <c r="V4360" i="1"/>
  <c r="V4361" i="1"/>
  <c r="V4362" i="1"/>
  <c r="V4363" i="1"/>
  <c r="V4364" i="1"/>
  <c r="V4365" i="1"/>
  <c r="V4366" i="1"/>
  <c r="V4367" i="1"/>
  <c r="V4368" i="1"/>
  <c r="V4369" i="1"/>
  <c r="V4370" i="1"/>
  <c r="V4371" i="1"/>
  <c r="V4372" i="1"/>
  <c r="V4373" i="1"/>
  <c r="V4374" i="1"/>
  <c r="V4375" i="1"/>
  <c r="V4376" i="1"/>
  <c r="V4377" i="1"/>
  <c r="V4378" i="1"/>
  <c r="V4379" i="1"/>
  <c r="V4380" i="1"/>
  <c r="V4381" i="1"/>
  <c r="V4382" i="1"/>
  <c r="V4383" i="1"/>
  <c r="V4384" i="1"/>
  <c r="V4385" i="1"/>
  <c r="V4386" i="1"/>
  <c r="V4387" i="1"/>
  <c r="V4388" i="1"/>
  <c r="V4389" i="1"/>
  <c r="V4390" i="1"/>
  <c r="V4391" i="1"/>
  <c r="V4392" i="1"/>
  <c r="V4393" i="1"/>
  <c r="V4394" i="1"/>
  <c r="V4395" i="1"/>
  <c r="V4396" i="1"/>
  <c r="V4397" i="1"/>
  <c r="V4398" i="1"/>
  <c r="V4399" i="1"/>
  <c r="V4400" i="1"/>
  <c r="V4401" i="1"/>
  <c r="V4402" i="1"/>
  <c r="U98" i="2" l="1"/>
  <c r="T98" i="2"/>
  <c r="U97" i="2"/>
  <c r="T97" i="2"/>
  <c r="U96" i="2"/>
  <c r="T96" i="2"/>
  <c r="U95" i="2"/>
  <c r="T95" i="2"/>
  <c r="U94" i="2"/>
  <c r="T94" i="2"/>
  <c r="U93" i="2"/>
  <c r="T93" i="2"/>
  <c r="U92" i="2"/>
  <c r="T92" i="2"/>
  <c r="U91" i="2"/>
  <c r="T91" i="2"/>
  <c r="U90" i="2"/>
  <c r="T90" i="2"/>
  <c r="U89" i="2"/>
  <c r="T89" i="2"/>
  <c r="U88" i="2"/>
  <c r="T88" i="2"/>
  <c r="U87" i="2"/>
  <c r="T87" i="2"/>
  <c r="G84" i="2"/>
  <c r="H57" i="2"/>
  <c r="G57" i="2"/>
  <c r="F57" i="2"/>
  <c r="E57" i="2"/>
  <c r="D57" i="2"/>
  <c r="G54" i="2"/>
  <c r="F42" i="2"/>
  <c r="E42" i="2"/>
  <c r="F40" i="2"/>
  <c r="E40" i="2"/>
  <c r="D40" i="2"/>
  <c r="K33" i="2"/>
  <c r="J33" i="2"/>
  <c r="I33" i="2"/>
  <c r="H33" i="2"/>
  <c r="G33" i="2"/>
  <c r="F33" i="2"/>
  <c r="E33" i="2"/>
  <c r="K31" i="2"/>
  <c r="J31" i="2"/>
  <c r="I31" i="2"/>
  <c r="H31" i="2"/>
  <c r="G31" i="2"/>
  <c r="F31" i="2"/>
  <c r="E31" i="2"/>
  <c r="D31" i="2"/>
  <c r="K28" i="2"/>
  <c r="J28" i="2"/>
  <c r="I28" i="2"/>
  <c r="H28" i="2"/>
  <c r="G28" i="2"/>
  <c r="F28" i="2"/>
  <c r="E28" i="2"/>
  <c r="D28" i="2"/>
  <c r="G22" i="2"/>
  <c r="D22" i="2"/>
  <c r="I21" i="2"/>
  <c r="J22" i="2" s="1"/>
  <c r="G21" i="2"/>
  <c r="D21" i="2"/>
  <c r="I18" i="2"/>
  <c r="G18" i="2"/>
  <c r="D18" i="2"/>
  <c r="I17" i="2"/>
  <c r="G17" i="2"/>
  <c r="D17" i="2"/>
  <c r="I15" i="2"/>
  <c r="G15" i="2"/>
  <c r="D15" i="2"/>
  <c r="I14" i="2"/>
  <c r="G14" i="2"/>
  <c r="D14" i="2"/>
  <c r="I13" i="2"/>
  <c r="G13" i="2"/>
  <c r="D13" i="2"/>
  <c r="I12" i="2"/>
  <c r="G12" i="2"/>
  <c r="D12" i="2"/>
  <c r="G11" i="2"/>
  <c r="D11" i="2"/>
  <c r="I10" i="2"/>
  <c r="G10" i="2"/>
  <c r="D10" i="2"/>
  <c r="I7" i="2"/>
  <c r="G7" i="2"/>
  <c r="D7" i="2"/>
  <c r="I6" i="2"/>
  <c r="I5" i="2"/>
  <c r="I4" i="2"/>
  <c r="R3549" i="1"/>
  <c r="Q3549" i="1"/>
  <c r="R3492" i="1"/>
  <c r="Q3492" i="1"/>
  <c r="R3491" i="1"/>
  <c r="Q3491" i="1"/>
  <c r="R3490" i="1"/>
  <c r="Q3490" i="1"/>
  <c r="R3487" i="1"/>
  <c r="Q3487" i="1"/>
  <c r="R3486" i="1"/>
  <c r="Q3486" i="1"/>
  <c r="R3485" i="1"/>
  <c r="Q3485" i="1"/>
  <c r="R3484" i="1"/>
  <c r="Q3484" i="1"/>
  <c r="R3483" i="1"/>
  <c r="Q3483" i="1"/>
  <c r="R3479" i="1"/>
  <c r="Q3479" i="1"/>
  <c r="R3478" i="1"/>
  <c r="Q3478" i="1"/>
  <c r="R3475" i="1"/>
  <c r="Q3475" i="1"/>
  <c r="R3474" i="1"/>
  <c r="Q3474" i="1"/>
  <c r="R3473" i="1"/>
  <c r="Q3473" i="1"/>
  <c r="R3472" i="1"/>
  <c r="Q3472" i="1"/>
  <c r="R3471" i="1"/>
  <c r="Q3471" i="1"/>
  <c r="R3470" i="1"/>
  <c r="Q3470" i="1"/>
  <c r="R3469" i="1"/>
  <c r="Q3469" i="1"/>
  <c r="R3468" i="1"/>
  <c r="Q3468" i="1"/>
  <c r="R3466" i="1"/>
  <c r="Q3466" i="1"/>
  <c r="R3465" i="1"/>
  <c r="Q3465" i="1"/>
  <c r="R3464" i="1"/>
  <c r="Q3464" i="1"/>
  <c r="R3463" i="1"/>
  <c r="Q3463" i="1"/>
  <c r="R3462" i="1"/>
  <c r="Q3462" i="1"/>
  <c r="R3461" i="1"/>
  <c r="Q3461" i="1"/>
  <c r="R3460" i="1"/>
  <c r="Q3460" i="1"/>
  <c r="R3459" i="1"/>
  <c r="Q3459" i="1"/>
  <c r="R3458" i="1"/>
  <c r="Q3458" i="1"/>
  <c r="R3456" i="1"/>
  <c r="Q3456" i="1"/>
  <c r="R3455" i="1"/>
  <c r="Q3455" i="1"/>
  <c r="R3454" i="1"/>
  <c r="Q3454" i="1"/>
  <c r="R3453" i="1"/>
  <c r="Q3453" i="1"/>
  <c r="R3452" i="1"/>
  <c r="Q3452" i="1"/>
  <c r="R3451" i="1"/>
  <c r="Q3451" i="1"/>
  <c r="R3449" i="1"/>
  <c r="Q3449" i="1"/>
  <c r="R3448" i="1"/>
  <c r="Q3448" i="1"/>
  <c r="R3447" i="1"/>
  <c r="Q3447" i="1"/>
  <c r="R3446" i="1"/>
  <c r="Q3446" i="1"/>
  <c r="R3445" i="1"/>
  <c r="Q3445" i="1"/>
  <c r="R3444" i="1"/>
  <c r="Q3444" i="1"/>
  <c r="R3443" i="1"/>
  <c r="Q3443" i="1"/>
  <c r="R3441" i="1"/>
  <c r="Q3441" i="1"/>
  <c r="R3440" i="1"/>
  <c r="Q3440" i="1"/>
  <c r="R3439" i="1"/>
  <c r="Q3439" i="1"/>
  <c r="R3437" i="1"/>
  <c r="Q3437" i="1"/>
  <c r="R3434" i="1"/>
  <c r="Q3434" i="1"/>
  <c r="R3433" i="1"/>
  <c r="Q3433" i="1"/>
  <c r="R3432" i="1"/>
  <c r="Q3432" i="1"/>
  <c r="R3431" i="1"/>
  <c r="Q3431" i="1"/>
  <c r="R3426" i="1"/>
  <c r="Q3426" i="1"/>
  <c r="R3425" i="1"/>
  <c r="Q3425" i="1"/>
  <c r="R3424" i="1"/>
  <c r="Q3424" i="1"/>
  <c r="R3423" i="1"/>
  <c r="Q3423" i="1"/>
  <c r="R3422" i="1"/>
  <c r="Q3422" i="1"/>
  <c r="R3421" i="1"/>
  <c r="Q3421" i="1"/>
  <c r="R3420" i="1"/>
  <c r="Q3420" i="1"/>
  <c r="R3419" i="1"/>
  <c r="Q3419" i="1"/>
  <c r="R3418" i="1"/>
  <c r="Q3418" i="1"/>
  <c r="R3417" i="1"/>
  <c r="Q3417" i="1"/>
  <c r="R3415" i="1"/>
  <c r="Q3415" i="1"/>
  <c r="R3414" i="1"/>
  <c r="Q3414" i="1"/>
  <c r="R3413" i="1"/>
  <c r="Q3413" i="1"/>
  <c r="R3412" i="1"/>
  <c r="Q3412" i="1"/>
  <c r="R3411" i="1"/>
  <c r="Q3411" i="1"/>
  <c r="R3410" i="1"/>
  <c r="Q3410" i="1"/>
  <c r="R3409" i="1"/>
  <c r="Q3409" i="1"/>
  <c r="R3408" i="1"/>
  <c r="Q3408" i="1"/>
  <c r="R3407" i="1"/>
  <c r="Q3407" i="1"/>
  <c r="R3406" i="1"/>
  <c r="Q3406" i="1"/>
  <c r="R3405" i="1"/>
  <c r="Q3405" i="1"/>
  <c r="R3404" i="1"/>
  <c r="Q3404" i="1"/>
  <c r="R3401" i="1"/>
  <c r="Q3401" i="1"/>
  <c r="R3400" i="1"/>
  <c r="Q3400" i="1"/>
  <c r="R3399" i="1"/>
  <c r="Q3399" i="1"/>
  <c r="R3395" i="1"/>
  <c r="Q3395" i="1"/>
  <c r="R3394" i="1"/>
  <c r="Q3394" i="1"/>
  <c r="R3393" i="1"/>
  <c r="Q3393" i="1"/>
  <c r="R3392" i="1"/>
  <c r="Q3392" i="1"/>
  <c r="R3391" i="1"/>
  <c r="Q3391" i="1"/>
  <c r="R3390" i="1"/>
  <c r="Q3390" i="1"/>
  <c r="R3389" i="1"/>
  <c r="Q3389" i="1"/>
  <c r="R3388" i="1"/>
  <c r="Q3388" i="1"/>
  <c r="R3387" i="1"/>
  <c r="Q3387" i="1"/>
  <c r="R3386" i="1"/>
  <c r="Q3386" i="1"/>
  <c r="R3384" i="1"/>
  <c r="Q3384" i="1"/>
  <c r="R3383" i="1"/>
  <c r="Q3383" i="1"/>
  <c r="R3380" i="1"/>
  <c r="Q3380" i="1"/>
  <c r="R3379" i="1"/>
  <c r="Q3379" i="1"/>
  <c r="R3378" i="1"/>
  <c r="Q3378" i="1"/>
  <c r="R3377" i="1"/>
  <c r="Q3377" i="1"/>
  <c r="R3376" i="1"/>
  <c r="Q3376" i="1"/>
  <c r="R3375" i="1"/>
  <c r="Q3375" i="1"/>
  <c r="R3374" i="1"/>
  <c r="Q3374" i="1"/>
  <c r="R3373" i="1"/>
  <c r="Q3373" i="1"/>
  <c r="R3372" i="1"/>
  <c r="Q3372" i="1"/>
  <c r="R3368" i="1"/>
  <c r="Q3368" i="1"/>
  <c r="R3367" i="1"/>
  <c r="Q3367" i="1"/>
  <c r="R3366" i="1"/>
  <c r="Q3366" i="1"/>
  <c r="R3365" i="1"/>
  <c r="Q3365" i="1"/>
  <c r="R3363" i="1"/>
  <c r="Q3363" i="1"/>
  <c r="R3362" i="1"/>
  <c r="Q3362" i="1"/>
  <c r="R3361" i="1"/>
  <c r="Q3361" i="1"/>
  <c r="R3360" i="1"/>
  <c r="Q3360" i="1"/>
  <c r="R3359" i="1"/>
  <c r="Q3359" i="1"/>
  <c r="R3358" i="1"/>
  <c r="Q3358" i="1"/>
  <c r="R3357" i="1"/>
  <c r="Q3357" i="1"/>
  <c r="R3356" i="1"/>
  <c r="Q3356" i="1"/>
  <c r="R3355" i="1"/>
  <c r="Q3355" i="1"/>
  <c r="R3354" i="1"/>
  <c r="Q3354" i="1"/>
  <c r="R3351" i="1"/>
  <c r="Q3351" i="1"/>
  <c r="R3350" i="1"/>
  <c r="Q3350" i="1"/>
  <c r="R3345" i="1"/>
  <c r="Q3345" i="1"/>
  <c r="R3344" i="1"/>
  <c r="Q3344" i="1"/>
  <c r="R3343" i="1"/>
  <c r="Q3343" i="1"/>
  <c r="R3341" i="1"/>
  <c r="Q3341" i="1"/>
  <c r="R3339" i="1"/>
  <c r="Q3339" i="1"/>
  <c r="R3338" i="1"/>
  <c r="Q3338" i="1"/>
  <c r="R3337" i="1"/>
  <c r="Q3337" i="1"/>
  <c r="R3336" i="1"/>
  <c r="Q3336" i="1"/>
  <c r="R3335" i="1"/>
  <c r="Q3335" i="1"/>
  <c r="R3334" i="1"/>
  <c r="Q3334" i="1"/>
  <c r="R3333" i="1"/>
  <c r="Q3333" i="1"/>
  <c r="R3332" i="1"/>
  <c r="Q3332" i="1"/>
  <c r="R3331" i="1"/>
  <c r="Q3331" i="1"/>
  <c r="R3330" i="1"/>
  <c r="Q3330" i="1"/>
  <c r="R3329" i="1"/>
  <c r="Q3329" i="1"/>
  <c r="R3328" i="1"/>
  <c r="Q3328" i="1"/>
  <c r="R3327" i="1"/>
  <c r="Q3327" i="1"/>
  <c r="R3325" i="1"/>
  <c r="Q3325" i="1"/>
  <c r="R3324" i="1"/>
  <c r="Q3324" i="1"/>
  <c r="R3323" i="1"/>
  <c r="Q3323" i="1"/>
  <c r="R3322" i="1"/>
  <c r="Q3322" i="1"/>
  <c r="R3321" i="1"/>
  <c r="Q3321" i="1"/>
  <c r="R3320" i="1"/>
  <c r="Q3320" i="1"/>
  <c r="R3319" i="1"/>
  <c r="Q3319" i="1"/>
  <c r="R3316" i="1"/>
  <c r="Q3316" i="1"/>
  <c r="R3315" i="1"/>
  <c r="Q3315" i="1"/>
  <c r="R3314" i="1"/>
  <c r="Q3314" i="1"/>
  <c r="R3313" i="1"/>
  <c r="Q3313" i="1"/>
  <c r="R3312" i="1"/>
  <c r="Q3312" i="1"/>
  <c r="R3309" i="1"/>
  <c r="Q3309" i="1"/>
  <c r="R3308" i="1"/>
  <c r="Q3308" i="1"/>
  <c r="R3306" i="1"/>
  <c r="Q3306" i="1"/>
  <c r="R3303" i="1"/>
  <c r="Q3303" i="1"/>
  <c r="R3302" i="1"/>
  <c r="Q3302" i="1"/>
  <c r="R3301" i="1"/>
  <c r="Q3301" i="1"/>
  <c r="R3300" i="1"/>
  <c r="Q3300" i="1"/>
  <c r="R3299" i="1"/>
  <c r="Q3299" i="1"/>
  <c r="R3298" i="1"/>
  <c r="Q3298" i="1"/>
  <c r="R3297" i="1"/>
  <c r="Q3297" i="1"/>
  <c r="R3295" i="1"/>
  <c r="Q3295" i="1"/>
  <c r="R3294" i="1"/>
  <c r="Q3294" i="1"/>
  <c r="R3293" i="1"/>
  <c r="Q3293" i="1"/>
  <c r="R3292" i="1"/>
  <c r="Q3292" i="1"/>
  <c r="R3291" i="1"/>
  <c r="Q3291" i="1"/>
  <c r="R3289" i="1"/>
  <c r="Q3289" i="1"/>
  <c r="R3288" i="1"/>
  <c r="Q3288" i="1"/>
  <c r="R3287" i="1"/>
  <c r="Q3287" i="1"/>
  <c r="R3285" i="1"/>
  <c r="Q3285" i="1"/>
  <c r="R3284" i="1"/>
  <c r="Q3284" i="1"/>
  <c r="R3283" i="1"/>
  <c r="Q3283" i="1"/>
  <c r="R3282" i="1"/>
  <c r="Q3282" i="1"/>
  <c r="R3281" i="1"/>
  <c r="Q3281" i="1"/>
  <c r="R3278" i="1"/>
  <c r="Q3278" i="1"/>
  <c r="R3277" i="1"/>
  <c r="Q3277" i="1"/>
  <c r="R3276" i="1"/>
  <c r="Q3276" i="1"/>
  <c r="R3274" i="1"/>
  <c r="Q3274" i="1"/>
  <c r="R3273" i="1"/>
  <c r="Q3273" i="1"/>
  <c r="R3272" i="1"/>
  <c r="Q3272" i="1"/>
  <c r="R3271" i="1"/>
  <c r="Q3271" i="1"/>
  <c r="R3270" i="1"/>
  <c r="Q3270" i="1"/>
  <c r="R3269" i="1"/>
  <c r="Q3269" i="1"/>
  <c r="R3268" i="1"/>
  <c r="Q3268" i="1"/>
  <c r="R3267" i="1"/>
  <c r="Q3267" i="1"/>
  <c r="R3265" i="1"/>
  <c r="Q3265" i="1"/>
  <c r="R3261" i="1"/>
  <c r="Q3261" i="1"/>
  <c r="R3260" i="1"/>
  <c r="Q3260" i="1"/>
  <c r="R3259" i="1"/>
  <c r="Q3259" i="1"/>
  <c r="R3258" i="1"/>
  <c r="Q3258" i="1"/>
  <c r="R3253" i="1"/>
  <c r="Q3253" i="1"/>
  <c r="R3252" i="1"/>
  <c r="Q3252" i="1"/>
  <c r="R3251" i="1"/>
  <c r="Q3251" i="1"/>
  <c r="R3250" i="1"/>
  <c r="Q3250" i="1"/>
  <c r="R3247" i="1"/>
  <c r="Q3247" i="1"/>
  <c r="R3246" i="1"/>
  <c r="Q3246" i="1"/>
  <c r="R3245" i="1"/>
  <c r="Q3245" i="1"/>
  <c r="R3244" i="1"/>
  <c r="Q3244" i="1"/>
  <c r="R3243" i="1"/>
  <c r="Q3243" i="1"/>
  <c r="R3238" i="1"/>
  <c r="Q3238" i="1"/>
  <c r="R3237" i="1"/>
  <c r="Q3237" i="1"/>
  <c r="R3236" i="1"/>
  <c r="Q3236" i="1"/>
  <c r="R3231" i="1"/>
  <c r="Q3231" i="1"/>
  <c r="R3230" i="1"/>
  <c r="Q3230" i="1"/>
  <c r="R3229" i="1"/>
  <c r="Q3229" i="1"/>
  <c r="R3228" i="1"/>
  <c r="Q3228" i="1"/>
  <c r="R3227" i="1"/>
  <c r="Q3227" i="1"/>
  <c r="R3226" i="1"/>
  <c r="Q3226" i="1"/>
  <c r="R3225" i="1"/>
  <c r="Q3225" i="1"/>
  <c r="R3222" i="1"/>
  <c r="Q3222" i="1"/>
  <c r="R3221" i="1"/>
  <c r="Q3221" i="1"/>
  <c r="R3220" i="1"/>
  <c r="Q3220" i="1"/>
  <c r="R3219" i="1"/>
  <c r="Q3219" i="1"/>
  <c r="R3217" i="1"/>
  <c r="Q3217" i="1"/>
  <c r="R3216" i="1"/>
  <c r="Q3216" i="1"/>
  <c r="R3215" i="1"/>
  <c r="Q3215" i="1"/>
  <c r="R3214" i="1"/>
  <c r="Q3214" i="1"/>
  <c r="R3213" i="1"/>
  <c r="Q3213" i="1"/>
  <c r="R3212" i="1"/>
  <c r="Q3212" i="1"/>
  <c r="R3211" i="1"/>
  <c r="Q3211" i="1"/>
  <c r="R3210" i="1"/>
  <c r="Q3210" i="1"/>
  <c r="R3209" i="1"/>
  <c r="Q3209" i="1"/>
  <c r="R3207" i="1"/>
  <c r="Q3207" i="1"/>
  <c r="R3206" i="1"/>
  <c r="Q3206" i="1"/>
  <c r="R3205" i="1"/>
  <c r="Q3205" i="1"/>
  <c r="R3204" i="1"/>
  <c r="Q3204" i="1"/>
  <c r="R3203" i="1"/>
  <c r="Q3203" i="1"/>
  <c r="R3202" i="1"/>
  <c r="Q3202" i="1"/>
  <c r="R3201" i="1"/>
  <c r="Q3201" i="1"/>
  <c r="R3200" i="1"/>
  <c r="Q3200" i="1"/>
  <c r="R3199" i="1"/>
  <c r="Q3199" i="1"/>
  <c r="R3198" i="1"/>
  <c r="Q3198" i="1"/>
  <c r="R3197" i="1"/>
  <c r="Q3197" i="1"/>
  <c r="R3194" i="1"/>
  <c r="Q3194" i="1"/>
  <c r="R3193" i="1"/>
  <c r="Q3193" i="1"/>
  <c r="R3191" i="1"/>
  <c r="Q3191" i="1"/>
  <c r="R3188" i="1"/>
  <c r="Q3188" i="1"/>
  <c r="R3187" i="1"/>
  <c r="Q3187" i="1"/>
  <c r="R3186" i="1"/>
  <c r="Q3186" i="1"/>
  <c r="R3185" i="1"/>
  <c r="Q3185" i="1"/>
  <c r="R3184" i="1"/>
  <c r="Q3184" i="1"/>
  <c r="R3183" i="1"/>
  <c r="Q3183" i="1"/>
  <c r="R3182" i="1"/>
  <c r="Q3182" i="1"/>
  <c r="R3181" i="1"/>
  <c r="Q3181" i="1"/>
  <c r="R3179" i="1"/>
  <c r="Q3179" i="1"/>
  <c r="R3178" i="1"/>
  <c r="Q3178" i="1"/>
  <c r="R3177" i="1"/>
  <c r="Q3177" i="1"/>
  <c r="R3175" i="1"/>
  <c r="Q3175" i="1"/>
  <c r="R3174" i="1"/>
  <c r="Q3174" i="1"/>
  <c r="R3173" i="1"/>
  <c r="Q3173" i="1"/>
  <c r="R3172" i="1"/>
  <c r="Q3172" i="1"/>
  <c r="R3171" i="1"/>
  <c r="Q3171" i="1"/>
  <c r="R3168" i="1"/>
  <c r="Q3168" i="1"/>
  <c r="R3167" i="1"/>
  <c r="Q3167" i="1"/>
  <c r="R3166" i="1"/>
  <c r="Q3166" i="1"/>
  <c r="R3162" i="1"/>
  <c r="Q3162" i="1"/>
  <c r="R3161" i="1"/>
  <c r="Q3161" i="1"/>
  <c r="R3160" i="1"/>
  <c r="Q3160" i="1"/>
  <c r="R3159" i="1"/>
  <c r="Q3159" i="1"/>
  <c r="R3158" i="1"/>
  <c r="Q3158" i="1"/>
  <c r="R3157" i="1"/>
  <c r="Q3157" i="1"/>
  <c r="R3156" i="1"/>
  <c r="Q3156" i="1"/>
  <c r="R3153" i="1"/>
  <c r="Q3153" i="1"/>
  <c r="R3152" i="1"/>
  <c r="Q3152" i="1"/>
  <c r="R3151" i="1"/>
  <c r="Q3151" i="1"/>
  <c r="R3150" i="1"/>
  <c r="Q3150" i="1"/>
  <c r="R3149" i="1"/>
  <c r="Q3149" i="1"/>
  <c r="R3148" i="1"/>
  <c r="Q3148" i="1"/>
  <c r="R3145" i="1"/>
  <c r="Q3145" i="1"/>
  <c r="R3144" i="1"/>
  <c r="Q3144" i="1"/>
  <c r="R3143" i="1"/>
  <c r="Q3143" i="1"/>
  <c r="R3141" i="1"/>
  <c r="Q3141" i="1"/>
  <c r="R3140" i="1"/>
  <c r="Q3140" i="1"/>
  <c r="R3139" i="1"/>
  <c r="Q3139" i="1"/>
  <c r="R3137" i="1"/>
  <c r="Q3137" i="1"/>
  <c r="R3136" i="1"/>
  <c r="Q3136" i="1"/>
  <c r="R3133" i="1"/>
  <c r="Q3133" i="1"/>
  <c r="R3132" i="1"/>
  <c r="Q3132" i="1"/>
  <c r="R3131" i="1"/>
  <c r="Q3131" i="1"/>
  <c r="R3130" i="1"/>
  <c r="Q3130" i="1"/>
  <c r="R3129" i="1"/>
  <c r="Q3129" i="1"/>
  <c r="R3128" i="1"/>
  <c r="Q3128" i="1"/>
  <c r="R3127" i="1"/>
  <c r="Q3127" i="1"/>
  <c r="R3126" i="1"/>
  <c r="Q3126" i="1"/>
  <c r="R3125" i="1"/>
  <c r="Q3125" i="1"/>
  <c r="R3123" i="1"/>
  <c r="Q3123" i="1"/>
  <c r="R3122" i="1"/>
  <c r="Q3122" i="1"/>
  <c r="R3121" i="1"/>
  <c r="Q3121" i="1"/>
  <c r="R3119" i="1"/>
  <c r="Q3119" i="1"/>
  <c r="R3118" i="1"/>
  <c r="Q3118" i="1"/>
  <c r="R3117" i="1"/>
  <c r="Q3117" i="1"/>
  <c r="R3116" i="1"/>
  <c r="Q3116" i="1"/>
  <c r="R3115" i="1"/>
  <c r="Q3115" i="1"/>
  <c r="R3114" i="1"/>
  <c r="Q3114" i="1"/>
  <c r="R3112" i="1"/>
  <c r="Q3112" i="1"/>
  <c r="R3111" i="1"/>
  <c r="Q3111" i="1"/>
  <c r="R3110" i="1"/>
  <c r="Q3110" i="1"/>
  <c r="R3109" i="1"/>
  <c r="Q3109" i="1"/>
  <c r="R3108" i="1"/>
  <c r="Q3108" i="1"/>
  <c r="R3103" i="1"/>
  <c r="Q3103" i="1"/>
  <c r="R3102" i="1"/>
  <c r="Q3102" i="1"/>
  <c r="R3101" i="1"/>
  <c r="Q3101" i="1"/>
  <c r="R3100" i="1"/>
  <c r="Q3100" i="1"/>
  <c r="R3099" i="1"/>
  <c r="Q3099" i="1"/>
  <c r="R3098" i="1"/>
  <c r="Q3098" i="1"/>
  <c r="R3095" i="1"/>
  <c r="Q3095" i="1"/>
  <c r="R3090" i="1"/>
  <c r="Q3090" i="1"/>
  <c r="R3089" i="1"/>
  <c r="Q3089" i="1"/>
  <c r="R3088" i="1"/>
  <c r="Q3088" i="1"/>
  <c r="R3087" i="1"/>
  <c r="Q3087" i="1"/>
  <c r="R3086" i="1"/>
  <c r="Q3086" i="1"/>
  <c r="R3085" i="1"/>
  <c r="Q3085" i="1"/>
  <c r="R3083" i="1"/>
  <c r="Q3083" i="1"/>
  <c r="R3082" i="1"/>
  <c r="Q3082" i="1"/>
  <c r="R3080" i="1"/>
  <c r="Q3080" i="1"/>
  <c r="R3079" i="1"/>
  <c r="Q3079" i="1"/>
  <c r="R3078" i="1"/>
  <c r="Q3078" i="1"/>
  <c r="R3077" i="1"/>
  <c r="Q3077" i="1"/>
  <c r="R3076" i="1"/>
  <c r="Q3076" i="1"/>
  <c r="R3075" i="1"/>
  <c r="Q3075" i="1"/>
  <c r="R3074" i="1"/>
  <c r="Q3074" i="1"/>
  <c r="R3073" i="1"/>
  <c r="Q3073" i="1"/>
  <c r="R3072" i="1"/>
  <c r="Q3072" i="1"/>
  <c r="R3070" i="1"/>
  <c r="Q3070" i="1"/>
  <c r="R3069" i="1"/>
  <c r="Q3069" i="1"/>
  <c r="R3068" i="1"/>
  <c r="Q3068" i="1"/>
  <c r="R3066" i="1"/>
  <c r="Q3066" i="1"/>
  <c r="R3065" i="1"/>
  <c r="Q3065" i="1"/>
  <c r="R3064" i="1"/>
  <c r="Q3064" i="1"/>
  <c r="R3063" i="1"/>
  <c r="Q3063" i="1"/>
  <c r="R3062" i="1"/>
  <c r="Q3062" i="1"/>
  <c r="R3061" i="1"/>
  <c r="Q3061" i="1"/>
  <c r="R3058" i="1"/>
  <c r="Q3058" i="1"/>
  <c r="R3057" i="1"/>
  <c r="Q3057" i="1"/>
  <c r="R3056" i="1"/>
  <c r="Q3056" i="1"/>
  <c r="R3055" i="1"/>
  <c r="Q3055" i="1"/>
  <c r="R3054" i="1"/>
  <c r="Q3054" i="1"/>
  <c r="R3053" i="1"/>
  <c r="Q3053" i="1"/>
  <c r="R3052" i="1"/>
  <c r="Q3052" i="1"/>
  <c r="R3051" i="1"/>
  <c r="Q3051" i="1"/>
  <c r="R3050" i="1"/>
  <c r="Q3050" i="1"/>
  <c r="R3049" i="1"/>
  <c r="Q3049" i="1"/>
  <c r="R3048" i="1"/>
  <c r="Q3048" i="1"/>
  <c r="R3047" i="1"/>
  <c r="Q3047" i="1"/>
  <c r="R3046" i="1"/>
  <c r="Q3046" i="1"/>
  <c r="R3045" i="1"/>
  <c r="Q3045" i="1"/>
  <c r="R3043" i="1"/>
  <c r="Q3043" i="1"/>
  <c r="R3042" i="1"/>
  <c r="Q3042" i="1"/>
  <c r="R3041" i="1"/>
  <c r="Q3041" i="1"/>
  <c r="R3040" i="1"/>
  <c r="Q3040" i="1"/>
  <c r="R3038" i="1"/>
  <c r="Q3038" i="1"/>
  <c r="R3037" i="1"/>
  <c r="Q3037" i="1"/>
  <c r="R3036" i="1"/>
  <c r="Q3036" i="1"/>
  <c r="R3035" i="1"/>
  <c r="Q3035" i="1"/>
  <c r="R3034" i="1"/>
  <c r="Q3034" i="1"/>
  <c r="R3033" i="1"/>
  <c r="Q3033" i="1"/>
  <c r="R3032" i="1"/>
  <c r="Q3032" i="1"/>
  <c r="R3031" i="1"/>
  <c r="Q3031" i="1"/>
  <c r="R3030" i="1"/>
  <c r="Q3030" i="1"/>
  <c r="R3029" i="1"/>
  <c r="Q3029" i="1"/>
  <c r="R3028" i="1"/>
  <c r="Q3028" i="1"/>
  <c r="R3025" i="1"/>
  <c r="Q3025" i="1"/>
  <c r="R3024" i="1"/>
  <c r="Q3024" i="1"/>
  <c r="R3023" i="1"/>
  <c r="Q3023" i="1"/>
  <c r="R3018" i="1"/>
  <c r="Q3018" i="1"/>
  <c r="R3017" i="1"/>
  <c r="Q3017" i="1"/>
  <c r="R3016" i="1"/>
  <c r="Q3016" i="1"/>
  <c r="R3015" i="1"/>
  <c r="Q3015" i="1"/>
  <c r="R3014" i="1"/>
  <c r="Q3014" i="1"/>
  <c r="R3013" i="1"/>
  <c r="Q3013" i="1"/>
  <c r="R3012" i="1"/>
  <c r="Q3012" i="1"/>
  <c r="R3009" i="1"/>
  <c r="Q3009" i="1"/>
  <c r="R3008" i="1"/>
  <c r="Q3008" i="1"/>
  <c r="R3007" i="1"/>
  <c r="Q3007" i="1"/>
  <c r="R3006" i="1"/>
  <c r="Q3006" i="1"/>
  <c r="R3005" i="1"/>
  <c r="Q3005" i="1"/>
  <c r="R3004" i="1"/>
  <c r="Q3004" i="1"/>
  <c r="R3002" i="1"/>
  <c r="Q3002" i="1"/>
  <c r="R3001" i="1"/>
  <c r="Q3001" i="1"/>
  <c r="R3000" i="1"/>
  <c r="Q3000" i="1"/>
  <c r="R2998" i="1"/>
  <c r="Q2998" i="1"/>
  <c r="R2997" i="1"/>
  <c r="Q2997" i="1"/>
  <c r="R2994" i="1"/>
  <c r="Q2994" i="1"/>
  <c r="R2993" i="1"/>
  <c r="Q2993" i="1"/>
  <c r="R2992" i="1"/>
  <c r="Q2992" i="1"/>
  <c r="R2990" i="1"/>
  <c r="Q2990" i="1"/>
  <c r="R2989" i="1"/>
  <c r="Q2989" i="1"/>
  <c r="R2988" i="1"/>
  <c r="Q2988" i="1"/>
  <c r="R2987" i="1"/>
  <c r="Q2987" i="1"/>
  <c r="R2986" i="1"/>
  <c r="Q2986" i="1"/>
  <c r="R2985" i="1"/>
  <c r="Q2985" i="1"/>
  <c r="R2984" i="1"/>
  <c r="Q2984" i="1"/>
  <c r="R2983" i="1"/>
  <c r="Q2983" i="1"/>
  <c r="R2982" i="1"/>
  <c r="Q2982" i="1"/>
  <c r="R2981" i="1"/>
  <c r="Q2981" i="1"/>
  <c r="R2980" i="1"/>
  <c r="Q2980" i="1"/>
  <c r="R2978" i="1"/>
  <c r="Q2978" i="1"/>
  <c r="R2977" i="1"/>
  <c r="Q2977" i="1"/>
  <c r="R2976" i="1"/>
  <c r="Q2976" i="1"/>
  <c r="R2975" i="1"/>
  <c r="Q2975" i="1"/>
  <c r="R2974" i="1"/>
  <c r="Q2974" i="1"/>
  <c r="R2972" i="1"/>
  <c r="Q2972" i="1"/>
  <c r="R2971" i="1"/>
  <c r="Q2971" i="1"/>
  <c r="R2970" i="1"/>
  <c r="Q2970" i="1"/>
  <c r="R2969" i="1"/>
  <c r="Q2969" i="1"/>
  <c r="R2968" i="1"/>
  <c r="Q2968" i="1"/>
  <c r="R2967" i="1"/>
  <c r="Q2967" i="1"/>
  <c r="R2966" i="1"/>
  <c r="Q2966" i="1"/>
  <c r="R2965" i="1"/>
  <c r="Q2965" i="1"/>
  <c r="R2964" i="1"/>
  <c r="Q2964" i="1"/>
  <c r="R2962" i="1"/>
  <c r="Q2962" i="1"/>
  <c r="R2961" i="1"/>
  <c r="Q2961" i="1"/>
  <c r="R2960" i="1"/>
  <c r="Q2960" i="1"/>
  <c r="R2959" i="1"/>
  <c r="Q2959" i="1"/>
  <c r="R2956" i="1"/>
  <c r="Q2956" i="1"/>
  <c r="R2955" i="1"/>
  <c r="Q2955" i="1"/>
  <c r="R2954" i="1"/>
  <c r="Q2954" i="1"/>
  <c r="R2949" i="1"/>
  <c r="Q2949" i="1"/>
  <c r="R2948" i="1"/>
  <c r="Q2948" i="1"/>
  <c r="R2947" i="1"/>
  <c r="Q2947" i="1"/>
  <c r="R2946" i="1"/>
  <c r="Q2946" i="1"/>
  <c r="R2944" i="1"/>
  <c r="Q2944" i="1"/>
  <c r="R2943" i="1"/>
  <c r="Q2943" i="1"/>
  <c r="R2942" i="1"/>
  <c r="Q2942" i="1"/>
  <c r="R2941" i="1"/>
  <c r="Q2941" i="1"/>
  <c r="R2940" i="1"/>
  <c r="Q2940" i="1"/>
  <c r="R2939" i="1"/>
  <c r="Q2939" i="1"/>
  <c r="R2938" i="1"/>
  <c r="Q2938" i="1"/>
  <c r="R2937" i="1"/>
  <c r="Q2937" i="1"/>
  <c r="R2936" i="1"/>
  <c r="Q2936" i="1"/>
  <c r="R2935" i="1"/>
  <c r="Q2935" i="1"/>
  <c r="R2933" i="1"/>
  <c r="Q2933" i="1"/>
  <c r="R2932" i="1"/>
  <c r="Q2932" i="1"/>
  <c r="R2931" i="1"/>
  <c r="Q2931" i="1"/>
  <c r="R2930" i="1"/>
  <c r="Q2930" i="1"/>
  <c r="R2929" i="1"/>
  <c r="Q2929" i="1"/>
  <c r="R2928" i="1"/>
  <c r="Q2928" i="1"/>
  <c r="R2927" i="1"/>
  <c r="Q2927" i="1"/>
  <c r="R2926" i="1"/>
  <c r="Q2926" i="1"/>
  <c r="R2925" i="1"/>
  <c r="Q2925" i="1"/>
  <c r="R2923" i="1"/>
  <c r="Q2923" i="1"/>
  <c r="R2922" i="1"/>
  <c r="Q2922" i="1"/>
  <c r="R2921" i="1"/>
  <c r="Q2921" i="1"/>
  <c r="R2920" i="1"/>
  <c r="Q2920" i="1"/>
  <c r="R2919" i="1"/>
  <c r="Q2919" i="1"/>
  <c r="R2918" i="1"/>
  <c r="Q2918" i="1"/>
  <c r="R2917" i="1"/>
  <c r="Q2917" i="1"/>
  <c r="R2916" i="1"/>
  <c r="Q2916" i="1"/>
  <c r="R2915" i="1"/>
  <c r="Q2915" i="1"/>
  <c r="R2914" i="1"/>
  <c r="Q2914" i="1"/>
  <c r="R2912" i="1"/>
  <c r="Q2912" i="1"/>
  <c r="R2911" i="1"/>
  <c r="Q2911" i="1"/>
  <c r="R2910" i="1"/>
  <c r="Q2910" i="1"/>
  <c r="R2909" i="1"/>
  <c r="Q2909" i="1"/>
  <c r="R2907" i="1"/>
  <c r="Q2907" i="1"/>
  <c r="R2906" i="1"/>
  <c r="Q2906" i="1"/>
  <c r="R2905" i="1"/>
  <c r="Q2905" i="1"/>
  <c r="R2904" i="1"/>
  <c r="Q2904" i="1"/>
  <c r="R2903" i="1"/>
  <c r="Q2903" i="1"/>
  <c r="R2902" i="1"/>
  <c r="Q2902" i="1"/>
  <c r="R2901" i="1"/>
  <c r="Q2901" i="1"/>
  <c r="R2900" i="1"/>
  <c r="Q2900" i="1"/>
  <c r="R2894" i="1"/>
  <c r="Q2894" i="1"/>
  <c r="R2893" i="1"/>
  <c r="Q2893" i="1"/>
  <c r="R2892" i="1"/>
  <c r="Q2892" i="1"/>
  <c r="R2891" i="1"/>
  <c r="Q2891" i="1"/>
  <c r="R2890" i="1"/>
  <c r="Q2890" i="1"/>
  <c r="R2889" i="1"/>
  <c r="Q2889" i="1"/>
  <c r="R2888" i="1"/>
  <c r="Q2888" i="1"/>
  <c r="R2887" i="1"/>
  <c r="Q2887" i="1"/>
  <c r="R2886" i="1"/>
  <c r="Q2886" i="1"/>
  <c r="R2883" i="1"/>
  <c r="Q2883" i="1"/>
  <c r="R2882" i="1"/>
  <c r="Q2882" i="1"/>
  <c r="R2881" i="1"/>
  <c r="Q2881" i="1"/>
  <c r="R2880" i="1"/>
  <c r="Q2880" i="1"/>
  <c r="R2878" i="1"/>
  <c r="Q2878" i="1"/>
  <c r="R2874" i="1"/>
  <c r="Q2874" i="1"/>
  <c r="R2871" i="1"/>
  <c r="Q2871" i="1"/>
  <c r="R2869" i="1"/>
  <c r="Q2869" i="1"/>
  <c r="R2868" i="1"/>
  <c r="Q2868" i="1"/>
  <c r="R2867" i="1"/>
  <c r="Q2867" i="1"/>
  <c r="R2863" i="1"/>
  <c r="Q2863" i="1"/>
  <c r="R2862" i="1"/>
  <c r="Q2862" i="1"/>
  <c r="R2861" i="1"/>
  <c r="Q2861" i="1"/>
  <c r="R2860" i="1"/>
  <c r="Q2860" i="1"/>
  <c r="R2858" i="1"/>
  <c r="Q2858" i="1"/>
  <c r="R2857" i="1"/>
  <c r="Q2857" i="1"/>
  <c r="R2856" i="1"/>
  <c r="Q2856" i="1"/>
  <c r="R2855" i="1"/>
  <c r="Q2855" i="1"/>
  <c r="R2854" i="1"/>
  <c r="Q2854" i="1"/>
  <c r="R2853" i="1"/>
  <c r="Q2853" i="1"/>
  <c r="R2852" i="1"/>
  <c r="Q2852" i="1"/>
  <c r="R2851" i="1"/>
  <c r="Q2851" i="1"/>
  <c r="R2850" i="1"/>
  <c r="Q2850" i="1"/>
  <c r="R2849" i="1"/>
  <c r="Q2849" i="1"/>
  <c r="R2848" i="1"/>
  <c r="Q2848" i="1"/>
  <c r="R2846" i="1"/>
  <c r="Q2846" i="1"/>
  <c r="R2845" i="1"/>
  <c r="Q2845" i="1"/>
  <c r="R2842" i="1"/>
  <c r="Q2842" i="1"/>
  <c r="R2841" i="1"/>
  <c r="Q2841" i="1"/>
  <c r="R2838" i="1"/>
  <c r="Q2838" i="1"/>
  <c r="R2836" i="1"/>
  <c r="Q2836" i="1"/>
  <c r="R2835" i="1"/>
  <c r="Q2835" i="1"/>
  <c r="R2834" i="1"/>
  <c r="Q2834" i="1"/>
  <c r="R2832" i="1"/>
  <c r="Q2832" i="1"/>
  <c r="R2831" i="1"/>
  <c r="Q2831" i="1"/>
  <c r="R2828" i="1"/>
  <c r="Q2828" i="1"/>
  <c r="R2827" i="1"/>
  <c r="Q2827" i="1"/>
  <c r="R2826" i="1"/>
  <c r="Q2826" i="1"/>
  <c r="R2825" i="1"/>
  <c r="Q2825" i="1"/>
  <c r="R2823" i="1"/>
  <c r="Q2823" i="1"/>
  <c r="R2822" i="1"/>
  <c r="Q2822" i="1"/>
  <c r="R2821" i="1"/>
  <c r="Q2821" i="1"/>
  <c r="R2820" i="1"/>
  <c r="Q2820" i="1"/>
  <c r="R2817" i="1"/>
  <c r="Q2817" i="1"/>
  <c r="R2816" i="1"/>
  <c r="Q2816" i="1"/>
  <c r="R2815" i="1"/>
  <c r="Q2815" i="1"/>
  <c r="R2814" i="1"/>
  <c r="Q2814" i="1"/>
  <c r="R2813" i="1"/>
  <c r="Q2813" i="1"/>
  <c r="R2812" i="1"/>
  <c r="Q2812" i="1"/>
  <c r="R2811" i="1"/>
  <c r="Q2811" i="1"/>
  <c r="R2810" i="1"/>
  <c r="Q2810" i="1"/>
  <c r="R2806" i="1"/>
  <c r="Q2806" i="1"/>
  <c r="R2804" i="1"/>
  <c r="Q2804" i="1"/>
  <c r="R2803" i="1"/>
  <c r="Q2803" i="1"/>
  <c r="R2802" i="1"/>
  <c r="Q2802" i="1"/>
  <c r="R2801" i="1"/>
  <c r="Q2801" i="1"/>
  <c r="R2800" i="1"/>
  <c r="Q2800" i="1"/>
  <c r="R2796" i="1"/>
  <c r="Q2796" i="1"/>
  <c r="R2795" i="1"/>
  <c r="Q2795" i="1"/>
  <c r="R2794" i="1"/>
  <c r="Q2794" i="1"/>
  <c r="R2791" i="1"/>
  <c r="Q2791" i="1"/>
  <c r="R2790" i="1"/>
  <c r="Q2790" i="1"/>
  <c r="R2788" i="1"/>
  <c r="Q2788" i="1"/>
  <c r="R2786" i="1"/>
  <c r="Q2786" i="1"/>
  <c r="R2781" i="1"/>
  <c r="Q2781" i="1"/>
  <c r="R2780" i="1"/>
  <c r="Q2780" i="1"/>
  <c r="R2779" i="1"/>
  <c r="Q2779" i="1"/>
  <c r="R2778" i="1"/>
  <c r="Q2778" i="1"/>
  <c r="R2777" i="1"/>
  <c r="Q2777" i="1"/>
  <c r="R2775" i="1"/>
  <c r="Q2775" i="1"/>
  <c r="R2774" i="1"/>
  <c r="Q2774" i="1"/>
  <c r="R2773" i="1"/>
  <c r="Q2773" i="1"/>
  <c r="R2772" i="1"/>
  <c r="Q2772" i="1"/>
  <c r="R2771" i="1"/>
  <c r="Q2771" i="1"/>
  <c r="R2770" i="1"/>
  <c r="Q2770" i="1"/>
  <c r="R2769" i="1"/>
  <c r="Q2769" i="1"/>
  <c r="R2768" i="1"/>
  <c r="Q2768" i="1"/>
  <c r="R2767" i="1"/>
  <c r="Q2767" i="1"/>
  <c r="R2766" i="1"/>
  <c r="Q2766" i="1"/>
  <c r="R2764" i="1"/>
  <c r="Q2764" i="1"/>
  <c r="R2762" i="1"/>
  <c r="Q2762" i="1"/>
  <c r="R2761" i="1"/>
  <c r="Q2761" i="1"/>
  <c r="R2759" i="1"/>
  <c r="Q2759" i="1"/>
  <c r="R2758" i="1"/>
  <c r="Q2758" i="1"/>
  <c r="R2757" i="1"/>
  <c r="Q2757" i="1"/>
  <c r="R2756" i="1"/>
  <c r="Q2756" i="1"/>
  <c r="R2754" i="1"/>
  <c r="Q2754" i="1"/>
  <c r="R2753" i="1"/>
  <c r="Q2753" i="1"/>
  <c r="R2752" i="1"/>
  <c r="Q2752" i="1"/>
  <c r="R2751" i="1"/>
  <c r="Q2751" i="1"/>
  <c r="R2750" i="1"/>
  <c r="Q2750" i="1"/>
  <c r="R2749" i="1"/>
  <c r="Q2749" i="1"/>
  <c r="R2748" i="1"/>
  <c r="Q2748" i="1"/>
  <c r="R2747" i="1"/>
  <c r="Q2747" i="1"/>
  <c r="R2746" i="1"/>
  <c r="Q2746" i="1"/>
  <c r="R2745" i="1"/>
  <c r="Q2745" i="1"/>
  <c r="R2741" i="1"/>
  <c r="Q2741" i="1"/>
  <c r="R2740" i="1"/>
  <c r="Q2740" i="1"/>
  <c r="R2737" i="1"/>
  <c r="Q2737" i="1"/>
  <c r="R2736" i="1"/>
  <c r="Q2736" i="1"/>
  <c r="R2735" i="1"/>
  <c r="Q2735" i="1"/>
  <c r="R2733" i="1"/>
  <c r="Q2733" i="1"/>
  <c r="R2732" i="1"/>
  <c r="Q2732" i="1"/>
  <c r="R2731" i="1"/>
  <c r="Q2731" i="1"/>
  <c r="R2729" i="1"/>
  <c r="Q2729" i="1"/>
  <c r="R2727" i="1"/>
  <c r="Q2727" i="1"/>
  <c r="R2726" i="1"/>
  <c r="Q2726" i="1"/>
  <c r="R2725" i="1"/>
  <c r="Q2725" i="1"/>
  <c r="R2724" i="1"/>
  <c r="Q2724" i="1"/>
  <c r="R2723" i="1"/>
  <c r="Q2723" i="1"/>
  <c r="R2722" i="1"/>
  <c r="Q2722" i="1"/>
  <c r="R2721" i="1"/>
  <c r="Q2721" i="1"/>
  <c r="R2720" i="1"/>
  <c r="Q2720" i="1"/>
  <c r="R2718" i="1"/>
  <c r="Q2718" i="1"/>
  <c r="R2717" i="1"/>
  <c r="Q2717" i="1"/>
  <c r="R2716" i="1"/>
  <c r="Q2716" i="1"/>
  <c r="R2715" i="1"/>
  <c r="Q2715" i="1"/>
  <c r="R2714" i="1"/>
  <c r="Q2714" i="1"/>
  <c r="R2713" i="1"/>
  <c r="Q2713" i="1"/>
  <c r="R2712" i="1"/>
  <c r="Q2712" i="1"/>
  <c r="R2711" i="1"/>
  <c r="Q2711" i="1"/>
  <c r="R2708" i="1"/>
  <c r="Q2708" i="1"/>
  <c r="R2707" i="1"/>
  <c r="Q2707" i="1"/>
  <c r="R2706" i="1"/>
  <c r="Q2706" i="1"/>
  <c r="R2705" i="1"/>
  <c r="Q2705" i="1"/>
  <c r="R2704" i="1"/>
  <c r="Q2704" i="1"/>
  <c r="R2702" i="1"/>
  <c r="Q2702" i="1"/>
  <c r="R2701" i="1"/>
  <c r="Q2701" i="1"/>
  <c r="R2700" i="1"/>
  <c r="Q2700" i="1"/>
  <c r="R2699" i="1"/>
  <c r="Q2699" i="1"/>
  <c r="R2696" i="1"/>
  <c r="Q2696" i="1"/>
  <c r="R2695" i="1"/>
  <c r="Q2695" i="1"/>
  <c r="R2693" i="1"/>
  <c r="Q2693" i="1"/>
  <c r="R2692" i="1"/>
  <c r="Q2692" i="1"/>
  <c r="R2691" i="1"/>
  <c r="Q2691" i="1"/>
  <c r="R2690" i="1"/>
  <c r="Q2690" i="1"/>
  <c r="R2689" i="1"/>
  <c r="Q2689" i="1"/>
  <c r="R2687" i="1"/>
  <c r="Q2687" i="1"/>
  <c r="R2686" i="1"/>
  <c r="Q2686" i="1"/>
  <c r="R2685" i="1"/>
  <c r="Q2685" i="1"/>
  <c r="R2684" i="1"/>
  <c r="Q2684" i="1"/>
  <c r="R2681" i="1"/>
  <c r="Q2681" i="1"/>
  <c r="R2680" i="1"/>
  <c r="Q2680" i="1"/>
  <c r="R2678" i="1"/>
  <c r="Q2678" i="1"/>
  <c r="R2677" i="1"/>
  <c r="Q2677" i="1"/>
  <c r="R2676" i="1"/>
  <c r="Q2676" i="1"/>
  <c r="R2675" i="1"/>
  <c r="Q2675" i="1"/>
  <c r="R2674" i="1"/>
  <c r="Q2674" i="1"/>
  <c r="R2673" i="1"/>
  <c r="Q2673" i="1"/>
  <c r="R2672" i="1"/>
  <c r="Q2672" i="1"/>
  <c r="R2670" i="1"/>
  <c r="Q2670" i="1"/>
  <c r="R2669" i="1"/>
  <c r="Q2669" i="1"/>
  <c r="R2668" i="1"/>
  <c r="Q2668" i="1"/>
  <c r="R2667" i="1"/>
  <c r="Q2667" i="1"/>
  <c r="R2666" i="1"/>
  <c r="Q2666" i="1"/>
  <c r="R2664" i="1"/>
  <c r="Q2664" i="1"/>
  <c r="R2663" i="1"/>
  <c r="Q2663" i="1"/>
  <c r="R2662" i="1"/>
  <c r="Q2662" i="1"/>
  <c r="R2661" i="1"/>
  <c r="Q2661" i="1"/>
  <c r="R2660" i="1"/>
  <c r="Q2660" i="1"/>
  <c r="R2656" i="1"/>
  <c r="Q2656" i="1"/>
  <c r="R2655" i="1"/>
  <c r="Q2655" i="1"/>
  <c r="R2654" i="1"/>
  <c r="Q2654" i="1"/>
  <c r="R2652" i="1"/>
  <c r="Q2652" i="1"/>
  <c r="R2648" i="1"/>
  <c r="Q2648" i="1"/>
  <c r="R2647" i="1"/>
  <c r="Q2647" i="1"/>
  <c r="R2646" i="1"/>
  <c r="Q2646" i="1"/>
  <c r="R2645" i="1"/>
  <c r="Q2645" i="1"/>
  <c r="R2644" i="1"/>
  <c r="Q2644" i="1"/>
  <c r="R2643" i="1"/>
  <c r="Q2643" i="1"/>
  <c r="R2642" i="1"/>
  <c r="Q2642" i="1"/>
  <c r="R2641" i="1"/>
  <c r="Q2641" i="1"/>
  <c r="R2640" i="1"/>
  <c r="Q2640" i="1"/>
  <c r="R2639" i="1"/>
  <c r="Q2639" i="1"/>
  <c r="R2637" i="1"/>
  <c r="Q2637" i="1"/>
  <c r="R2636" i="1"/>
  <c r="Q2636" i="1"/>
  <c r="R2635" i="1"/>
  <c r="Q2635" i="1"/>
  <c r="R2634" i="1"/>
  <c r="Q2634" i="1"/>
  <c r="R2633" i="1"/>
  <c r="Q2633" i="1"/>
  <c r="R2631" i="1"/>
  <c r="Q2631" i="1"/>
  <c r="R2629" i="1"/>
  <c r="Q2629" i="1"/>
  <c r="R2628" i="1"/>
  <c r="Q2628" i="1"/>
  <c r="R2627" i="1"/>
  <c r="Q2627" i="1"/>
  <c r="R2626" i="1"/>
  <c r="Q2626" i="1"/>
  <c r="R2621" i="1"/>
  <c r="Q2621" i="1"/>
  <c r="R2620" i="1"/>
  <c r="Q2620" i="1"/>
  <c r="R2619" i="1"/>
  <c r="Q2619" i="1"/>
  <c r="R2618" i="1"/>
  <c r="Q2618" i="1"/>
  <c r="R2617" i="1"/>
  <c r="Q2617" i="1"/>
  <c r="R2616" i="1"/>
  <c r="Q2616" i="1"/>
  <c r="R2614" i="1"/>
  <c r="Q2614" i="1"/>
  <c r="R2613" i="1"/>
  <c r="Q2613" i="1"/>
  <c r="R2612" i="1"/>
  <c r="Q2612" i="1"/>
  <c r="R2611" i="1"/>
  <c r="Q2611" i="1"/>
  <c r="R2610" i="1"/>
  <c r="Q2610" i="1"/>
  <c r="R2609" i="1"/>
  <c r="Q2609" i="1"/>
  <c r="R2607" i="1"/>
  <c r="Q2607" i="1"/>
  <c r="R2606" i="1"/>
  <c r="Q2606" i="1"/>
  <c r="R2604" i="1"/>
  <c r="Q2604" i="1"/>
  <c r="R2603" i="1"/>
  <c r="Q2603" i="1"/>
  <c r="R2602" i="1"/>
  <c r="Q2602" i="1"/>
  <c r="R2600" i="1"/>
  <c r="Q2600" i="1"/>
  <c r="R2599" i="1"/>
  <c r="Q2599" i="1"/>
  <c r="R2598" i="1"/>
  <c r="Q2598" i="1"/>
  <c r="R2597" i="1"/>
  <c r="Q2597" i="1"/>
  <c r="R2596" i="1"/>
  <c r="Q2596" i="1"/>
  <c r="R2594" i="1"/>
  <c r="Q2594" i="1"/>
  <c r="R2593" i="1"/>
  <c r="Q2593" i="1"/>
  <c r="R2591" i="1"/>
  <c r="Q2591" i="1"/>
  <c r="R2590" i="1"/>
  <c r="Q2590" i="1"/>
  <c r="R2589" i="1"/>
  <c r="Q2589" i="1"/>
  <c r="R2587" i="1"/>
  <c r="Q2587" i="1"/>
  <c r="R2585" i="1"/>
  <c r="Q2585" i="1"/>
  <c r="R2584" i="1"/>
  <c r="Q2584" i="1"/>
  <c r="R2583" i="1"/>
  <c r="Q2583" i="1"/>
  <c r="R2582" i="1"/>
  <c r="Q2582" i="1"/>
  <c r="R2581" i="1"/>
  <c r="Q2581" i="1"/>
  <c r="R2578" i="1"/>
  <c r="Q2578" i="1"/>
  <c r="R2577" i="1"/>
  <c r="Q2577" i="1"/>
  <c r="R2576" i="1"/>
  <c r="Q2576" i="1"/>
  <c r="R2574" i="1"/>
  <c r="Q2574" i="1"/>
  <c r="R2571" i="1"/>
  <c r="Q2571" i="1"/>
  <c r="R2570" i="1"/>
  <c r="Q2570" i="1"/>
  <c r="R2569" i="1"/>
  <c r="Q2569" i="1"/>
  <c r="R2565" i="1"/>
  <c r="Q2565" i="1"/>
  <c r="R2564" i="1"/>
  <c r="Q2564" i="1"/>
  <c r="R2563" i="1"/>
  <c r="Q2563" i="1"/>
  <c r="R2559" i="1"/>
  <c r="Q2559" i="1"/>
  <c r="R2558" i="1"/>
  <c r="Q2558" i="1"/>
  <c r="R2557" i="1"/>
  <c r="Q2557" i="1"/>
  <c r="R2556" i="1"/>
  <c r="Q2556" i="1"/>
  <c r="R2553" i="1"/>
  <c r="Q2553" i="1"/>
  <c r="R2552" i="1"/>
  <c r="Q2552" i="1"/>
  <c r="R2551" i="1"/>
  <c r="Q2551" i="1"/>
  <c r="R2550" i="1"/>
  <c r="Q2550" i="1"/>
  <c r="R2545" i="1"/>
  <c r="Q2545" i="1"/>
  <c r="R2541" i="1"/>
  <c r="Q2541" i="1"/>
  <c r="R2540" i="1"/>
  <c r="Q2540" i="1"/>
  <c r="R2539" i="1"/>
  <c r="Q2539" i="1"/>
  <c r="R2538" i="1"/>
  <c r="Q2538" i="1"/>
  <c r="R2533" i="1"/>
  <c r="Q2533" i="1"/>
  <c r="R2532" i="1"/>
  <c r="Q2532" i="1"/>
  <c r="R2531" i="1"/>
  <c r="Q2531" i="1"/>
  <c r="R2530" i="1"/>
  <c r="Q2530" i="1"/>
  <c r="R2528" i="1"/>
  <c r="Q2528" i="1"/>
  <c r="R2527" i="1"/>
  <c r="Q2527" i="1"/>
  <c r="R2526" i="1"/>
  <c r="Q2526" i="1"/>
  <c r="R2525" i="1"/>
  <c r="Q2525" i="1"/>
  <c r="R2524" i="1"/>
  <c r="Q2524" i="1"/>
  <c r="R2523" i="1"/>
  <c r="Q2523" i="1"/>
  <c r="R2521" i="1"/>
  <c r="Q2521" i="1"/>
  <c r="R2520" i="1"/>
  <c r="Q2520" i="1"/>
  <c r="R2519" i="1"/>
  <c r="Q2519" i="1"/>
  <c r="R2518" i="1"/>
  <c r="Q2518" i="1"/>
  <c r="R2517" i="1"/>
  <c r="Q2517" i="1"/>
  <c r="R2516" i="1"/>
  <c r="Q2516" i="1"/>
  <c r="R2515" i="1"/>
  <c r="Q2515" i="1"/>
  <c r="R2514" i="1"/>
  <c r="Q2514" i="1"/>
  <c r="R2513" i="1"/>
  <c r="Q2513" i="1"/>
  <c r="R2512" i="1"/>
  <c r="Q2512" i="1"/>
  <c r="R2511" i="1"/>
  <c r="Q2511" i="1"/>
  <c r="R2509" i="1"/>
  <c r="Q2509" i="1"/>
  <c r="R2508" i="1"/>
  <c r="Q2508" i="1"/>
  <c r="R2507" i="1"/>
  <c r="Q2507" i="1"/>
  <c r="R2504" i="1"/>
  <c r="Q2504" i="1"/>
  <c r="R2503" i="1"/>
  <c r="Q2503" i="1"/>
  <c r="R2502" i="1"/>
  <c r="Q2502" i="1"/>
  <c r="R2500" i="1"/>
  <c r="Q2500" i="1"/>
  <c r="R2499" i="1"/>
  <c r="Q2499" i="1"/>
  <c r="R2498" i="1"/>
  <c r="Q2498" i="1"/>
  <c r="R2497" i="1"/>
  <c r="Q2497" i="1"/>
  <c r="R2496" i="1"/>
  <c r="Q2496" i="1"/>
  <c r="R2493" i="1"/>
  <c r="Q2493" i="1"/>
  <c r="R2492" i="1"/>
  <c r="Q2492" i="1"/>
  <c r="R2491" i="1"/>
  <c r="Q2491" i="1"/>
  <c r="R2490" i="1"/>
  <c r="Q2490" i="1"/>
  <c r="R2489" i="1"/>
  <c r="Q2489" i="1"/>
  <c r="R2487" i="1"/>
  <c r="Q2487" i="1"/>
  <c r="R2486" i="1"/>
  <c r="Q2486" i="1"/>
  <c r="R2484" i="1"/>
  <c r="Q2484" i="1"/>
  <c r="R2483" i="1"/>
  <c r="Q2483" i="1"/>
  <c r="R2480" i="1"/>
  <c r="Q2480" i="1"/>
  <c r="R2477" i="1"/>
  <c r="Q2477" i="1"/>
  <c r="R2476" i="1"/>
  <c r="Q2476" i="1"/>
  <c r="R2475" i="1"/>
  <c r="Q2475" i="1"/>
  <c r="R2474" i="1"/>
  <c r="Q2474" i="1"/>
  <c r="R2473" i="1"/>
  <c r="Q2473" i="1"/>
  <c r="R2471" i="1"/>
  <c r="Q2471" i="1"/>
  <c r="R2470" i="1"/>
  <c r="Q2470" i="1"/>
  <c r="R2469" i="1"/>
  <c r="Q2469" i="1"/>
  <c r="R2468" i="1"/>
  <c r="Q2468" i="1"/>
  <c r="R2467" i="1"/>
  <c r="Q2467" i="1"/>
  <c r="R2466" i="1"/>
  <c r="Q2466" i="1"/>
  <c r="R2465" i="1"/>
  <c r="Q2465" i="1"/>
  <c r="R2464" i="1"/>
  <c r="Q2464" i="1"/>
  <c r="R2462" i="1"/>
  <c r="Q2462" i="1"/>
  <c r="R2461" i="1"/>
  <c r="Q2461" i="1"/>
  <c r="R2458" i="1"/>
  <c r="Q2458" i="1"/>
  <c r="R2457" i="1"/>
  <c r="Q2457" i="1"/>
  <c r="R2455" i="1"/>
  <c r="Q2455" i="1"/>
  <c r="R2454" i="1"/>
  <c r="Q2454" i="1"/>
  <c r="R2453" i="1"/>
  <c r="Q2453" i="1"/>
  <c r="R2450" i="1"/>
  <c r="Q2450" i="1"/>
  <c r="R2449" i="1"/>
  <c r="Q2449" i="1"/>
  <c r="R2447" i="1"/>
  <c r="Q2447" i="1"/>
  <c r="R2446" i="1"/>
  <c r="Q2446" i="1"/>
  <c r="R2445" i="1"/>
  <c r="Q2445" i="1"/>
  <c r="R2444" i="1"/>
  <c r="Q2444" i="1"/>
  <c r="R2443" i="1"/>
  <c r="Q2443" i="1"/>
  <c r="R2442" i="1"/>
  <c r="Q2442" i="1"/>
  <c r="R2441" i="1"/>
  <c r="Q2441" i="1"/>
  <c r="R2440" i="1"/>
  <c r="Q2440" i="1"/>
  <c r="R2439" i="1"/>
  <c r="Q2439" i="1"/>
  <c r="R2438" i="1"/>
  <c r="Q2438" i="1"/>
  <c r="R2437" i="1"/>
  <c r="Q2437" i="1"/>
  <c r="R2436" i="1"/>
  <c r="Q2436" i="1"/>
  <c r="R2435" i="1"/>
  <c r="Q2435" i="1"/>
  <c r="R2434" i="1"/>
  <c r="Q2434" i="1"/>
  <c r="R2431" i="1"/>
  <c r="Q2431" i="1"/>
  <c r="R2430" i="1"/>
  <c r="Q2430" i="1"/>
  <c r="R2429" i="1"/>
  <c r="Q2429" i="1"/>
  <c r="R2428" i="1"/>
  <c r="Q2428" i="1"/>
  <c r="R2427" i="1"/>
  <c r="Q2427" i="1"/>
  <c r="R2426" i="1"/>
  <c r="Q2426" i="1"/>
  <c r="R2425" i="1"/>
  <c r="Q2425" i="1"/>
  <c r="R2423" i="1"/>
  <c r="Q2423" i="1"/>
  <c r="R2422" i="1"/>
  <c r="Q2422" i="1"/>
  <c r="R2420" i="1"/>
  <c r="Q2420" i="1"/>
  <c r="R2419" i="1"/>
  <c r="Q2419" i="1"/>
  <c r="R2418" i="1"/>
  <c r="Q2418" i="1"/>
  <c r="R2417" i="1"/>
  <c r="Q2417" i="1"/>
  <c r="R2416" i="1"/>
  <c r="Q2416" i="1"/>
  <c r="R2415" i="1"/>
  <c r="Q2415" i="1"/>
  <c r="R2414" i="1"/>
  <c r="Q2414" i="1"/>
  <c r="R2413" i="1"/>
  <c r="Q2413" i="1"/>
  <c r="R2411" i="1"/>
  <c r="Q2411" i="1"/>
  <c r="R2410" i="1"/>
  <c r="Q2410" i="1"/>
  <c r="R2409" i="1"/>
  <c r="Q2409" i="1"/>
  <c r="R2408" i="1"/>
  <c r="Q2408" i="1"/>
  <c r="R2403" i="1"/>
  <c r="Q2403" i="1"/>
  <c r="R2402" i="1"/>
  <c r="Q2402" i="1"/>
  <c r="R2401" i="1"/>
  <c r="Q2401" i="1"/>
  <c r="R2400" i="1"/>
  <c r="Q2400" i="1"/>
  <c r="R2399" i="1"/>
  <c r="Q2399" i="1"/>
  <c r="R2398" i="1"/>
  <c r="Q2398" i="1"/>
  <c r="R2397" i="1"/>
  <c r="Q2397" i="1"/>
  <c r="R2396" i="1"/>
  <c r="Q2396" i="1"/>
  <c r="R2393" i="1"/>
  <c r="Q2393" i="1"/>
  <c r="R2392" i="1"/>
  <c r="Q2392" i="1"/>
  <c r="R2391" i="1"/>
  <c r="Q2391" i="1"/>
  <c r="R2390" i="1"/>
  <c r="Q2390" i="1"/>
  <c r="R2388" i="1"/>
  <c r="Q2388" i="1"/>
  <c r="R2386" i="1"/>
  <c r="Q2386" i="1"/>
  <c r="R2385" i="1"/>
  <c r="Q2385" i="1"/>
  <c r="R2384" i="1"/>
  <c r="Q2384" i="1"/>
  <c r="R2383" i="1"/>
  <c r="Q2383" i="1"/>
  <c r="R2381" i="1"/>
  <c r="Q2381" i="1"/>
  <c r="R2378" i="1"/>
  <c r="Q2378" i="1"/>
  <c r="R2377" i="1"/>
  <c r="Q2377" i="1"/>
  <c r="R2376" i="1"/>
  <c r="Q2376" i="1"/>
  <c r="R2374" i="1"/>
  <c r="Q2374" i="1"/>
  <c r="R2373" i="1"/>
  <c r="Q2373" i="1"/>
  <c r="R2372" i="1"/>
  <c r="Q2372" i="1"/>
  <c r="R2371" i="1"/>
  <c r="Q2371" i="1"/>
  <c r="R2368" i="1"/>
  <c r="Q2368" i="1"/>
  <c r="R2367" i="1"/>
  <c r="Q2367" i="1"/>
  <c r="R2366" i="1"/>
  <c r="Q2366" i="1"/>
  <c r="R2365" i="1"/>
  <c r="Q2365" i="1"/>
  <c r="R2364" i="1"/>
  <c r="Q2364" i="1"/>
  <c r="R2363" i="1"/>
  <c r="Q2363" i="1"/>
  <c r="R2359" i="1"/>
  <c r="Q2359" i="1"/>
  <c r="R2358" i="1"/>
  <c r="Q2358" i="1"/>
  <c r="R2357" i="1"/>
  <c r="Q2357" i="1"/>
  <c r="R2356" i="1"/>
  <c r="Q2356" i="1"/>
  <c r="R2355" i="1"/>
  <c r="Q2355" i="1"/>
  <c r="R2354" i="1"/>
  <c r="Q2354" i="1"/>
  <c r="R2353" i="1"/>
  <c r="Q2353" i="1"/>
  <c r="R2352" i="1"/>
  <c r="Q2352" i="1"/>
  <c r="R2351" i="1"/>
  <c r="Q2351" i="1"/>
  <c r="R2350" i="1"/>
  <c r="Q2350" i="1"/>
  <c r="R2349" i="1"/>
  <c r="Q2349" i="1"/>
  <c r="R2346" i="1"/>
  <c r="Q2346" i="1"/>
  <c r="R2345" i="1"/>
  <c r="Q2345" i="1"/>
  <c r="R2344" i="1"/>
  <c r="Q2344" i="1"/>
  <c r="R2343" i="1"/>
  <c r="Q2343" i="1"/>
  <c r="R2342" i="1"/>
  <c r="Q2342" i="1"/>
  <c r="R2340" i="1"/>
  <c r="Q2340" i="1"/>
  <c r="R2339" i="1"/>
  <c r="Q2339" i="1"/>
  <c r="R2334" i="1"/>
  <c r="Q2334" i="1"/>
  <c r="R2333" i="1"/>
  <c r="Q2333" i="1"/>
  <c r="R2332" i="1"/>
  <c r="Q2332" i="1"/>
  <c r="R2331" i="1"/>
  <c r="Q2331" i="1"/>
  <c r="R2330" i="1"/>
  <c r="Q2330" i="1"/>
  <c r="R2329" i="1"/>
  <c r="Q2329" i="1"/>
  <c r="R2328" i="1"/>
  <c r="Q2328" i="1"/>
  <c r="R2326" i="1"/>
  <c r="Q2326" i="1"/>
  <c r="R2325" i="1"/>
  <c r="Q2325" i="1"/>
  <c r="R2324" i="1"/>
  <c r="Q2324" i="1"/>
  <c r="R2323" i="1"/>
  <c r="Q2323" i="1"/>
  <c r="R2322" i="1"/>
  <c r="Q2322" i="1"/>
  <c r="R2321" i="1"/>
  <c r="Q2321" i="1"/>
  <c r="R2320" i="1"/>
  <c r="Q2320" i="1"/>
  <c r="R2319" i="1"/>
  <c r="Q2319" i="1"/>
  <c r="R2318" i="1"/>
  <c r="Q2318" i="1"/>
  <c r="R2317" i="1"/>
  <c r="Q2317" i="1"/>
  <c r="R2315" i="1"/>
  <c r="Q2315" i="1"/>
  <c r="R2314" i="1"/>
  <c r="Q2314" i="1"/>
  <c r="R2313" i="1"/>
  <c r="Q2313" i="1"/>
  <c r="R2312" i="1"/>
  <c r="Q2312" i="1"/>
  <c r="R2311" i="1"/>
  <c r="Q2311" i="1"/>
  <c r="R2309" i="1"/>
  <c r="Q2309" i="1"/>
  <c r="R2308" i="1"/>
  <c r="Q2308" i="1"/>
  <c r="R2307" i="1"/>
  <c r="Q2307" i="1"/>
  <c r="R2305" i="1"/>
  <c r="Q2305" i="1"/>
  <c r="R2299" i="1"/>
  <c r="Q2299" i="1"/>
  <c r="R2298" i="1"/>
  <c r="Q2298" i="1"/>
  <c r="R2297" i="1"/>
  <c r="Q2297" i="1"/>
  <c r="R2296" i="1"/>
  <c r="Q2296" i="1"/>
  <c r="R2292" i="1"/>
  <c r="Q2292" i="1"/>
  <c r="R2291" i="1"/>
  <c r="Q2291" i="1"/>
  <c r="R2290" i="1"/>
  <c r="Q2290" i="1"/>
  <c r="R2289" i="1"/>
  <c r="Q2289" i="1"/>
  <c r="R2285" i="1"/>
  <c r="Q2285" i="1"/>
  <c r="R2284" i="1"/>
  <c r="Q2284" i="1"/>
  <c r="R2283" i="1"/>
  <c r="Q2283" i="1"/>
  <c r="R2282" i="1"/>
  <c r="Q2282" i="1"/>
  <c r="R2278" i="1"/>
  <c r="Q2278" i="1"/>
  <c r="R2277" i="1"/>
  <c r="Q2277" i="1"/>
  <c r="R2276" i="1"/>
  <c r="Q2276" i="1"/>
  <c r="R2275" i="1"/>
  <c r="Q2275" i="1"/>
  <c r="R2274" i="1"/>
  <c r="Q2274" i="1"/>
  <c r="R2273" i="1"/>
  <c r="Q2273" i="1"/>
  <c r="R2272" i="1"/>
  <c r="Q2272" i="1"/>
  <c r="R2269" i="1"/>
  <c r="Q2269" i="1"/>
  <c r="R2268" i="1"/>
  <c r="Q2268" i="1"/>
  <c r="R2267" i="1"/>
  <c r="Q2267" i="1"/>
  <c r="R2266" i="1"/>
  <c r="Q2266" i="1"/>
  <c r="R2265" i="1"/>
  <c r="Q2265" i="1"/>
  <c r="R2264" i="1"/>
  <c r="Q2264" i="1"/>
  <c r="R2263" i="1"/>
  <c r="Q2263" i="1"/>
  <c r="R2262" i="1"/>
  <c r="Q2262" i="1"/>
  <c r="R2258" i="1"/>
  <c r="Q2258" i="1"/>
  <c r="R2257" i="1"/>
  <c r="Q2257" i="1"/>
  <c r="R2256" i="1"/>
  <c r="Q2256" i="1"/>
  <c r="R2255" i="1"/>
  <c r="Q2255" i="1"/>
  <c r="R2254" i="1"/>
  <c r="Q2254" i="1"/>
  <c r="R2253" i="1"/>
  <c r="Q2253" i="1"/>
  <c r="R2252" i="1"/>
  <c r="Q2252" i="1"/>
  <c r="R2251" i="1"/>
  <c r="Q2251" i="1"/>
  <c r="R2250" i="1"/>
  <c r="Q2250" i="1"/>
  <c r="R2248" i="1"/>
  <c r="Q2248" i="1"/>
  <c r="R2244" i="1"/>
  <c r="Q2244" i="1"/>
  <c r="R2243" i="1"/>
  <c r="Q2243" i="1"/>
  <c r="R2242" i="1"/>
  <c r="Q2242" i="1"/>
  <c r="R2241" i="1"/>
  <c r="Q2241" i="1"/>
  <c r="R2240" i="1"/>
  <c r="Q2240" i="1"/>
  <c r="R2238" i="1"/>
  <c r="Q2238" i="1"/>
  <c r="R2237" i="1"/>
  <c r="Q2237" i="1"/>
  <c r="R2236" i="1"/>
  <c r="Q2236" i="1"/>
  <c r="R2235" i="1"/>
  <c r="Q2235" i="1"/>
  <c r="R2234" i="1"/>
  <c r="Q2234" i="1"/>
  <c r="R2232" i="1"/>
  <c r="Q2232" i="1"/>
  <c r="R2231" i="1"/>
  <c r="Q2231" i="1"/>
  <c r="R2230" i="1"/>
  <c r="Q2230" i="1"/>
  <c r="R2229" i="1"/>
  <c r="Q2229" i="1"/>
  <c r="R2228" i="1"/>
  <c r="Q2228" i="1"/>
  <c r="R2227" i="1"/>
  <c r="Q2227" i="1"/>
  <c r="R2226" i="1"/>
  <c r="Q2226" i="1"/>
  <c r="R2223" i="1"/>
  <c r="Q2223" i="1"/>
  <c r="R2222" i="1"/>
  <c r="Q2222" i="1"/>
  <c r="R2220" i="1"/>
  <c r="Q2220" i="1"/>
  <c r="R2219" i="1"/>
  <c r="Q2219" i="1"/>
  <c r="R2218" i="1"/>
  <c r="Q2218" i="1"/>
  <c r="R2217" i="1"/>
  <c r="Q2217" i="1"/>
  <c r="R2216" i="1"/>
  <c r="Q2216" i="1"/>
  <c r="R2213" i="1"/>
  <c r="Q2213" i="1"/>
  <c r="R2212" i="1"/>
  <c r="Q2212" i="1"/>
  <c r="R2211" i="1"/>
  <c r="Q2211" i="1"/>
  <c r="R2210" i="1"/>
  <c r="Q2210" i="1"/>
  <c r="R2208" i="1"/>
  <c r="Q2208" i="1"/>
  <c r="R2207" i="1"/>
  <c r="Q2207" i="1"/>
  <c r="R2206" i="1"/>
  <c r="Q2206" i="1"/>
  <c r="R2204" i="1"/>
  <c r="Q2204" i="1"/>
  <c r="R2203" i="1"/>
  <c r="Q2203" i="1"/>
  <c r="R2202" i="1"/>
  <c r="Q2202" i="1"/>
  <c r="R2201" i="1"/>
  <c r="Q2201" i="1"/>
  <c r="R2200" i="1"/>
  <c r="Q2200" i="1"/>
  <c r="R2199" i="1"/>
  <c r="Q2199" i="1"/>
  <c r="R2197" i="1"/>
  <c r="Q2197" i="1"/>
  <c r="R2196" i="1"/>
  <c r="Q2196" i="1"/>
  <c r="R2195" i="1"/>
  <c r="Q2195" i="1"/>
  <c r="R2194" i="1"/>
  <c r="Q2194" i="1"/>
  <c r="R2192" i="1"/>
  <c r="Q2192" i="1"/>
  <c r="R2191" i="1"/>
  <c r="Q2191" i="1"/>
  <c r="R2190" i="1"/>
  <c r="Q2190" i="1"/>
  <c r="R2189" i="1"/>
  <c r="Q2189" i="1"/>
  <c r="R2188" i="1"/>
  <c r="Q2188" i="1"/>
  <c r="R2185" i="1"/>
  <c r="Q2185" i="1"/>
  <c r="R2184" i="1"/>
  <c r="Q2184" i="1"/>
  <c r="R2181" i="1"/>
  <c r="Q2181" i="1"/>
  <c r="R2180" i="1"/>
  <c r="Q2180" i="1"/>
  <c r="R2179" i="1"/>
  <c r="R2177" i="1"/>
  <c r="Q2177" i="1"/>
  <c r="R2176" i="1"/>
  <c r="Q2176" i="1"/>
  <c r="R2173" i="1"/>
  <c r="Q2173" i="1"/>
  <c r="R2172" i="1"/>
  <c r="Q2172" i="1"/>
  <c r="R2171" i="1"/>
  <c r="Q2171" i="1"/>
  <c r="R2170" i="1"/>
  <c r="Q2170" i="1"/>
  <c r="R2167" i="1"/>
  <c r="Q2167" i="1"/>
  <c r="R2166" i="1"/>
  <c r="Q2166" i="1"/>
  <c r="R2165" i="1"/>
  <c r="Q2165" i="1"/>
  <c r="R2164" i="1"/>
  <c r="Q2164" i="1"/>
  <c r="R2163" i="1"/>
  <c r="Q2163" i="1"/>
  <c r="R2162" i="1"/>
  <c r="Q2162" i="1"/>
  <c r="R2160" i="1"/>
  <c r="Q2160" i="1"/>
  <c r="R2159" i="1"/>
  <c r="Q2159" i="1"/>
  <c r="R2156" i="1"/>
  <c r="Q2156" i="1"/>
  <c r="R2155" i="1"/>
  <c r="Q2155" i="1"/>
  <c r="R2152" i="1"/>
  <c r="Q2152" i="1"/>
  <c r="R2151" i="1"/>
  <c r="Q2151" i="1"/>
  <c r="R2150" i="1"/>
  <c r="Q2150" i="1"/>
  <c r="R2149" i="1"/>
  <c r="Q2149" i="1"/>
  <c r="R2148" i="1"/>
  <c r="Q2148" i="1"/>
  <c r="R2147" i="1"/>
  <c r="Q2147" i="1"/>
  <c r="R2146" i="1"/>
  <c r="Q2146" i="1"/>
  <c r="R2144" i="1"/>
  <c r="Q2144" i="1"/>
  <c r="R2143" i="1"/>
  <c r="Q2143" i="1"/>
  <c r="R2142" i="1"/>
  <c r="Q2142" i="1"/>
  <c r="R2140" i="1"/>
  <c r="Q2140" i="1"/>
  <c r="R2139" i="1"/>
  <c r="Q2139" i="1"/>
  <c r="R2138" i="1"/>
  <c r="Q2138" i="1"/>
  <c r="R2137" i="1"/>
  <c r="Q2137" i="1"/>
  <c r="R2136" i="1"/>
  <c r="Q2136" i="1"/>
  <c r="R2134" i="1"/>
  <c r="Q2134" i="1"/>
  <c r="R2133" i="1"/>
  <c r="Q2133" i="1"/>
  <c r="R2132" i="1"/>
  <c r="Q2132" i="1"/>
  <c r="R2131" i="1"/>
  <c r="Q2131" i="1"/>
  <c r="R2128" i="1"/>
  <c r="Q2128" i="1"/>
  <c r="R2126" i="1"/>
  <c r="Q2126" i="1"/>
  <c r="R2125" i="1"/>
  <c r="Q2125" i="1"/>
  <c r="R2123" i="1"/>
  <c r="Q2123" i="1"/>
  <c r="R2122" i="1"/>
  <c r="Q2122" i="1"/>
  <c r="R2121" i="1"/>
  <c r="Q2121" i="1"/>
  <c r="R2118" i="1"/>
  <c r="Q2118" i="1"/>
  <c r="R2117" i="1"/>
  <c r="Q2117" i="1"/>
  <c r="R2116" i="1"/>
  <c r="Q2116" i="1"/>
  <c r="R2115" i="1"/>
  <c r="Q2115" i="1"/>
  <c r="R2114" i="1"/>
  <c r="Q2114" i="1"/>
  <c r="R2112" i="1"/>
  <c r="Q2112" i="1"/>
  <c r="R2111" i="1"/>
  <c r="Q2111" i="1"/>
  <c r="R2110" i="1"/>
  <c r="Q2110" i="1"/>
  <c r="R2109" i="1"/>
  <c r="Q2109" i="1"/>
  <c r="R2106" i="1"/>
  <c r="Q2106" i="1"/>
  <c r="R2105" i="1"/>
  <c r="Q2105" i="1"/>
  <c r="R2104" i="1"/>
  <c r="Q2104" i="1"/>
  <c r="R2103" i="1"/>
  <c r="Q2103" i="1"/>
  <c r="R2102" i="1"/>
  <c r="Q2102" i="1"/>
  <c r="R2101" i="1"/>
  <c r="Q2101" i="1"/>
  <c r="R2100" i="1"/>
  <c r="Q2100" i="1"/>
  <c r="R2099" i="1"/>
  <c r="Q2099" i="1"/>
  <c r="R2096" i="1"/>
  <c r="Q2096" i="1"/>
  <c r="R2095" i="1"/>
  <c r="Q2095" i="1"/>
  <c r="R2091" i="1"/>
  <c r="Q2091" i="1"/>
  <c r="R2088" i="1"/>
  <c r="Q2088" i="1"/>
  <c r="R2087" i="1"/>
  <c r="Q2087" i="1"/>
  <c r="R2086" i="1"/>
  <c r="Q2086" i="1"/>
  <c r="R2083" i="1"/>
  <c r="Q2083" i="1"/>
  <c r="R2082" i="1"/>
  <c r="Q2082" i="1"/>
  <c r="R2080" i="1"/>
  <c r="Q2080" i="1"/>
  <c r="R2079" i="1"/>
  <c r="Q2079" i="1"/>
  <c r="R2078" i="1"/>
  <c r="Q2078" i="1"/>
  <c r="R2077" i="1"/>
  <c r="Q2077" i="1"/>
  <c r="R2076" i="1"/>
  <c r="Q2076" i="1"/>
  <c r="R2075" i="1"/>
  <c r="Q2075" i="1"/>
  <c r="R2074" i="1"/>
  <c r="Q2074" i="1"/>
  <c r="R2072" i="1"/>
  <c r="Q2072" i="1"/>
  <c r="R2071" i="1"/>
  <c r="Q2071" i="1"/>
  <c r="R2070" i="1"/>
  <c r="Q2070" i="1"/>
  <c r="R2068" i="1"/>
  <c r="Q2068" i="1"/>
  <c r="R2067" i="1"/>
  <c r="Q2067" i="1"/>
  <c r="R2066" i="1"/>
  <c r="Q2066" i="1"/>
  <c r="R2065" i="1"/>
  <c r="Q2065" i="1"/>
  <c r="R2064" i="1"/>
  <c r="Q2064" i="1"/>
  <c r="R2063" i="1"/>
  <c r="Q2063" i="1"/>
  <c r="R2062" i="1"/>
  <c r="Q2062" i="1"/>
  <c r="R2061" i="1"/>
  <c r="Q2061" i="1"/>
  <c r="R2060" i="1"/>
  <c r="Q2060" i="1"/>
  <c r="R2059" i="1"/>
  <c r="Q2059" i="1"/>
  <c r="R2058" i="1"/>
  <c r="Q2058" i="1"/>
  <c r="R2057" i="1"/>
  <c r="Q2057" i="1"/>
  <c r="R2056" i="1"/>
  <c r="Q2056" i="1"/>
  <c r="R2055" i="1"/>
  <c r="Q2055" i="1"/>
  <c r="R2053" i="1"/>
  <c r="Q2053" i="1"/>
  <c r="R2052" i="1"/>
  <c r="Q2052" i="1"/>
  <c r="R2051" i="1"/>
  <c r="Q2051" i="1"/>
  <c r="R2050" i="1"/>
  <c r="Q2050" i="1"/>
  <c r="R2049" i="1"/>
  <c r="Q2049" i="1"/>
  <c r="R2048" i="1"/>
  <c r="Q2048" i="1"/>
  <c r="R2047" i="1"/>
  <c r="Q2047" i="1"/>
  <c r="R2046" i="1"/>
  <c r="Q2046" i="1"/>
  <c r="R2043" i="1"/>
  <c r="Q2043" i="1"/>
  <c r="R2042" i="1"/>
  <c r="Q2042" i="1"/>
  <c r="R2041" i="1"/>
  <c r="Q2041" i="1"/>
  <c r="R2040" i="1"/>
  <c r="Q2040" i="1"/>
  <c r="R2039" i="1"/>
  <c r="Q2039" i="1"/>
  <c r="R2038" i="1"/>
  <c r="Q2038" i="1"/>
  <c r="R2036" i="1"/>
  <c r="Q2036" i="1"/>
  <c r="R2035" i="1"/>
  <c r="Q2035" i="1"/>
  <c r="R2032" i="1"/>
  <c r="Q2032" i="1"/>
  <c r="R2031" i="1"/>
  <c r="Q2031" i="1"/>
  <c r="R2030" i="1"/>
  <c r="Q2030" i="1"/>
  <c r="R2029" i="1"/>
  <c r="Q2029" i="1"/>
  <c r="R2028" i="1"/>
  <c r="Q2028" i="1"/>
  <c r="R2027" i="1"/>
  <c r="Q2027" i="1"/>
  <c r="R2026" i="1"/>
  <c r="Q2026" i="1"/>
  <c r="R2025" i="1"/>
  <c r="Q2025" i="1"/>
  <c r="R2024" i="1"/>
  <c r="Q2024" i="1"/>
  <c r="R2023" i="1"/>
  <c r="Q2023" i="1"/>
  <c r="R2022" i="1"/>
  <c r="Q2022" i="1"/>
  <c r="R2020" i="1"/>
  <c r="Q2020" i="1"/>
  <c r="R2019" i="1"/>
  <c r="Q2019" i="1"/>
  <c r="R2016" i="1"/>
  <c r="Q2016" i="1"/>
  <c r="R2015" i="1"/>
  <c r="Q2015" i="1"/>
  <c r="R2014" i="1"/>
  <c r="Q2014" i="1"/>
  <c r="R2013" i="1"/>
  <c r="Q2013" i="1"/>
  <c r="R2012" i="1"/>
  <c r="Q2012" i="1"/>
  <c r="R2010" i="1"/>
  <c r="Q2010" i="1"/>
  <c r="R2009" i="1"/>
  <c r="Q2009" i="1"/>
  <c r="R2008" i="1"/>
  <c r="Q2008" i="1"/>
  <c r="R2007" i="1"/>
  <c r="Q2007" i="1"/>
  <c r="R2005" i="1"/>
  <c r="Q2005" i="1"/>
  <c r="R2004" i="1"/>
  <c r="Q2004" i="1"/>
  <c r="R2000" i="1"/>
  <c r="Q2000" i="1"/>
  <c r="R1998" i="1"/>
  <c r="Q1998" i="1"/>
  <c r="R1997" i="1"/>
  <c r="Q1997" i="1"/>
  <c r="R1996" i="1"/>
  <c r="Q1996" i="1"/>
  <c r="R1991" i="1"/>
  <c r="Q1991" i="1"/>
  <c r="R1990" i="1"/>
  <c r="Q1990" i="1"/>
  <c r="R1988" i="1"/>
  <c r="Q1988" i="1"/>
  <c r="R1987" i="1"/>
  <c r="Q1987" i="1"/>
  <c r="R1983" i="1"/>
  <c r="Q1983" i="1"/>
  <c r="R1981" i="1"/>
  <c r="Q1981" i="1"/>
  <c r="R1979" i="1"/>
  <c r="Q1979" i="1"/>
  <c r="R1978" i="1"/>
  <c r="Q1978" i="1"/>
  <c r="R1975" i="1"/>
  <c r="Q1975" i="1"/>
  <c r="R1974" i="1"/>
  <c r="Q1974" i="1"/>
  <c r="R1972" i="1"/>
  <c r="Q1972" i="1"/>
  <c r="R1971" i="1"/>
  <c r="Q1971" i="1"/>
  <c r="R1970" i="1"/>
  <c r="Q1970" i="1"/>
  <c r="R1969" i="1"/>
  <c r="Q1969" i="1"/>
  <c r="R1968" i="1"/>
  <c r="Q1968" i="1"/>
  <c r="R1967" i="1"/>
  <c r="Q1967" i="1"/>
  <c r="R1966" i="1"/>
  <c r="Q1966" i="1"/>
  <c r="R1965" i="1"/>
  <c r="Q1965" i="1"/>
  <c r="R1962" i="1"/>
  <c r="Q1962" i="1"/>
  <c r="R1961" i="1"/>
  <c r="Q1961" i="1"/>
  <c r="R1960" i="1"/>
  <c r="Q1960" i="1"/>
  <c r="R1959" i="1"/>
  <c r="Q1959" i="1"/>
  <c r="R1956" i="1"/>
  <c r="Q1956" i="1"/>
  <c r="R1955" i="1"/>
  <c r="Q1955" i="1"/>
  <c r="R1954" i="1"/>
  <c r="Q1954" i="1"/>
  <c r="R1953" i="1"/>
  <c r="Q1953" i="1"/>
  <c r="R1952" i="1"/>
  <c r="Q1952" i="1"/>
  <c r="R1948" i="1"/>
  <c r="Q1948" i="1"/>
  <c r="R1947" i="1"/>
  <c r="Q1947" i="1"/>
  <c r="R1946" i="1"/>
  <c r="Q1946" i="1"/>
  <c r="R1945" i="1"/>
  <c r="Q1945" i="1"/>
  <c r="R1944" i="1"/>
  <c r="Q1944" i="1"/>
  <c r="R1942" i="1"/>
  <c r="Q1942" i="1"/>
  <c r="R1940" i="1"/>
  <c r="Q1940" i="1"/>
  <c r="R1939" i="1"/>
  <c r="Q1939" i="1"/>
  <c r="R1935" i="1"/>
  <c r="Q1935" i="1"/>
  <c r="R1934" i="1"/>
  <c r="Q1934" i="1"/>
  <c r="R1933" i="1"/>
  <c r="Q1933" i="1"/>
  <c r="R1932" i="1"/>
  <c r="Q1932" i="1"/>
  <c r="R1931" i="1"/>
  <c r="Q1931" i="1"/>
  <c r="R1930" i="1"/>
  <c r="Q1930" i="1"/>
  <c r="R1929" i="1"/>
  <c r="Q1929" i="1"/>
  <c r="R1928" i="1"/>
  <c r="Q1928" i="1"/>
  <c r="R1927" i="1"/>
  <c r="Q1927" i="1"/>
  <c r="R1926" i="1"/>
  <c r="Q1926" i="1"/>
  <c r="R1925" i="1"/>
  <c r="Q1925" i="1"/>
  <c r="R1924" i="1"/>
  <c r="Q1924" i="1"/>
  <c r="R1923" i="1"/>
  <c r="Q1923" i="1"/>
  <c r="R1921" i="1"/>
  <c r="Q1921" i="1"/>
  <c r="R1918" i="1"/>
  <c r="Q1918" i="1"/>
  <c r="R1917" i="1"/>
  <c r="Q1917" i="1"/>
  <c r="R1916" i="1"/>
  <c r="Q1916" i="1"/>
  <c r="R1915" i="1"/>
  <c r="Q1915" i="1"/>
  <c r="R1914" i="1"/>
  <c r="Q1914" i="1"/>
  <c r="R1912" i="1"/>
  <c r="Q1912" i="1"/>
  <c r="R1910" i="1"/>
  <c r="Q1910" i="1"/>
  <c r="R1909" i="1"/>
  <c r="Q1909" i="1"/>
  <c r="R1908" i="1"/>
  <c r="Q1908" i="1"/>
  <c r="R1907" i="1"/>
  <c r="Q1907" i="1"/>
  <c r="R1906" i="1"/>
  <c r="Q1906" i="1"/>
  <c r="R1905" i="1"/>
  <c r="Q1905" i="1"/>
  <c r="R1904" i="1"/>
  <c r="Q1904" i="1"/>
  <c r="R1902" i="1"/>
  <c r="Q1902" i="1"/>
  <c r="R1901" i="1"/>
  <c r="Q1901" i="1"/>
  <c r="R1900" i="1"/>
  <c r="Q1900" i="1"/>
  <c r="R1897" i="1"/>
  <c r="Q1897" i="1"/>
  <c r="R1896" i="1"/>
  <c r="Q1896" i="1"/>
  <c r="R1895" i="1"/>
  <c r="Q1895" i="1"/>
  <c r="R1893" i="1"/>
  <c r="Q1893" i="1"/>
  <c r="R1892" i="1"/>
  <c r="Q1892" i="1"/>
  <c r="R1891" i="1"/>
  <c r="Q1891" i="1"/>
  <c r="R1890" i="1"/>
  <c r="Q1890" i="1"/>
  <c r="R1889" i="1"/>
  <c r="Q1889" i="1"/>
  <c r="R1883" i="1"/>
  <c r="Q1883" i="1"/>
  <c r="R1882" i="1"/>
  <c r="Q1882" i="1"/>
  <c r="R1881" i="1"/>
  <c r="Q1881" i="1"/>
  <c r="R1880" i="1"/>
  <c r="Q1880" i="1"/>
  <c r="R1879" i="1"/>
  <c r="Q1879" i="1"/>
  <c r="R1878" i="1"/>
  <c r="Q1878" i="1"/>
  <c r="R1876" i="1"/>
  <c r="Q1876" i="1"/>
  <c r="R1875" i="1"/>
  <c r="Q1875" i="1"/>
  <c r="R1874" i="1"/>
  <c r="Q1874" i="1"/>
  <c r="R1873" i="1"/>
  <c r="Q1873" i="1"/>
  <c r="R1870" i="1"/>
  <c r="Q1870" i="1"/>
  <c r="R1869" i="1"/>
  <c r="Q1869" i="1"/>
  <c r="R1868" i="1"/>
  <c r="Q1868" i="1"/>
  <c r="R1867" i="1"/>
  <c r="Q1867" i="1"/>
  <c r="R1865" i="1"/>
  <c r="Q1865" i="1"/>
  <c r="R1864" i="1"/>
  <c r="Q1864" i="1"/>
  <c r="R1861" i="1"/>
  <c r="Q1861" i="1"/>
  <c r="R1860" i="1"/>
  <c r="Q1860" i="1"/>
  <c r="R1858" i="1"/>
  <c r="Q1858" i="1"/>
  <c r="R1857" i="1"/>
  <c r="Q1857" i="1"/>
  <c r="R1856" i="1"/>
  <c r="Q1856" i="1"/>
  <c r="R1855" i="1"/>
  <c r="Q1855" i="1"/>
  <c r="R1854" i="1"/>
  <c r="Q1854" i="1"/>
  <c r="R1853" i="1"/>
  <c r="Q1853" i="1"/>
  <c r="R1850" i="1"/>
  <c r="Q1850" i="1"/>
  <c r="R1849" i="1"/>
  <c r="Q1849" i="1"/>
  <c r="R1846" i="1"/>
  <c r="Q1846" i="1"/>
  <c r="R1845" i="1"/>
  <c r="Q1845" i="1"/>
  <c r="R1844" i="1"/>
  <c r="Q1844" i="1"/>
  <c r="R1843" i="1"/>
  <c r="Q1843" i="1"/>
  <c r="R1842" i="1"/>
  <c r="Q1842" i="1"/>
  <c r="R1841" i="1"/>
  <c r="Q1841" i="1"/>
  <c r="R1840" i="1"/>
  <c r="Q1840" i="1"/>
  <c r="R1836" i="1"/>
  <c r="Q1836" i="1"/>
  <c r="R1835" i="1"/>
  <c r="Q1835" i="1"/>
  <c r="R1834" i="1"/>
  <c r="Q1834" i="1"/>
  <c r="R1833" i="1"/>
  <c r="Q1833" i="1"/>
  <c r="R1830" i="1"/>
  <c r="Q1830" i="1"/>
  <c r="R1829" i="1"/>
  <c r="Q1829" i="1"/>
  <c r="R1827" i="1"/>
  <c r="Q1827" i="1"/>
  <c r="R1826" i="1"/>
  <c r="Q1826" i="1"/>
  <c r="R1824" i="1"/>
  <c r="Q1824" i="1"/>
  <c r="R1820" i="1"/>
  <c r="Q1820" i="1"/>
  <c r="R1819" i="1"/>
  <c r="Q1819" i="1"/>
  <c r="R1818" i="1"/>
  <c r="Q1818" i="1"/>
  <c r="R1813" i="1"/>
  <c r="Q1813" i="1"/>
  <c r="R1812" i="1"/>
  <c r="Q1812" i="1"/>
  <c r="R1811" i="1"/>
  <c r="Q1811" i="1"/>
  <c r="R1810" i="1"/>
  <c r="Q1810" i="1"/>
  <c r="R1809" i="1"/>
  <c r="Q1809" i="1"/>
  <c r="R1807" i="1"/>
  <c r="Q1807" i="1"/>
  <c r="R1806" i="1"/>
  <c r="Q1806" i="1"/>
  <c r="R1805" i="1"/>
  <c r="Q1805" i="1"/>
  <c r="R1804" i="1"/>
  <c r="Q1804" i="1"/>
  <c r="R1803" i="1"/>
  <c r="Q1803" i="1"/>
  <c r="R1798" i="1"/>
  <c r="Q1798" i="1"/>
  <c r="R1797" i="1"/>
  <c r="Q1797" i="1"/>
  <c r="R1791" i="1"/>
  <c r="Q1791" i="1"/>
  <c r="R1790" i="1"/>
  <c r="Q1790" i="1"/>
  <c r="R1789" i="1"/>
  <c r="Q1789" i="1"/>
  <c r="R1788" i="1"/>
  <c r="Q1788" i="1"/>
  <c r="R1787" i="1"/>
  <c r="Q1787" i="1"/>
  <c r="R1786" i="1"/>
  <c r="Q1786" i="1"/>
  <c r="R1785" i="1"/>
  <c r="Q1785" i="1"/>
  <c r="R1784" i="1"/>
  <c r="Q1784" i="1"/>
  <c r="R1783" i="1"/>
  <c r="Q1783" i="1"/>
  <c r="R1782" i="1"/>
  <c r="Q1782" i="1"/>
  <c r="R1781" i="1"/>
  <c r="Q1781" i="1"/>
  <c r="R1780" i="1"/>
  <c r="Q1780" i="1"/>
  <c r="R1779" i="1"/>
  <c r="Q1779" i="1"/>
  <c r="R1778" i="1"/>
  <c r="Q1778" i="1"/>
  <c r="R1777" i="1"/>
  <c r="Q1777" i="1"/>
  <c r="R1776" i="1"/>
  <c r="Q1776" i="1"/>
  <c r="R1775" i="1"/>
  <c r="Q1775" i="1"/>
  <c r="R1774" i="1"/>
  <c r="Q1774" i="1"/>
  <c r="R1773" i="1"/>
  <c r="Q1773" i="1"/>
  <c r="R1772" i="1"/>
  <c r="Q1772" i="1"/>
  <c r="R1771" i="1"/>
  <c r="Q1771" i="1"/>
  <c r="R1765" i="1"/>
  <c r="Q1765" i="1"/>
  <c r="R1764" i="1"/>
  <c r="Q1764" i="1"/>
  <c r="R1763" i="1"/>
  <c r="Q1763" i="1"/>
  <c r="R1762" i="1"/>
  <c r="Q1762" i="1"/>
  <c r="R1761" i="1"/>
  <c r="Q1761" i="1"/>
  <c r="R1760" i="1"/>
  <c r="Q1760" i="1"/>
  <c r="R1759" i="1"/>
  <c r="Q1759" i="1"/>
  <c r="R1755" i="1"/>
  <c r="Q1755" i="1"/>
  <c r="R1754" i="1"/>
  <c r="Q1754" i="1"/>
  <c r="R1753" i="1"/>
  <c r="Q1753" i="1"/>
  <c r="R1752" i="1"/>
  <c r="Q1752" i="1"/>
  <c r="R1751" i="1"/>
  <c r="Q1751" i="1"/>
  <c r="R1750" i="1"/>
  <c r="Q1750" i="1"/>
  <c r="R1748" i="1"/>
  <c r="Q1748" i="1"/>
  <c r="R1747" i="1"/>
  <c r="Q1747" i="1"/>
  <c r="R1746" i="1"/>
  <c r="Q1746" i="1"/>
  <c r="R1742" i="1"/>
  <c r="Q1742" i="1"/>
  <c r="R1741" i="1"/>
  <c r="Q1741" i="1"/>
  <c r="R1740" i="1"/>
  <c r="Q1740" i="1"/>
  <c r="R1739" i="1"/>
  <c r="Q1739" i="1"/>
  <c r="R1738" i="1"/>
  <c r="Q1738" i="1"/>
  <c r="R1736" i="1"/>
  <c r="Q1736" i="1"/>
  <c r="R1735" i="1"/>
  <c r="Q1735" i="1"/>
  <c r="R1734" i="1"/>
  <c r="Q1734" i="1"/>
  <c r="R1733" i="1"/>
  <c r="Q1733" i="1"/>
  <c r="R1730" i="1"/>
  <c r="Q1730" i="1"/>
  <c r="R1729" i="1"/>
  <c r="Q1729" i="1"/>
  <c r="R1728" i="1"/>
  <c r="Q1728" i="1"/>
  <c r="R1724" i="1"/>
  <c r="Q1724" i="1"/>
  <c r="R1723" i="1"/>
  <c r="Q1723" i="1"/>
  <c r="R1722" i="1"/>
  <c r="Q1722" i="1"/>
  <c r="R1721" i="1"/>
  <c r="Q1721" i="1"/>
  <c r="R1720" i="1"/>
  <c r="Q1720" i="1"/>
  <c r="R1719" i="1"/>
  <c r="Q1719" i="1"/>
  <c r="R1718" i="1"/>
  <c r="Q1718" i="1"/>
  <c r="R1715" i="1"/>
  <c r="Q1715" i="1"/>
  <c r="R1714" i="1"/>
  <c r="Q1714" i="1"/>
  <c r="R1713" i="1"/>
  <c r="Q1713" i="1"/>
  <c r="R1712" i="1"/>
  <c r="Q1712" i="1"/>
  <c r="R1710" i="1"/>
  <c r="Q1710" i="1"/>
  <c r="R1709" i="1"/>
  <c r="Q1709" i="1"/>
  <c r="R1707" i="1"/>
  <c r="Q1707" i="1"/>
  <c r="R1706" i="1"/>
  <c r="Q1706" i="1"/>
  <c r="R1705" i="1"/>
  <c r="Q1705" i="1"/>
  <c r="R1704" i="1"/>
  <c r="Q1704" i="1"/>
  <c r="R1700" i="1"/>
  <c r="Q1700" i="1"/>
  <c r="R1699" i="1"/>
  <c r="Q1699" i="1"/>
  <c r="R1696" i="1"/>
  <c r="Q1696" i="1"/>
  <c r="R1695" i="1"/>
  <c r="Q1695" i="1"/>
  <c r="R1694" i="1"/>
  <c r="Q1694" i="1"/>
  <c r="R1693" i="1"/>
  <c r="Q1693" i="1"/>
  <c r="R1692" i="1"/>
  <c r="Q1692" i="1"/>
  <c r="R1691" i="1"/>
  <c r="Q1691" i="1"/>
  <c r="R1690" i="1"/>
  <c r="Q1690" i="1"/>
  <c r="R1689" i="1"/>
  <c r="Q1689" i="1"/>
  <c r="R1688" i="1"/>
  <c r="Q1688" i="1"/>
  <c r="R1687" i="1"/>
  <c r="Q1687" i="1"/>
  <c r="R1686" i="1"/>
  <c r="Q1686" i="1"/>
  <c r="R1683" i="1"/>
  <c r="Q1683" i="1"/>
  <c r="R1682" i="1"/>
  <c r="Q1682" i="1"/>
  <c r="R1681" i="1"/>
  <c r="Q1681" i="1"/>
  <c r="R1678" i="1"/>
  <c r="Q1678" i="1"/>
  <c r="R1677" i="1"/>
  <c r="Q1677" i="1"/>
  <c r="R1676" i="1"/>
  <c r="Q1676" i="1"/>
  <c r="R1674" i="1"/>
  <c r="Q1674" i="1"/>
  <c r="R1673" i="1"/>
  <c r="Q1673" i="1"/>
  <c r="R1672" i="1"/>
  <c r="Q1672" i="1"/>
  <c r="R1671" i="1"/>
  <c r="Q1671" i="1"/>
  <c r="R1666" i="1"/>
  <c r="Q1666" i="1"/>
  <c r="R1665" i="1"/>
  <c r="Q1665" i="1"/>
  <c r="R1664" i="1"/>
  <c r="Q1664" i="1"/>
  <c r="R1663" i="1"/>
  <c r="Q1663" i="1"/>
  <c r="R1662" i="1"/>
  <c r="Q1662" i="1"/>
  <c r="R1661" i="1"/>
  <c r="Q1661" i="1"/>
  <c r="R1660" i="1"/>
  <c r="Q1660" i="1"/>
  <c r="R1659" i="1"/>
  <c r="Q1659" i="1"/>
  <c r="R1658" i="1"/>
  <c r="Q1658" i="1"/>
  <c r="R1657" i="1"/>
  <c r="Q1657" i="1"/>
  <c r="R1656" i="1"/>
  <c r="Q1656" i="1"/>
  <c r="R1655" i="1"/>
  <c r="Q1655" i="1"/>
  <c r="R1654" i="1"/>
  <c r="Q1654" i="1"/>
  <c r="R1653" i="1"/>
  <c r="Q1653" i="1"/>
  <c r="R1650" i="1"/>
  <c r="Q1650" i="1"/>
  <c r="R1649" i="1"/>
  <c r="Q1649" i="1"/>
  <c r="R1648" i="1"/>
  <c r="Q1648" i="1"/>
  <c r="R1647" i="1"/>
  <c r="Q1647" i="1"/>
  <c r="R1646" i="1"/>
  <c r="Q1646" i="1"/>
  <c r="R1645" i="1"/>
  <c r="Q1645" i="1"/>
  <c r="R1643" i="1"/>
  <c r="Q1643" i="1"/>
  <c r="R1642" i="1"/>
  <c r="Q1642" i="1"/>
  <c r="R1640" i="1"/>
  <c r="Q1640" i="1"/>
  <c r="R1639" i="1"/>
  <c r="Q1639" i="1"/>
  <c r="R1636" i="1"/>
  <c r="Q1636" i="1"/>
  <c r="R1635" i="1"/>
  <c r="Q1635" i="1"/>
  <c r="R1631" i="1"/>
  <c r="Q1631" i="1"/>
  <c r="R1630" i="1"/>
  <c r="Q1630" i="1"/>
  <c r="R1629" i="1"/>
  <c r="Q1629" i="1"/>
  <c r="R1627" i="1"/>
  <c r="Q1627" i="1"/>
  <c r="R1626" i="1"/>
  <c r="Q1626" i="1"/>
  <c r="R1625" i="1"/>
  <c r="Q1625" i="1"/>
  <c r="R1624" i="1"/>
  <c r="Q1624" i="1"/>
  <c r="R1622" i="1"/>
  <c r="Q1622" i="1"/>
  <c r="R1621" i="1"/>
  <c r="Q1621" i="1"/>
  <c r="R1620" i="1"/>
  <c r="Q1620" i="1"/>
  <c r="R1619" i="1"/>
  <c r="Q1619" i="1"/>
  <c r="R1618" i="1"/>
  <c r="Q1618" i="1"/>
  <c r="R1617" i="1"/>
  <c r="Q1617" i="1"/>
  <c r="R1616" i="1"/>
  <c r="Q1616" i="1"/>
  <c r="R1612" i="1"/>
  <c r="Q1612" i="1"/>
  <c r="R1607" i="1"/>
  <c r="Q1607" i="1"/>
  <c r="R1606" i="1"/>
  <c r="Q1606" i="1"/>
  <c r="R1604" i="1"/>
  <c r="Q1604" i="1"/>
  <c r="R1603" i="1"/>
  <c r="Q1603" i="1"/>
  <c r="R1602" i="1"/>
  <c r="Q1602" i="1"/>
  <c r="R1599" i="1"/>
  <c r="Q1599" i="1"/>
  <c r="R1598" i="1"/>
  <c r="Q1598" i="1"/>
  <c r="R1594" i="1"/>
  <c r="Q1594" i="1"/>
  <c r="R1593" i="1"/>
  <c r="Q1593" i="1"/>
  <c r="R1592" i="1"/>
  <c r="Q1592" i="1"/>
  <c r="R1591" i="1"/>
  <c r="Q1591" i="1"/>
  <c r="R1586" i="1"/>
  <c r="Q1586" i="1"/>
  <c r="R1585" i="1"/>
  <c r="Q1585" i="1"/>
  <c r="R1584" i="1"/>
  <c r="Q1584" i="1"/>
  <c r="R1583" i="1"/>
  <c r="Q1583" i="1"/>
  <c r="R1578" i="1"/>
  <c r="Q1578" i="1"/>
  <c r="R1577" i="1"/>
  <c r="Q1577" i="1"/>
  <c r="R1576" i="1"/>
  <c r="Q1576" i="1"/>
  <c r="R1575" i="1"/>
  <c r="Q1575" i="1"/>
  <c r="R1569" i="1"/>
  <c r="Q1569" i="1"/>
  <c r="R1568" i="1"/>
  <c r="Q1568" i="1"/>
  <c r="R1564" i="1"/>
  <c r="Q1564" i="1"/>
  <c r="R1563" i="1"/>
  <c r="Q1563" i="1"/>
  <c r="R1562" i="1"/>
  <c r="Q1562" i="1"/>
  <c r="R1561" i="1"/>
  <c r="Q1561" i="1"/>
  <c r="R1559" i="1"/>
  <c r="Q1559" i="1"/>
  <c r="R1556" i="1"/>
  <c r="Q1556" i="1"/>
  <c r="R1555" i="1"/>
  <c r="Q1555" i="1"/>
  <c r="R1552" i="1"/>
  <c r="Q1552" i="1"/>
  <c r="R1551" i="1"/>
  <c r="Q1551" i="1"/>
  <c r="R1550" i="1"/>
  <c r="Q1550" i="1"/>
  <c r="R1549" i="1"/>
  <c r="Q1549" i="1"/>
  <c r="R1546" i="1"/>
  <c r="Q1546" i="1"/>
  <c r="R1545" i="1"/>
  <c r="Q1545" i="1"/>
  <c r="R1544" i="1"/>
  <c r="Q1544" i="1"/>
  <c r="R1543" i="1"/>
  <c r="Q1543" i="1"/>
  <c r="R1542" i="1"/>
  <c r="Q1542" i="1"/>
  <c r="R1540" i="1"/>
  <c r="Q1540" i="1"/>
  <c r="R1539" i="1"/>
  <c r="Q1539" i="1"/>
  <c r="R1538" i="1"/>
  <c r="Q1538" i="1"/>
  <c r="R1535" i="1"/>
  <c r="Q1535" i="1"/>
  <c r="R1534" i="1"/>
  <c r="Q1534" i="1"/>
  <c r="R1533" i="1"/>
  <c r="Q1533" i="1"/>
  <c r="R1532" i="1"/>
  <c r="Q1532" i="1"/>
  <c r="R1531" i="1"/>
  <c r="Q1531" i="1"/>
  <c r="R1526" i="1"/>
  <c r="Q1526" i="1"/>
  <c r="R1525" i="1"/>
  <c r="Q1525" i="1"/>
  <c r="R1524" i="1"/>
  <c r="Q1524" i="1"/>
  <c r="R1523" i="1"/>
  <c r="Q1523" i="1"/>
  <c r="R1521" i="1"/>
  <c r="Q1521" i="1"/>
  <c r="R1520" i="1"/>
  <c r="Q1520" i="1"/>
  <c r="R1519" i="1"/>
  <c r="Q1519" i="1"/>
  <c r="R1518" i="1"/>
  <c r="Q1518" i="1"/>
  <c r="R1514" i="1"/>
  <c r="Q1514" i="1"/>
  <c r="R1513" i="1"/>
  <c r="Q1513" i="1"/>
  <c r="R1511" i="1"/>
  <c r="Q1511" i="1"/>
  <c r="R1510" i="1"/>
  <c r="Q1510" i="1"/>
  <c r="R1506" i="1"/>
  <c r="Q1506" i="1"/>
  <c r="R1505" i="1"/>
  <c r="Q1505" i="1"/>
  <c r="R1504" i="1"/>
  <c r="Q1504" i="1"/>
  <c r="R1501" i="1"/>
  <c r="Q1501" i="1"/>
  <c r="R1500" i="1"/>
  <c r="Q1500" i="1"/>
  <c r="R1499" i="1"/>
  <c r="Q1499" i="1"/>
  <c r="R1496" i="1"/>
  <c r="Q1496" i="1"/>
  <c r="R1494" i="1"/>
  <c r="Q1494" i="1"/>
  <c r="R1493" i="1"/>
  <c r="Q1493" i="1"/>
  <c r="R1492" i="1"/>
  <c r="Q1492" i="1"/>
  <c r="R1489" i="1"/>
  <c r="Q1489" i="1"/>
  <c r="R1488" i="1"/>
  <c r="Q1488" i="1"/>
  <c r="R1487" i="1"/>
  <c r="Q1487" i="1"/>
  <c r="R1486" i="1"/>
  <c r="Q1486" i="1"/>
  <c r="R1485" i="1"/>
  <c r="Q1485" i="1"/>
  <c r="R1484" i="1"/>
  <c r="Q1484" i="1"/>
  <c r="R1482" i="1"/>
  <c r="Q1482" i="1"/>
  <c r="R1481" i="1"/>
  <c r="Q1481" i="1"/>
  <c r="R1479" i="1"/>
  <c r="Q1479" i="1"/>
  <c r="R1477" i="1"/>
  <c r="Q1477" i="1"/>
  <c r="R1476" i="1"/>
  <c r="Q1476" i="1"/>
  <c r="R1475" i="1"/>
  <c r="Q1475" i="1"/>
  <c r="R1472" i="1"/>
  <c r="Q1472" i="1"/>
  <c r="R1471" i="1"/>
  <c r="Q1471" i="1"/>
  <c r="R1468" i="1"/>
  <c r="Q1468" i="1"/>
  <c r="R1467" i="1"/>
  <c r="Q1467" i="1"/>
  <c r="R1465" i="1"/>
  <c r="Q1465" i="1"/>
  <c r="R1464" i="1"/>
  <c r="Q1464" i="1"/>
  <c r="R1463" i="1"/>
  <c r="Q1463" i="1"/>
  <c r="R1462" i="1"/>
  <c r="Q1462" i="1"/>
  <c r="R1461" i="1"/>
  <c r="Q1461" i="1"/>
  <c r="R1460" i="1"/>
  <c r="Q1460" i="1"/>
  <c r="R1459" i="1"/>
  <c r="Q1459" i="1"/>
  <c r="R1457" i="1"/>
  <c r="Q1457" i="1"/>
  <c r="R1453" i="1"/>
  <c r="Q1453" i="1"/>
  <c r="R1452" i="1"/>
  <c r="Q1452" i="1"/>
  <c r="R1451" i="1"/>
  <c r="Q1451" i="1"/>
  <c r="R1450" i="1"/>
  <c r="Q1450" i="1"/>
  <c r="R1449" i="1"/>
  <c r="Q1449" i="1"/>
  <c r="R1448" i="1"/>
  <c r="Q1448" i="1"/>
  <c r="R1443" i="1"/>
  <c r="Q1443" i="1"/>
  <c r="R1442" i="1"/>
  <c r="Q1442" i="1"/>
  <c r="R1440" i="1"/>
  <c r="Q1440" i="1"/>
  <c r="R1437" i="1"/>
  <c r="Q1437" i="1"/>
  <c r="R1436" i="1"/>
  <c r="Q1436" i="1"/>
  <c r="R1435" i="1"/>
  <c r="Q1435" i="1"/>
  <c r="R1433" i="1"/>
  <c r="Q1433" i="1"/>
  <c r="R1431" i="1"/>
  <c r="Q1431" i="1"/>
  <c r="R1430" i="1"/>
  <c r="Q1430" i="1"/>
  <c r="R1429" i="1"/>
  <c r="Q1429" i="1"/>
  <c r="R1425" i="1"/>
  <c r="Q1425" i="1"/>
  <c r="R1424" i="1"/>
  <c r="Q1424" i="1"/>
  <c r="R1423" i="1"/>
  <c r="Q1423" i="1"/>
  <c r="R1419" i="1"/>
  <c r="Q1419" i="1"/>
  <c r="R1415" i="1"/>
  <c r="Q1415" i="1"/>
  <c r="R1414" i="1"/>
  <c r="Q1414" i="1"/>
  <c r="R1410" i="1"/>
  <c r="Q1410" i="1"/>
  <c r="R1409" i="1"/>
  <c r="Q1409" i="1"/>
  <c r="R1405" i="1"/>
  <c r="Q1405" i="1"/>
  <c r="R1402" i="1"/>
  <c r="Q1402" i="1"/>
  <c r="R1401" i="1"/>
  <c r="Q1401" i="1"/>
  <c r="R1397" i="1"/>
  <c r="Q1397" i="1"/>
  <c r="R1396" i="1"/>
  <c r="Q1396" i="1"/>
  <c r="R1395" i="1"/>
  <c r="Q1395" i="1"/>
  <c r="R1394" i="1"/>
  <c r="Q1394" i="1"/>
  <c r="R1392" i="1"/>
  <c r="Q1392" i="1"/>
  <c r="R1387" i="1"/>
  <c r="Q1387" i="1"/>
  <c r="R1383" i="1"/>
  <c r="Q1383" i="1"/>
  <c r="R1380" i="1"/>
  <c r="Q1380" i="1"/>
  <c r="R1379" i="1"/>
  <c r="Q1379" i="1"/>
  <c r="R1378" i="1"/>
  <c r="Q1378" i="1"/>
  <c r="R1377" i="1"/>
  <c r="Q1377" i="1"/>
  <c r="R1376" i="1"/>
  <c r="Q1376" i="1"/>
  <c r="R1374" i="1"/>
  <c r="Q1374" i="1"/>
  <c r="R1372" i="1"/>
  <c r="Q1372" i="1"/>
  <c r="R1371" i="1"/>
  <c r="Q1371" i="1"/>
  <c r="R1370" i="1"/>
  <c r="Q1370" i="1"/>
  <c r="R1369" i="1"/>
  <c r="Q1369" i="1"/>
  <c r="R1368" i="1"/>
  <c r="Q1368" i="1"/>
  <c r="R1367" i="1"/>
  <c r="Q1367" i="1"/>
  <c r="R1365" i="1"/>
  <c r="Q1365" i="1"/>
  <c r="R1364" i="1"/>
  <c r="Q1364" i="1"/>
  <c r="R1363" i="1"/>
  <c r="Q1363" i="1"/>
  <c r="R1362" i="1"/>
  <c r="Q1362" i="1"/>
  <c r="R1361" i="1"/>
  <c r="Q1361" i="1"/>
  <c r="R1360" i="1"/>
  <c r="Q1360" i="1"/>
  <c r="R1356" i="1"/>
  <c r="Q1356" i="1"/>
  <c r="R1355" i="1"/>
  <c r="Q1355" i="1"/>
  <c r="R1354" i="1"/>
  <c r="Q1354" i="1"/>
  <c r="R1353" i="1"/>
  <c r="Q1353" i="1"/>
  <c r="R1352" i="1"/>
  <c r="Q1352" i="1"/>
  <c r="R1351" i="1"/>
  <c r="Q1351" i="1"/>
  <c r="R1350" i="1"/>
  <c r="Q1350" i="1"/>
  <c r="R1348" i="1"/>
  <c r="Q1348" i="1"/>
  <c r="R1347" i="1"/>
  <c r="Q1347" i="1"/>
  <c r="R1343" i="1"/>
  <c r="Q1343" i="1"/>
  <c r="R1341" i="1"/>
  <c r="Q1341" i="1"/>
  <c r="R1340" i="1"/>
  <c r="Q1340" i="1"/>
  <c r="R1339" i="1"/>
  <c r="Q1339" i="1"/>
  <c r="R1335" i="1"/>
  <c r="Q1335" i="1"/>
  <c r="R1334" i="1"/>
  <c r="Q1334" i="1"/>
  <c r="R1329" i="1"/>
  <c r="Q1329" i="1"/>
  <c r="R1328" i="1"/>
  <c r="Q1328" i="1"/>
  <c r="R1324" i="1"/>
  <c r="Q1324" i="1"/>
  <c r="R1320" i="1"/>
  <c r="Q1320" i="1"/>
  <c r="R1319" i="1"/>
  <c r="Q1319" i="1"/>
  <c r="R1318" i="1"/>
  <c r="Q1318" i="1"/>
  <c r="R1317" i="1"/>
  <c r="Q1317" i="1"/>
  <c r="R1316" i="1"/>
  <c r="Q1316" i="1"/>
  <c r="R1312" i="1"/>
  <c r="Q1312" i="1"/>
  <c r="R1311" i="1"/>
  <c r="Q1311" i="1"/>
  <c r="R1310" i="1"/>
  <c r="Q1310" i="1"/>
  <c r="R1309" i="1"/>
  <c r="Q1309" i="1"/>
  <c r="R1308" i="1"/>
  <c r="Q1308" i="1"/>
  <c r="R1303" i="1"/>
  <c r="Q1303" i="1"/>
  <c r="R1302" i="1"/>
  <c r="Q1302" i="1"/>
  <c r="R1301" i="1"/>
  <c r="Q1301" i="1"/>
  <c r="R1299" i="1"/>
  <c r="Q1299" i="1"/>
  <c r="R1296" i="1"/>
  <c r="Q1296" i="1"/>
  <c r="R1295" i="1"/>
  <c r="Q1295" i="1"/>
  <c r="R1294" i="1"/>
  <c r="Q1294" i="1"/>
  <c r="R1291" i="1"/>
  <c r="Q1291" i="1"/>
  <c r="R1284" i="1"/>
  <c r="Q1284" i="1"/>
  <c r="R1283" i="1"/>
  <c r="Q1283" i="1"/>
  <c r="R1282" i="1"/>
  <c r="Q1282" i="1"/>
  <c r="R1279" i="1"/>
  <c r="Q1279" i="1"/>
  <c r="R1270" i="1"/>
  <c r="Q1270" i="1"/>
  <c r="R1269" i="1"/>
  <c r="Q1269" i="1"/>
  <c r="R1268" i="1"/>
  <c r="Q1268" i="1"/>
  <c r="R1267" i="1"/>
  <c r="Q1267" i="1"/>
  <c r="R1261" i="1"/>
  <c r="Q1261" i="1"/>
  <c r="R1260" i="1"/>
  <c r="Q1260" i="1"/>
  <c r="R1259" i="1"/>
  <c r="Q1259" i="1"/>
  <c r="R1258" i="1"/>
  <c r="Q1258" i="1"/>
  <c r="R1255" i="1"/>
  <c r="Q1255" i="1"/>
  <c r="R1254" i="1"/>
  <c r="Q1254" i="1"/>
  <c r="R1253" i="1"/>
  <c r="Q1253" i="1"/>
  <c r="R1245" i="1"/>
  <c r="Q1245" i="1"/>
  <c r="R1244" i="1"/>
  <c r="Q1244" i="1"/>
  <c r="R1238" i="1"/>
  <c r="Q1238" i="1"/>
  <c r="R1237" i="1"/>
  <c r="Q1237" i="1"/>
  <c r="R1234" i="1"/>
  <c r="Q1234" i="1"/>
  <c r="R1230" i="1"/>
  <c r="Q1230" i="1"/>
  <c r="R1229" i="1"/>
  <c r="Q1229" i="1"/>
  <c r="R1228" i="1"/>
  <c r="Q1228" i="1"/>
  <c r="R1227" i="1"/>
  <c r="Q1227" i="1"/>
  <c r="R1222" i="1"/>
  <c r="Q1222" i="1"/>
  <c r="R1219" i="1"/>
  <c r="Q1219" i="1"/>
  <c r="R1218" i="1"/>
  <c r="Q1218" i="1"/>
  <c r="R1217" i="1"/>
  <c r="Q1217" i="1"/>
  <c r="R1216" i="1"/>
  <c r="Q1216" i="1"/>
  <c r="R1209" i="1"/>
  <c r="Q1209" i="1"/>
  <c r="R1208" i="1"/>
  <c r="Q1208" i="1"/>
  <c r="R1207" i="1"/>
  <c r="Q1207" i="1"/>
  <c r="R1206" i="1"/>
  <c r="Q1206" i="1"/>
  <c r="R1202" i="1"/>
  <c r="Q1202" i="1"/>
  <c r="R1201" i="1"/>
  <c r="Q1201" i="1"/>
  <c r="R1197" i="1"/>
  <c r="Q1197" i="1"/>
  <c r="R1196" i="1"/>
  <c r="Q1196" i="1"/>
  <c r="R1195" i="1"/>
  <c r="Q1195" i="1"/>
  <c r="R1194" i="1"/>
  <c r="Q1194" i="1"/>
  <c r="R1193" i="1"/>
  <c r="Q1193" i="1"/>
  <c r="R1192" i="1"/>
  <c r="Q1192" i="1"/>
  <c r="R1191" i="1"/>
  <c r="Q1191" i="1"/>
  <c r="R1184" i="1"/>
  <c r="Q1184" i="1"/>
  <c r="R1182" i="1"/>
  <c r="Q1182" i="1"/>
  <c r="R1181" i="1"/>
  <c r="Q1181" i="1"/>
  <c r="R1180" i="1"/>
  <c r="Q1180" i="1"/>
  <c r="R1179" i="1"/>
  <c r="Q1179" i="1"/>
  <c r="R1174" i="1"/>
  <c r="Q1174" i="1"/>
  <c r="R1173" i="1"/>
  <c r="Q1173" i="1"/>
  <c r="R1172" i="1"/>
  <c r="Q1172" i="1"/>
  <c r="R1171" i="1"/>
  <c r="Q1171" i="1"/>
  <c r="R1170" i="1"/>
  <c r="Q1170" i="1"/>
  <c r="R1169" i="1"/>
  <c r="Q1169" i="1"/>
  <c r="R1165" i="1"/>
  <c r="Q1165" i="1"/>
  <c r="R1164" i="1"/>
  <c r="Q1164" i="1"/>
  <c r="R1157" i="1"/>
  <c r="Q1157" i="1"/>
  <c r="R1156" i="1"/>
  <c r="Q1156" i="1"/>
  <c r="R1150" i="1"/>
  <c r="Q1150" i="1"/>
  <c r="R1145" i="1"/>
  <c r="Q1145" i="1"/>
  <c r="R1144" i="1"/>
  <c r="Q1144" i="1"/>
  <c r="R1143" i="1"/>
  <c r="Q1143" i="1"/>
  <c r="R1142" i="1"/>
  <c r="Q1142" i="1"/>
  <c r="R1136" i="1"/>
  <c r="Q1136" i="1"/>
  <c r="R1135" i="1"/>
  <c r="Q1135" i="1"/>
  <c r="R1134" i="1"/>
  <c r="Q1134" i="1"/>
  <c r="R1133" i="1"/>
  <c r="Q1133" i="1"/>
  <c r="R1124" i="1"/>
  <c r="Q1124" i="1"/>
  <c r="R1123" i="1"/>
  <c r="Q1123" i="1"/>
  <c r="R1122" i="1"/>
  <c r="Q1122" i="1"/>
  <c r="R1118" i="1"/>
  <c r="Q1118" i="1"/>
  <c r="R1117" i="1"/>
  <c r="Q1117" i="1"/>
  <c r="R1111" i="1"/>
  <c r="Q1111" i="1"/>
  <c r="R1110" i="1"/>
  <c r="Q1110" i="1"/>
  <c r="R1109" i="1"/>
  <c r="Q1109" i="1"/>
  <c r="R1104" i="1"/>
  <c r="Q1104" i="1"/>
  <c r="R1103" i="1"/>
  <c r="Q1103" i="1"/>
  <c r="R1102" i="1"/>
  <c r="Q1102" i="1"/>
  <c r="R1101" i="1"/>
  <c r="Q1101" i="1"/>
  <c r="R1100" i="1"/>
  <c r="Q1100" i="1"/>
  <c r="R1096" i="1"/>
  <c r="Q1096" i="1"/>
  <c r="R1095" i="1"/>
  <c r="Q1095" i="1"/>
  <c r="R1089" i="1"/>
  <c r="Q1089" i="1"/>
  <c r="R1088" i="1"/>
  <c r="Q1088" i="1"/>
  <c r="R1087" i="1"/>
  <c r="Q1087" i="1"/>
  <c r="R1071" i="1"/>
  <c r="Q1071" i="1"/>
  <c r="R1070" i="1"/>
  <c r="Q1070" i="1"/>
  <c r="R1069" i="1"/>
  <c r="Q1069" i="1"/>
  <c r="R1068" i="1"/>
  <c r="Q1068" i="1"/>
  <c r="R1067" i="1"/>
  <c r="Q1067" i="1"/>
  <c r="R1066" i="1"/>
  <c r="Q1066" i="1"/>
  <c r="R1060" i="1"/>
  <c r="Q1060" i="1"/>
  <c r="R1053" i="1"/>
  <c r="Q1053" i="1"/>
  <c r="R1049" i="1"/>
  <c r="Q1049" i="1"/>
  <c r="R1048" i="1"/>
  <c r="Q1048" i="1"/>
  <c r="R1047" i="1"/>
  <c r="Q1047" i="1"/>
  <c r="R1046" i="1"/>
  <c r="Q1046" i="1"/>
  <c r="R1041" i="1"/>
  <c r="Q1041" i="1"/>
  <c r="R1040" i="1"/>
  <c r="Q1040" i="1"/>
  <c r="R1039" i="1"/>
  <c r="Q1039" i="1"/>
  <c r="R1038" i="1"/>
  <c r="Q1038" i="1"/>
  <c r="R1031" i="1"/>
  <c r="Q1031" i="1"/>
  <c r="R1030" i="1"/>
  <c r="Q1030" i="1"/>
  <c r="R1029" i="1"/>
  <c r="Q1029" i="1"/>
  <c r="R1028" i="1"/>
  <c r="Q1028" i="1"/>
  <c r="R1024" i="1"/>
  <c r="Q1024" i="1"/>
  <c r="R1023" i="1"/>
  <c r="Q1023" i="1"/>
  <c r="R1022" i="1"/>
  <c r="Q1022" i="1"/>
  <c r="R1021" i="1"/>
  <c r="Q1021" i="1"/>
  <c r="R1020" i="1"/>
  <c r="Q1020" i="1"/>
  <c r="R1014" i="1"/>
  <c r="Q1014" i="1"/>
  <c r="R1013" i="1"/>
  <c r="Q1013" i="1"/>
  <c r="R1012" i="1"/>
  <c r="Q1012" i="1"/>
  <c r="R1011" i="1"/>
  <c r="Q1011" i="1"/>
  <c r="R1006" i="1"/>
  <c r="Q1006" i="1"/>
  <c r="R1005" i="1"/>
  <c r="Q1005" i="1"/>
  <c r="R1000" i="1"/>
  <c r="Q1000" i="1"/>
  <c r="R999" i="1"/>
  <c r="Q999" i="1"/>
  <c r="R998" i="1"/>
  <c r="Q998" i="1"/>
  <c r="R997" i="1"/>
  <c r="Q997" i="1"/>
  <c r="R994" i="1"/>
  <c r="Q994" i="1"/>
  <c r="R993" i="1"/>
  <c r="Q993" i="1"/>
  <c r="R992" i="1"/>
  <c r="Q992" i="1"/>
  <c r="R985" i="1"/>
  <c r="Q985" i="1"/>
  <c r="R984" i="1"/>
  <c r="Q984" i="1"/>
  <c r="R983" i="1"/>
  <c r="Q983" i="1"/>
  <c r="R982" i="1"/>
  <c r="Q982" i="1"/>
  <c r="R981" i="1"/>
  <c r="Q981" i="1"/>
  <c r="R977" i="1"/>
  <c r="Q977" i="1"/>
  <c r="R976" i="1"/>
  <c r="Q976" i="1"/>
  <c r="R975" i="1"/>
  <c r="Q975" i="1"/>
  <c r="R970" i="1"/>
  <c r="Q970" i="1"/>
  <c r="R969" i="1"/>
  <c r="Q969" i="1"/>
  <c r="R965" i="1"/>
  <c r="Q965" i="1"/>
  <c r="R964" i="1"/>
  <c r="Q964" i="1"/>
  <c r="R963" i="1"/>
  <c r="Q963" i="1"/>
  <c r="R956" i="1"/>
  <c r="Q956" i="1"/>
  <c r="R955" i="1"/>
  <c r="Q955" i="1"/>
  <c r="R954" i="1"/>
  <c r="Q954" i="1"/>
  <c r="R953" i="1"/>
  <c r="Q953" i="1"/>
  <c r="R945" i="1"/>
  <c r="Q945" i="1"/>
  <c r="R944" i="1"/>
  <c r="Q944" i="1"/>
  <c r="R943" i="1"/>
  <c r="Q943" i="1"/>
  <c r="R942" i="1"/>
  <c r="Q942" i="1"/>
  <c r="R938" i="1"/>
  <c r="Q938" i="1"/>
  <c r="R928" i="1"/>
  <c r="Q928" i="1"/>
  <c r="R927" i="1"/>
  <c r="Q927" i="1"/>
  <c r="R922" i="1"/>
  <c r="Q922" i="1"/>
  <c r="R921" i="1"/>
  <c r="Q921" i="1"/>
  <c r="R920" i="1"/>
  <c r="Q920" i="1"/>
  <c r="R919" i="1"/>
  <c r="Q919" i="1"/>
  <c r="R917" i="1"/>
  <c r="Q917" i="1"/>
  <c r="R915" i="1"/>
  <c r="Q915" i="1"/>
  <c r="R914" i="1"/>
  <c r="Q914" i="1"/>
  <c r="R909" i="1"/>
  <c r="Q909" i="1"/>
  <c r="R908" i="1"/>
  <c r="Q908" i="1"/>
  <c r="R904" i="1"/>
  <c r="Q904" i="1"/>
  <c r="R903" i="1"/>
  <c r="Q903" i="1"/>
  <c r="R902" i="1"/>
  <c r="Q902" i="1"/>
  <c r="R901" i="1"/>
  <c r="Q901" i="1"/>
  <c r="R896" i="1"/>
  <c r="Q896" i="1"/>
  <c r="R891" i="1"/>
  <c r="Q891" i="1"/>
  <c r="R890" i="1"/>
  <c r="Q890" i="1"/>
  <c r="R889" i="1"/>
  <c r="Q889" i="1"/>
  <c r="R886" i="1"/>
  <c r="Q886" i="1"/>
  <c r="R885" i="1"/>
  <c r="Q885" i="1"/>
  <c r="R880" i="1"/>
  <c r="Q880" i="1"/>
  <c r="R866" i="1"/>
  <c r="Q866" i="1"/>
  <c r="R860" i="1"/>
  <c r="Q860" i="1"/>
  <c r="R857" i="1"/>
  <c r="Q857" i="1"/>
  <c r="R856" i="1"/>
  <c r="Q856" i="1"/>
  <c r="R855" i="1"/>
  <c r="Q855" i="1"/>
  <c r="R854" i="1"/>
  <c r="Q854" i="1"/>
  <c r="R845" i="1"/>
  <c r="Q845" i="1"/>
  <c r="R844" i="1"/>
  <c r="Q844" i="1"/>
  <c r="R837" i="1"/>
  <c r="Q837" i="1"/>
  <c r="R836" i="1"/>
  <c r="Q836" i="1"/>
  <c r="R829" i="1"/>
  <c r="Q829" i="1"/>
  <c r="R828" i="1"/>
  <c r="Q828" i="1"/>
  <c r="R824" i="1"/>
  <c r="Q824" i="1"/>
  <c r="R823" i="1"/>
  <c r="Q823" i="1"/>
  <c r="R822" i="1"/>
  <c r="Q822" i="1"/>
  <c r="R818" i="1"/>
  <c r="Q818" i="1"/>
  <c r="R815" i="1"/>
  <c r="Q815" i="1"/>
  <c r="R814" i="1"/>
  <c r="Q814" i="1"/>
  <c r="R813" i="1"/>
  <c r="Q813" i="1"/>
  <c r="R809" i="1"/>
  <c r="Q809" i="1"/>
  <c r="R808" i="1"/>
  <c r="Q808" i="1"/>
  <c r="R803" i="1"/>
  <c r="Q803" i="1"/>
  <c r="R800" i="1"/>
  <c r="Q800" i="1"/>
  <c r="R799" i="1"/>
  <c r="Q799" i="1"/>
  <c r="R798" i="1"/>
  <c r="Q798" i="1"/>
  <c r="R793" i="1"/>
  <c r="Q793" i="1"/>
  <c r="R792" i="1"/>
  <c r="Q792" i="1"/>
  <c r="R791" i="1"/>
  <c r="Q791" i="1"/>
  <c r="R788" i="1"/>
  <c r="Q788" i="1"/>
  <c r="R787" i="1"/>
  <c r="Q787" i="1"/>
  <c r="R786" i="1"/>
  <c r="Q786" i="1"/>
  <c r="R783" i="1"/>
  <c r="Q783" i="1"/>
  <c r="R781" i="1"/>
  <c r="Q781" i="1"/>
  <c r="R780" i="1"/>
  <c r="Q780" i="1"/>
  <c r="R779" i="1"/>
  <c r="Q779" i="1"/>
  <c r="R778" i="1"/>
  <c r="Q778" i="1"/>
  <c r="R773" i="1"/>
  <c r="Q773" i="1"/>
  <c r="R772" i="1"/>
  <c r="Q772" i="1"/>
  <c r="R771" i="1"/>
  <c r="Q771" i="1"/>
  <c r="R766" i="1"/>
  <c r="Q766" i="1"/>
  <c r="R765" i="1"/>
  <c r="Q765" i="1"/>
  <c r="R764" i="1"/>
  <c r="Q764" i="1"/>
  <c r="R763" i="1"/>
  <c r="Q763" i="1"/>
  <c r="R760" i="1"/>
  <c r="Q760" i="1"/>
  <c r="R757" i="1"/>
  <c r="Q757" i="1"/>
  <c r="R756" i="1"/>
  <c r="Q756" i="1"/>
  <c r="R748" i="1"/>
  <c r="Q748" i="1"/>
  <c r="R741" i="1"/>
  <c r="Q741" i="1"/>
  <c r="R736" i="1"/>
  <c r="Q736" i="1"/>
  <c r="R735" i="1"/>
  <c r="Q735" i="1"/>
  <c r="R734" i="1"/>
  <c r="Q734" i="1"/>
  <c r="R731" i="1"/>
  <c r="Q731" i="1"/>
  <c r="R730" i="1"/>
  <c r="Q730" i="1"/>
  <c r="R729" i="1"/>
  <c r="Q729" i="1"/>
  <c r="R726" i="1"/>
  <c r="Q726" i="1"/>
  <c r="R725" i="1"/>
  <c r="Q725" i="1"/>
  <c r="R724" i="1"/>
  <c r="Q724" i="1"/>
  <c r="R722" i="1"/>
  <c r="Q722" i="1"/>
  <c r="R720" i="1"/>
  <c r="Q720" i="1"/>
  <c r="R719" i="1"/>
  <c r="Q719" i="1"/>
  <c r="R713" i="1"/>
  <c r="Q713" i="1"/>
  <c r="R712" i="1"/>
  <c r="R711" i="1"/>
  <c r="Q711" i="1"/>
  <c r="R710" i="1"/>
  <c r="Q710" i="1"/>
  <c r="R707" i="1"/>
  <c r="Q707" i="1"/>
  <c r="R706" i="1"/>
  <c r="Q706" i="1"/>
  <c r="R705" i="1"/>
  <c r="Q705" i="1"/>
  <c r="R704" i="1"/>
  <c r="Q704" i="1"/>
  <c r="R703" i="1"/>
  <c r="Q703" i="1"/>
  <c r="R700" i="1"/>
  <c r="Q700" i="1"/>
  <c r="R697" i="1"/>
  <c r="Q697" i="1"/>
  <c r="R693" i="1"/>
  <c r="Q693" i="1"/>
  <c r="R692" i="1"/>
  <c r="Q692" i="1"/>
  <c r="R689" i="1"/>
  <c r="Q689" i="1"/>
  <c r="R666" i="1"/>
  <c r="Q666" i="1"/>
  <c r="R665" i="1"/>
  <c r="Q665" i="1"/>
  <c r="R664" i="1"/>
  <c r="Q664" i="1"/>
  <c r="R657" i="1"/>
  <c r="Q657" i="1"/>
  <c r="R656" i="1"/>
  <c r="Q656" i="1"/>
  <c r="R645" i="1"/>
  <c r="Q645" i="1"/>
  <c r="R638" i="1"/>
  <c r="Q638" i="1"/>
  <c r="R634" i="1"/>
  <c r="Q634" i="1"/>
  <c r="R632" i="1"/>
  <c r="Q632" i="1"/>
  <c r="A4" i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1011" i="1" s="1"/>
  <c r="A1012" i="1" s="1"/>
  <c r="A1013" i="1" s="1"/>
  <c r="A1014" i="1" s="1"/>
  <c r="A1015" i="1" s="1"/>
  <c r="A1016" i="1" s="1"/>
  <c r="A1017" i="1" s="1"/>
  <c r="A1018" i="1" s="1"/>
  <c r="A1019" i="1" s="1"/>
  <c r="A1020" i="1" s="1"/>
  <c r="A1021" i="1" s="1"/>
  <c r="A1022" i="1" s="1"/>
  <c r="A1023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A1033" i="1" s="1"/>
  <c r="A1034" i="1" s="1"/>
  <c r="A1035" i="1" s="1"/>
  <c r="A1036" i="1" s="1"/>
  <c r="A1037" i="1" s="1"/>
  <c r="A1038" i="1" s="1"/>
  <c r="A1039" i="1" s="1"/>
  <c r="A1040" i="1" s="1"/>
  <c r="A1041" i="1" s="1"/>
  <c r="A1042" i="1" s="1"/>
  <c r="A1043" i="1" s="1"/>
  <c r="A1044" i="1" s="1"/>
  <c r="A1045" i="1" s="1"/>
  <c r="A1046" i="1" s="1"/>
  <c r="A1047" i="1" s="1"/>
  <c r="A1048" i="1" s="1"/>
  <c r="A1049" i="1" s="1"/>
  <c r="A1050" i="1" s="1"/>
  <c r="A1051" i="1" s="1"/>
  <c r="A1052" i="1" s="1"/>
  <c r="A1053" i="1" s="1"/>
  <c r="A1054" i="1" s="1"/>
  <c r="A1055" i="1" s="1"/>
  <c r="A1056" i="1" s="1"/>
  <c r="A1057" i="1" s="1"/>
  <c r="A1058" i="1" s="1"/>
  <c r="A1059" i="1" s="1"/>
  <c r="A1060" i="1" s="1"/>
  <c r="A1061" i="1" s="1"/>
  <c r="A1062" i="1" s="1"/>
  <c r="A1063" i="1" s="1"/>
  <c r="A1064" i="1" s="1"/>
  <c r="A1065" i="1" s="1"/>
  <c r="A1066" i="1" s="1"/>
  <c r="A1067" i="1" s="1"/>
  <c r="A1068" i="1" s="1"/>
  <c r="A1069" i="1" s="1"/>
  <c r="A1070" i="1" s="1"/>
  <c r="A1071" i="1" s="1"/>
  <c r="A1072" i="1" s="1"/>
  <c r="A1073" i="1" s="1"/>
  <c r="A1074" i="1" s="1"/>
  <c r="A1075" i="1" s="1"/>
  <c r="A1076" i="1" s="1"/>
  <c r="A1077" i="1" s="1"/>
  <c r="A1078" i="1" s="1"/>
  <c r="A1079" i="1" s="1"/>
  <c r="A1080" i="1" s="1"/>
  <c r="A1081" i="1" s="1"/>
  <c r="A1082" i="1" s="1"/>
  <c r="A1083" i="1" s="1"/>
  <c r="A1084" i="1" s="1"/>
  <c r="A1085" i="1" s="1"/>
  <c r="A1086" i="1" s="1"/>
  <c r="A1087" i="1" s="1"/>
  <c r="A1088" i="1" s="1"/>
  <c r="A1089" i="1" s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1100" i="1" s="1"/>
  <c r="A1101" i="1" s="1"/>
  <c r="A1102" i="1" s="1"/>
  <c r="A1103" i="1" s="1"/>
  <c r="A1104" i="1" s="1"/>
  <c r="A1105" i="1" s="1"/>
  <c r="A1106" i="1" s="1"/>
  <c r="A1107" i="1" s="1"/>
  <c r="A1108" i="1" s="1"/>
  <c r="A1109" i="1" s="1"/>
  <c r="A1110" i="1" s="1"/>
  <c r="A1111" i="1" s="1"/>
  <c r="A1112" i="1" s="1"/>
  <c r="A1113" i="1" s="1"/>
  <c r="A1114" i="1" s="1"/>
  <c r="A1115" i="1" s="1"/>
  <c r="A1116" i="1" s="1"/>
  <c r="A1117" i="1" s="1"/>
  <c r="A1118" i="1" s="1"/>
  <c r="A1119" i="1" s="1"/>
  <c r="A1120" i="1" s="1"/>
  <c r="A1121" i="1" s="1"/>
  <c r="A1122" i="1" s="1"/>
  <c r="A1123" i="1" s="1"/>
  <c r="A1124" i="1" s="1"/>
  <c r="A1125" i="1" s="1"/>
  <c r="A1126" i="1" s="1"/>
  <c r="A1127" i="1" s="1"/>
  <c r="A1128" i="1" s="1"/>
  <c r="A1129" i="1" s="1"/>
  <c r="A1130" i="1" s="1"/>
  <c r="A1131" i="1" s="1"/>
  <c r="A1132" i="1" s="1"/>
  <c r="A1133" i="1" s="1"/>
  <c r="A1134" i="1" s="1"/>
  <c r="A1135" i="1" s="1"/>
  <c r="A1136" i="1" s="1"/>
  <c r="A1137" i="1" s="1"/>
  <c r="A1138" i="1" s="1"/>
  <c r="A1139" i="1" s="1"/>
  <c r="A1140" i="1" s="1"/>
  <c r="A1141" i="1" s="1"/>
  <c r="A1142" i="1" s="1"/>
  <c r="A1143" i="1" s="1"/>
  <c r="A1144" i="1" s="1"/>
  <c r="A1145" i="1" s="1"/>
  <c r="A1146" i="1" s="1"/>
  <c r="A1147" i="1" s="1"/>
  <c r="A1148" i="1" s="1"/>
  <c r="A1149" i="1" s="1"/>
  <c r="A1150" i="1" s="1"/>
  <c r="A1151" i="1" s="1"/>
  <c r="A1152" i="1" s="1"/>
  <c r="A1153" i="1" s="1"/>
  <c r="A1154" i="1" s="1"/>
  <c r="A1155" i="1" s="1"/>
  <c r="A1156" i="1" s="1"/>
  <c r="A1157" i="1" s="1"/>
  <c r="A1158" i="1" s="1"/>
  <c r="A1159" i="1" s="1"/>
  <c r="A1160" i="1" s="1"/>
  <c r="A1161" i="1" s="1"/>
  <c r="A1162" i="1" s="1"/>
  <c r="A1163" i="1" s="1"/>
  <c r="A1164" i="1" s="1"/>
  <c r="A1165" i="1" s="1"/>
  <c r="A1166" i="1" s="1"/>
  <c r="A1167" i="1" s="1"/>
  <c r="A1168" i="1" s="1"/>
  <c r="A1169" i="1" s="1"/>
  <c r="A1170" i="1" s="1"/>
  <c r="A1171" i="1" s="1"/>
  <c r="A1172" i="1" s="1"/>
  <c r="A1173" i="1" s="1"/>
  <c r="A1174" i="1" s="1"/>
  <c r="A1175" i="1" s="1"/>
  <c r="A1176" i="1" s="1"/>
  <c r="A1177" i="1" s="1"/>
  <c r="A1178" i="1" s="1"/>
  <c r="A1179" i="1" s="1"/>
  <c r="A1180" i="1" s="1"/>
  <c r="A1181" i="1" s="1"/>
  <c r="A1182" i="1" s="1"/>
  <c r="A1183" i="1" s="1"/>
  <c r="A1184" i="1" s="1"/>
  <c r="A1185" i="1" s="1"/>
  <c r="A1186" i="1" s="1"/>
  <c r="A1187" i="1" s="1"/>
  <c r="A1188" i="1" s="1"/>
  <c r="A1189" i="1" s="1"/>
  <c r="A1190" i="1" s="1"/>
  <c r="A1191" i="1" s="1"/>
  <c r="A1192" i="1" s="1"/>
  <c r="A1193" i="1" s="1"/>
  <c r="A1194" i="1" s="1"/>
  <c r="A1195" i="1" s="1"/>
  <c r="A1196" i="1" s="1"/>
  <c r="A1197" i="1" s="1"/>
  <c r="A1198" i="1" s="1"/>
  <c r="A1199" i="1" s="1"/>
  <c r="A1200" i="1" s="1"/>
  <c r="A1201" i="1" s="1"/>
  <c r="A1202" i="1" s="1"/>
  <c r="A1203" i="1" s="1"/>
  <c r="A1204" i="1" s="1"/>
  <c r="A1205" i="1" s="1"/>
  <c r="A1206" i="1" s="1"/>
  <c r="A1207" i="1" s="1"/>
  <c r="A1208" i="1" s="1"/>
  <c r="A1209" i="1" s="1"/>
  <c r="A1210" i="1" s="1"/>
  <c r="A1211" i="1" s="1"/>
  <c r="A1212" i="1" s="1"/>
  <c r="A1213" i="1" s="1"/>
  <c r="A1214" i="1" s="1"/>
  <c r="A1215" i="1" s="1"/>
  <c r="A1216" i="1" s="1"/>
  <c r="A1217" i="1" s="1"/>
  <c r="A1218" i="1" s="1"/>
  <c r="A1219" i="1" s="1"/>
  <c r="A1220" i="1" s="1"/>
  <c r="A1221" i="1" s="1"/>
  <c r="A1222" i="1" s="1"/>
  <c r="A1223" i="1" s="1"/>
  <c r="A1224" i="1" s="1"/>
  <c r="A1225" i="1" s="1"/>
  <c r="A1226" i="1" s="1"/>
  <c r="A1227" i="1" s="1"/>
  <c r="A1228" i="1" s="1"/>
  <c r="A1229" i="1" s="1"/>
  <c r="A1230" i="1" s="1"/>
  <c r="A1231" i="1" s="1"/>
  <c r="A1232" i="1" s="1"/>
  <c r="A1233" i="1" s="1"/>
  <c r="A1234" i="1" s="1"/>
  <c r="A1235" i="1" s="1"/>
  <c r="A1236" i="1" s="1"/>
  <c r="A1237" i="1" s="1"/>
  <c r="A1238" i="1" s="1"/>
  <c r="A1239" i="1" s="1"/>
  <c r="A1240" i="1" s="1"/>
  <c r="A1241" i="1" s="1"/>
  <c r="A1242" i="1" s="1"/>
  <c r="A1243" i="1" s="1"/>
  <c r="A1244" i="1" s="1"/>
  <c r="A1245" i="1" s="1"/>
  <c r="A1246" i="1" s="1"/>
  <c r="A1247" i="1" s="1"/>
  <c r="A1248" i="1" s="1"/>
  <c r="A1249" i="1" s="1"/>
  <c r="A1250" i="1" s="1"/>
  <c r="A1251" i="1" s="1"/>
  <c r="A1252" i="1" s="1"/>
  <c r="A1253" i="1" s="1"/>
  <c r="A1254" i="1" s="1"/>
  <c r="A1255" i="1" s="1"/>
  <c r="A1256" i="1" s="1"/>
  <c r="A1257" i="1" s="1"/>
  <c r="A1258" i="1" s="1"/>
  <c r="A1259" i="1" s="1"/>
  <c r="A1260" i="1" s="1"/>
  <c r="A1261" i="1" s="1"/>
  <c r="A1262" i="1" s="1"/>
  <c r="A1263" i="1" s="1"/>
  <c r="A1264" i="1" s="1"/>
  <c r="A1265" i="1" s="1"/>
  <c r="A1266" i="1" s="1"/>
  <c r="A1267" i="1" s="1"/>
  <c r="A1268" i="1" s="1"/>
  <c r="A1269" i="1" s="1"/>
  <c r="A1270" i="1" s="1"/>
  <c r="A1271" i="1" s="1"/>
  <c r="A1272" i="1" s="1"/>
  <c r="A1273" i="1" s="1"/>
  <c r="A1274" i="1" s="1"/>
  <c r="A1275" i="1" s="1"/>
  <c r="A1276" i="1" s="1"/>
  <c r="A1277" i="1" s="1"/>
  <c r="A1278" i="1" s="1"/>
  <c r="A1279" i="1" s="1"/>
  <c r="A1280" i="1" s="1"/>
  <c r="A1281" i="1" s="1"/>
  <c r="A1282" i="1" s="1"/>
  <c r="A1283" i="1" s="1"/>
  <c r="A1284" i="1" s="1"/>
  <c r="A1285" i="1" s="1"/>
  <c r="A1286" i="1" s="1"/>
  <c r="A1287" i="1" s="1"/>
  <c r="A1288" i="1" s="1"/>
  <c r="A1289" i="1" s="1"/>
  <c r="A1290" i="1" s="1"/>
  <c r="A1291" i="1" s="1"/>
  <c r="A1292" i="1" s="1"/>
  <c r="A1293" i="1" s="1"/>
  <c r="A1294" i="1" s="1"/>
  <c r="A1295" i="1" s="1"/>
  <c r="A1296" i="1" s="1"/>
  <c r="A1297" i="1" s="1"/>
  <c r="A1298" i="1" s="1"/>
  <c r="A1299" i="1" s="1"/>
  <c r="A1300" i="1" s="1"/>
  <c r="A1301" i="1" s="1"/>
  <c r="A1302" i="1" s="1"/>
  <c r="A1303" i="1" s="1"/>
  <c r="A1304" i="1" s="1"/>
  <c r="A1305" i="1" s="1"/>
  <c r="A1306" i="1" s="1"/>
  <c r="A1307" i="1" s="1"/>
  <c r="A1308" i="1" s="1"/>
  <c r="A1309" i="1" s="1"/>
  <c r="A1310" i="1" s="1"/>
  <c r="A1311" i="1" s="1"/>
  <c r="A1312" i="1" s="1"/>
  <c r="A1313" i="1" s="1"/>
  <c r="A1314" i="1" s="1"/>
  <c r="A1315" i="1" s="1"/>
  <c r="A1316" i="1" s="1"/>
  <c r="A1317" i="1" s="1"/>
  <c r="A1318" i="1" s="1"/>
  <c r="A1319" i="1" s="1"/>
  <c r="A1320" i="1" s="1"/>
  <c r="A1321" i="1" s="1"/>
  <c r="A1322" i="1" s="1"/>
  <c r="A1323" i="1" s="1"/>
  <c r="A1324" i="1" s="1"/>
  <c r="A1325" i="1" s="1"/>
  <c r="A1326" i="1" s="1"/>
  <c r="A1327" i="1" s="1"/>
  <c r="A1328" i="1" s="1"/>
  <c r="A1329" i="1" s="1"/>
  <c r="A1330" i="1" s="1"/>
  <c r="A1331" i="1" s="1"/>
  <c r="A1332" i="1" s="1"/>
  <c r="A1333" i="1" s="1"/>
  <c r="A1334" i="1" s="1"/>
  <c r="A1335" i="1" s="1"/>
  <c r="A1336" i="1" s="1"/>
  <c r="A1337" i="1" s="1"/>
  <c r="A1338" i="1" s="1"/>
  <c r="A1339" i="1" s="1"/>
  <c r="A1340" i="1" s="1"/>
  <c r="A1341" i="1" s="1"/>
  <c r="A1342" i="1" s="1"/>
  <c r="A1343" i="1" s="1"/>
  <c r="A1344" i="1" s="1"/>
  <c r="A1345" i="1" s="1"/>
  <c r="A1346" i="1" s="1"/>
  <c r="A1347" i="1" s="1"/>
  <c r="A1348" i="1" s="1"/>
  <c r="A1349" i="1" s="1"/>
  <c r="A1350" i="1" s="1"/>
  <c r="A1351" i="1" s="1"/>
  <c r="A1352" i="1" s="1"/>
  <c r="A1353" i="1" s="1"/>
  <c r="A1354" i="1" s="1"/>
  <c r="A1355" i="1" s="1"/>
  <c r="A1356" i="1" s="1"/>
  <c r="A1357" i="1" s="1"/>
  <c r="A1358" i="1" s="1"/>
  <c r="A1359" i="1" s="1"/>
  <c r="A1360" i="1" s="1"/>
  <c r="A1361" i="1" s="1"/>
  <c r="A1362" i="1" s="1"/>
  <c r="A1363" i="1" s="1"/>
  <c r="A1364" i="1" s="1"/>
  <c r="A1365" i="1" s="1"/>
  <c r="A1366" i="1" s="1"/>
  <c r="A1367" i="1" s="1"/>
  <c r="A1368" i="1" s="1"/>
  <c r="A1369" i="1" s="1"/>
  <c r="A1370" i="1" s="1"/>
  <c r="A1371" i="1" s="1"/>
  <c r="A1372" i="1" s="1"/>
  <c r="A1373" i="1" s="1"/>
  <c r="A1374" i="1" s="1"/>
  <c r="A1375" i="1" s="1"/>
  <c r="A1376" i="1" s="1"/>
  <c r="A1377" i="1" s="1"/>
  <c r="A1378" i="1" s="1"/>
  <c r="A1379" i="1" s="1"/>
  <c r="A1380" i="1" s="1"/>
  <c r="A1381" i="1" s="1"/>
  <c r="A1382" i="1" s="1"/>
  <c r="A1383" i="1" s="1"/>
  <c r="A1384" i="1" s="1"/>
  <c r="A1385" i="1" s="1"/>
  <c r="A1386" i="1" s="1"/>
  <c r="A1387" i="1" s="1"/>
  <c r="A1388" i="1" s="1"/>
  <c r="A1389" i="1" s="1"/>
  <c r="A1390" i="1" s="1"/>
  <c r="A1391" i="1" s="1"/>
  <c r="A1392" i="1" s="1"/>
  <c r="A1393" i="1" s="1"/>
  <c r="A1394" i="1" s="1"/>
  <c r="A1395" i="1" s="1"/>
  <c r="A1396" i="1" s="1"/>
  <c r="A1397" i="1" s="1"/>
  <c r="A1398" i="1" s="1"/>
  <c r="A1399" i="1" s="1"/>
  <c r="A1400" i="1" s="1"/>
  <c r="A1401" i="1" s="1"/>
  <c r="A1402" i="1" s="1"/>
  <c r="A1403" i="1" s="1"/>
  <c r="A1404" i="1" s="1"/>
  <c r="A1405" i="1" s="1"/>
  <c r="A1406" i="1" s="1"/>
  <c r="A1407" i="1" s="1"/>
  <c r="A1408" i="1" s="1"/>
  <c r="A1409" i="1" s="1"/>
  <c r="A1410" i="1" s="1"/>
  <c r="A1411" i="1" s="1"/>
  <c r="A1412" i="1" s="1"/>
  <c r="A1413" i="1" s="1"/>
  <c r="A1414" i="1" s="1"/>
  <c r="A1415" i="1" s="1"/>
  <c r="A1416" i="1" s="1"/>
  <c r="A1417" i="1" s="1"/>
  <c r="A1418" i="1" s="1"/>
  <c r="A1419" i="1" s="1"/>
  <c r="A1420" i="1" s="1"/>
  <c r="A1421" i="1" s="1"/>
  <c r="A1422" i="1" s="1"/>
  <c r="A1423" i="1" s="1"/>
  <c r="A1424" i="1" s="1"/>
  <c r="A1425" i="1" s="1"/>
  <c r="A1426" i="1" s="1"/>
  <c r="A1427" i="1" s="1"/>
  <c r="A1428" i="1" s="1"/>
  <c r="A1429" i="1" s="1"/>
  <c r="A1430" i="1" s="1"/>
  <c r="A1431" i="1" s="1"/>
  <c r="A1432" i="1" s="1"/>
  <c r="A1433" i="1" s="1"/>
  <c r="A1434" i="1" s="1"/>
  <c r="A1435" i="1" s="1"/>
  <c r="A1436" i="1" s="1"/>
  <c r="A1437" i="1" s="1"/>
  <c r="A1438" i="1" s="1"/>
  <c r="A1439" i="1" s="1"/>
  <c r="A1440" i="1" s="1"/>
  <c r="A1441" i="1" s="1"/>
  <c r="A1442" i="1" s="1"/>
  <c r="A1443" i="1" s="1"/>
  <c r="A1444" i="1" s="1"/>
  <c r="A1445" i="1" s="1"/>
  <c r="A1446" i="1" s="1"/>
  <c r="A1447" i="1" s="1"/>
  <c r="A1448" i="1" s="1"/>
  <c r="A1449" i="1" s="1"/>
  <c r="A1450" i="1" s="1"/>
  <c r="A1451" i="1" s="1"/>
  <c r="A1452" i="1" s="1"/>
  <c r="A1453" i="1" s="1"/>
  <c r="A1454" i="1" s="1"/>
  <c r="A1455" i="1" s="1"/>
  <c r="A1456" i="1" s="1"/>
  <c r="A1457" i="1" s="1"/>
  <c r="A1458" i="1" s="1"/>
  <c r="A1459" i="1" s="1"/>
  <c r="A1460" i="1" s="1"/>
  <c r="A1461" i="1" s="1"/>
  <c r="A1462" i="1" s="1"/>
  <c r="A1463" i="1" s="1"/>
  <c r="A1464" i="1" s="1"/>
  <c r="A1465" i="1" s="1"/>
  <c r="A1466" i="1" s="1"/>
  <c r="A1467" i="1" s="1"/>
  <c r="A1468" i="1" s="1"/>
  <c r="A1469" i="1" s="1"/>
  <c r="A1470" i="1" s="1"/>
  <c r="A1471" i="1" s="1"/>
  <c r="A1472" i="1" s="1"/>
  <c r="A1473" i="1" s="1"/>
  <c r="A1474" i="1" s="1"/>
  <c r="A1475" i="1" s="1"/>
  <c r="A1476" i="1" s="1"/>
  <c r="A1477" i="1" s="1"/>
  <c r="A1478" i="1" s="1"/>
  <c r="A1479" i="1" s="1"/>
  <c r="A1480" i="1" s="1"/>
  <c r="A1481" i="1" s="1"/>
  <c r="A1482" i="1" s="1"/>
  <c r="A1483" i="1" s="1"/>
  <c r="A1484" i="1" s="1"/>
  <c r="A1485" i="1" s="1"/>
  <c r="A1486" i="1" s="1"/>
  <c r="A1487" i="1" s="1"/>
  <c r="A1488" i="1" s="1"/>
  <c r="A1489" i="1" s="1"/>
  <c r="A1490" i="1" s="1"/>
  <c r="A1491" i="1" s="1"/>
  <c r="A1492" i="1" s="1"/>
  <c r="A1493" i="1" s="1"/>
  <c r="A1494" i="1" s="1"/>
  <c r="A1495" i="1" s="1"/>
  <c r="A1496" i="1" s="1"/>
  <c r="A1497" i="1" s="1"/>
  <c r="A1498" i="1" s="1"/>
  <c r="A1499" i="1" s="1"/>
  <c r="A1500" i="1" s="1"/>
  <c r="A1501" i="1" s="1"/>
  <c r="A1502" i="1" s="1"/>
  <c r="A1503" i="1" s="1"/>
  <c r="A1504" i="1" s="1"/>
  <c r="A1505" i="1" s="1"/>
  <c r="A1506" i="1" s="1"/>
  <c r="A1507" i="1" s="1"/>
  <c r="A1508" i="1" s="1"/>
  <c r="A1509" i="1" s="1"/>
  <c r="A1510" i="1" s="1"/>
  <c r="A1511" i="1" s="1"/>
  <c r="A1512" i="1" s="1"/>
  <c r="A1513" i="1" s="1"/>
  <c r="A1514" i="1" s="1"/>
  <c r="A1515" i="1" s="1"/>
  <c r="A1516" i="1" s="1"/>
  <c r="A1517" i="1" s="1"/>
  <c r="A1518" i="1" s="1"/>
  <c r="A1519" i="1" s="1"/>
  <c r="A1520" i="1" s="1"/>
  <c r="A1521" i="1" s="1"/>
  <c r="A1522" i="1" s="1"/>
  <c r="A1523" i="1" s="1"/>
  <c r="A1524" i="1" s="1"/>
  <c r="A1525" i="1" s="1"/>
  <c r="A1526" i="1" s="1"/>
  <c r="A1527" i="1" s="1"/>
  <c r="A1528" i="1" s="1"/>
  <c r="A1529" i="1" s="1"/>
  <c r="A1530" i="1" s="1"/>
  <c r="A1531" i="1" s="1"/>
  <c r="A1532" i="1" s="1"/>
  <c r="A1533" i="1" s="1"/>
  <c r="A1534" i="1" s="1"/>
  <c r="A1535" i="1" s="1"/>
  <c r="A1536" i="1" s="1"/>
  <c r="A1537" i="1" s="1"/>
  <c r="A1538" i="1" s="1"/>
  <c r="A1539" i="1" s="1"/>
  <c r="A1540" i="1" s="1"/>
  <c r="A1541" i="1" s="1"/>
  <c r="A1542" i="1" s="1"/>
  <c r="A1543" i="1" s="1"/>
  <c r="A1544" i="1" s="1"/>
  <c r="A1545" i="1" s="1"/>
  <c r="A1546" i="1" s="1"/>
  <c r="A1547" i="1" s="1"/>
  <c r="A1548" i="1" s="1"/>
  <c r="A1549" i="1" s="1"/>
  <c r="A1550" i="1" s="1"/>
  <c r="A1551" i="1" s="1"/>
  <c r="A1552" i="1" s="1"/>
  <c r="A1553" i="1" s="1"/>
  <c r="A1554" i="1" s="1"/>
  <c r="A1555" i="1" s="1"/>
  <c r="A1556" i="1" s="1"/>
  <c r="A1557" i="1" s="1"/>
  <c r="A1558" i="1" s="1"/>
  <c r="A1559" i="1" s="1"/>
  <c r="A1560" i="1" s="1"/>
  <c r="A1561" i="1" s="1"/>
  <c r="A1562" i="1" s="1"/>
  <c r="A1563" i="1" s="1"/>
  <c r="A1564" i="1" s="1"/>
  <c r="A1565" i="1" s="1"/>
  <c r="A1566" i="1" s="1"/>
  <c r="A1567" i="1" s="1"/>
  <c r="A1568" i="1" s="1"/>
  <c r="A1569" i="1" s="1"/>
  <c r="A1570" i="1" s="1"/>
  <c r="A1571" i="1" s="1"/>
  <c r="A1572" i="1" s="1"/>
  <c r="A1573" i="1" s="1"/>
  <c r="A1574" i="1" s="1"/>
  <c r="A1575" i="1" s="1"/>
  <c r="A1576" i="1" s="1"/>
  <c r="A1577" i="1" s="1"/>
  <c r="A1578" i="1" s="1"/>
  <c r="A1579" i="1" s="1"/>
  <c r="A1580" i="1" s="1"/>
  <c r="A1581" i="1" s="1"/>
  <c r="A1582" i="1" s="1"/>
  <c r="A1583" i="1" s="1"/>
  <c r="A1584" i="1" s="1"/>
  <c r="A1585" i="1" s="1"/>
  <c r="A1586" i="1" s="1"/>
  <c r="A1587" i="1" s="1"/>
  <c r="A1588" i="1" s="1"/>
  <c r="A1589" i="1" s="1"/>
  <c r="A1590" i="1" s="1"/>
  <c r="A1591" i="1" s="1"/>
  <c r="A1592" i="1" s="1"/>
  <c r="A1593" i="1" s="1"/>
  <c r="A1594" i="1" s="1"/>
  <c r="A1595" i="1" s="1"/>
  <c r="A1596" i="1" s="1"/>
  <c r="A1597" i="1" s="1"/>
  <c r="A1598" i="1" s="1"/>
  <c r="A1599" i="1" s="1"/>
  <c r="A1600" i="1" s="1"/>
  <c r="A1601" i="1" s="1"/>
  <c r="A1602" i="1" s="1"/>
  <c r="A1603" i="1" s="1"/>
  <c r="A1604" i="1" s="1"/>
  <c r="A1605" i="1" s="1"/>
  <c r="A1606" i="1" s="1"/>
  <c r="A1607" i="1" s="1"/>
  <c r="A1608" i="1" s="1"/>
  <c r="A1609" i="1" s="1"/>
  <c r="A1610" i="1" s="1"/>
  <c r="A1611" i="1" s="1"/>
  <c r="A1612" i="1" s="1"/>
  <c r="A1613" i="1" s="1"/>
  <c r="A1614" i="1" s="1"/>
  <c r="A1615" i="1" s="1"/>
  <c r="A1616" i="1" s="1"/>
  <c r="A1617" i="1" s="1"/>
  <c r="A1618" i="1" s="1"/>
  <c r="A1619" i="1" s="1"/>
  <c r="A1620" i="1" s="1"/>
  <c r="A1621" i="1" s="1"/>
  <c r="A1622" i="1" s="1"/>
  <c r="A1623" i="1" s="1"/>
  <c r="A1624" i="1" s="1"/>
  <c r="A1625" i="1" s="1"/>
  <c r="A1626" i="1" s="1"/>
  <c r="A1627" i="1" s="1"/>
  <c r="A1628" i="1" s="1"/>
  <c r="A1629" i="1" s="1"/>
  <c r="A1630" i="1" s="1"/>
  <c r="A1631" i="1" s="1"/>
  <c r="A1632" i="1" s="1"/>
  <c r="A1633" i="1" s="1"/>
  <c r="A1634" i="1" s="1"/>
  <c r="A1635" i="1" s="1"/>
  <c r="A1636" i="1" s="1"/>
  <c r="A1637" i="1" s="1"/>
  <c r="A1638" i="1" s="1"/>
  <c r="A1639" i="1" s="1"/>
  <c r="A1640" i="1" s="1"/>
  <c r="A1641" i="1" s="1"/>
  <c r="A1642" i="1" s="1"/>
  <c r="A1643" i="1" s="1"/>
  <c r="A1644" i="1" s="1"/>
  <c r="A1645" i="1" s="1"/>
  <c r="A1646" i="1" s="1"/>
  <c r="A1647" i="1" s="1"/>
  <c r="A1648" i="1" s="1"/>
  <c r="A1649" i="1" s="1"/>
  <c r="A1650" i="1" s="1"/>
  <c r="A1651" i="1" s="1"/>
  <c r="A1652" i="1" s="1"/>
  <c r="A1653" i="1" s="1"/>
  <c r="A1654" i="1" s="1"/>
  <c r="A1655" i="1" s="1"/>
  <c r="A1656" i="1" s="1"/>
  <c r="A1657" i="1" s="1"/>
  <c r="A1658" i="1" s="1"/>
  <c r="A1659" i="1" s="1"/>
  <c r="A1660" i="1" s="1"/>
  <c r="A1661" i="1" s="1"/>
  <c r="A1662" i="1" s="1"/>
  <c r="A1663" i="1" s="1"/>
  <c r="A1664" i="1" s="1"/>
  <c r="A1665" i="1" s="1"/>
  <c r="A1666" i="1" s="1"/>
  <c r="A1667" i="1" s="1"/>
  <c r="A1668" i="1" s="1"/>
  <c r="A1669" i="1" s="1"/>
  <c r="A1670" i="1" s="1"/>
  <c r="A1671" i="1" s="1"/>
  <c r="A1672" i="1" s="1"/>
  <c r="A1673" i="1" s="1"/>
  <c r="A1674" i="1" s="1"/>
  <c r="A1675" i="1" s="1"/>
  <c r="A1676" i="1" s="1"/>
  <c r="A1677" i="1" s="1"/>
  <c r="A1678" i="1" s="1"/>
  <c r="A1679" i="1" s="1"/>
  <c r="A1680" i="1" s="1"/>
  <c r="A1681" i="1" s="1"/>
  <c r="A1682" i="1" s="1"/>
  <c r="A1683" i="1" s="1"/>
  <c r="A1684" i="1" s="1"/>
  <c r="A1685" i="1" s="1"/>
  <c r="A1686" i="1" s="1"/>
  <c r="A1687" i="1" s="1"/>
  <c r="A1688" i="1" s="1"/>
  <c r="A1689" i="1" s="1"/>
  <c r="A1690" i="1" s="1"/>
  <c r="A1691" i="1" s="1"/>
  <c r="A1692" i="1" s="1"/>
  <c r="A1693" i="1" s="1"/>
  <c r="A1694" i="1" s="1"/>
  <c r="A1695" i="1" s="1"/>
  <c r="A1696" i="1" s="1"/>
  <c r="A1697" i="1" s="1"/>
  <c r="A1698" i="1" s="1"/>
  <c r="A1699" i="1" s="1"/>
  <c r="A1700" i="1" s="1"/>
  <c r="A1701" i="1" s="1"/>
  <c r="A1702" i="1" s="1"/>
  <c r="A1703" i="1" s="1"/>
  <c r="A1704" i="1" s="1"/>
  <c r="A1705" i="1" s="1"/>
  <c r="A1706" i="1" s="1"/>
  <c r="A1707" i="1" s="1"/>
  <c r="A1708" i="1" s="1"/>
  <c r="A1709" i="1" s="1"/>
  <c r="A1710" i="1" s="1"/>
  <c r="A1711" i="1" s="1"/>
  <c r="A1712" i="1" s="1"/>
  <c r="A1713" i="1" s="1"/>
  <c r="A1714" i="1" s="1"/>
  <c r="A1715" i="1" s="1"/>
  <c r="A1716" i="1" s="1"/>
  <c r="A1717" i="1" s="1"/>
  <c r="A1718" i="1" s="1"/>
  <c r="A1719" i="1" s="1"/>
  <c r="A1720" i="1" s="1"/>
  <c r="A1721" i="1" s="1"/>
  <c r="A1722" i="1" s="1"/>
  <c r="A1723" i="1" s="1"/>
  <c r="A1724" i="1" s="1"/>
  <c r="A1725" i="1" s="1"/>
  <c r="A1726" i="1" s="1"/>
  <c r="A1727" i="1" s="1"/>
  <c r="A1728" i="1" s="1"/>
  <c r="A1729" i="1" s="1"/>
  <c r="A1730" i="1" s="1"/>
  <c r="A1731" i="1" s="1"/>
  <c r="A1732" i="1" s="1"/>
  <c r="A1733" i="1" s="1"/>
  <c r="A1734" i="1" s="1"/>
  <c r="A1735" i="1" s="1"/>
  <c r="A1736" i="1" s="1"/>
  <c r="A1737" i="1" s="1"/>
  <c r="A1738" i="1" s="1"/>
  <c r="A1739" i="1" s="1"/>
  <c r="A1740" i="1" s="1"/>
  <c r="A1741" i="1" s="1"/>
  <c r="A1742" i="1" s="1"/>
  <c r="A1743" i="1" s="1"/>
  <c r="A1744" i="1" s="1"/>
  <c r="A1745" i="1" s="1"/>
  <c r="A1746" i="1" s="1"/>
  <c r="A1747" i="1" s="1"/>
  <c r="A1748" i="1" s="1"/>
  <c r="A1749" i="1" s="1"/>
  <c r="A1750" i="1" s="1"/>
  <c r="A1751" i="1" s="1"/>
  <c r="A1752" i="1" s="1"/>
  <c r="A1753" i="1" s="1"/>
  <c r="A1754" i="1" s="1"/>
  <c r="A1755" i="1" s="1"/>
  <c r="A1756" i="1" s="1"/>
  <c r="A1757" i="1" s="1"/>
  <c r="A1758" i="1" s="1"/>
  <c r="A1759" i="1" s="1"/>
  <c r="A1760" i="1" s="1"/>
  <c r="A1761" i="1" s="1"/>
  <c r="A1762" i="1" s="1"/>
  <c r="A1763" i="1" s="1"/>
  <c r="A1764" i="1" s="1"/>
  <c r="A1765" i="1" s="1"/>
  <c r="A1766" i="1" s="1"/>
  <c r="A1767" i="1" s="1"/>
  <c r="A1768" i="1" s="1"/>
  <c r="A1769" i="1" s="1"/>
  <c r="A1770" i="1" s="1"/>
  <c r="A1771" i="1" s="1"/>
  <c r="A1772" i="1" s="1"/>
  <c r="A1773" i="1" s="1"/>
  <c r="A1774" i="1" s="1"/>
  <c r="A1775" i="1" s="1"/>
  <c r="A1776" i="1" s="1"/>
  <c r="A1777" i="1" s="1"/>
  <c r="A1778" i="1" s="1"/>
  <c r="A1779" i="1" s="1"/>
  <c r="A1780" i="1" s="1"/>
  <c r="A1781" i="1" s="1"/>
  <c r="A1782" i="1" s="1"/>
  <c r="A1783" i="1" s="1"/>
  <c r="A1784" i="1" s="1"/>
  <c r="A1785" i="1" s="1"/>
  <c r="A1786" i="1" s="1"/>
  <c r="A1787" i="1" s="1"/>
  <c r="A1788" i="1" s="1"/>
  <c r="A1789" i="1" s="1"/>
  <c r="A1790" i="1" s="1"/>
  <c r="A1791" i="1" s="1"/>
  <c r="A1792" i="1" s="1"/>
  <c r="A1793" i="1" s="1"/>
  <c r="A1794" i="1" s="1"/>
  <c r="A1795" i="1" s="1"/>
  <c r="A1796" i="1" s="1"/>
  <c r="A1797" i="1" s="1"/>
  <c r="A1798" i="1" s="1"/>
  <c r="A1799" i="1" s="1"/>
  <c r="A1800" i="1" s="1"/>
  <c r="A1801" i="1" s="1"/>
  <c r="A1802" i="1" s="1"/>
  <c r="A1803" i="1" s="1"/>
  <c r="A1804" i="1" s="1"/>
  <c r="A1805" i="1" s="1"/>
  <c r="A1806" i="1" s="1"/>
  <c r="A1807" i="1" s="1"/>
  <c r="A1808" i="1" s="1"/>
  <c r="A1809" i="1" s="1"/>
  <c r="A1810" i="1" s="1"/>
  <c r="A1811" i="1" s="1"/>
  <c r="A1812" i="1" s="1"/>
  <c r="A1813" i="1" s="1"/>
  <c r="A1814" i="1" s="1"/>
  <c r="A1815" i="1" s="1"/>
  <c r="A1816" i="1" s="1"/>
  <c r="A1817" i="1" s="1"/>
  <c r="A1818" i="1" s="1"/>
  <c r="A1819" i="1" s="1"/>
  <c r="A1820" i="1" s="1"/>
  <c r="A1821" i="1" s="1"/>
  <c r="A1822" i="1" s="1"/>
  <c r="A1823" i="1" s="1"/>
  <c r="A1824" i="1" s="1"/>
  <c r="A1825" i="1" s="1"/>
  <c r="A1826" i="1" s="1"/>
  <c r="A1827" i="1" s="1"/>
  <c r="A1828" i="1" s="1"/>
  <c r="A1829" i="1" s="1"/>
  <c r="A1830" i="1" s="1"/>
  <c r="A1831" i="1" s="1"/>
  <c r="A1832" i="1" s="1"/>
  <c r="A1833" i="1" s="1"/>
  <c r="A1834" i="1" s="1"/>
  <c r="A1835" i="1" s="1"/>
  <c r="A1836" i="1" s="1"/>
  <c r="A1837" i="1" s="1"/>
  <c r="A1838" i="1" s="1"/>
  <c r="A1839" i="1" s="1"/>
  <c r="A1840" i="1" s="1"/>
  <c r="A1841" i="1" s="1"/>
  <c r="A1842" i="1" s="1"/>
  <c r="A1843" i="1" s="1"/>
  <c r="A1844" i="1" s="1"/>
  <c r="A1845" i="1" s="1"/>
  <c r="A1846" i="1" s="1"/>
  <c r="A1847" i="1" s="1"/>
  <c r="A1848" i="1" s="1"/>
  <c r="A1849" i="1" s="1"/>
  <c r="A1850" i="1" s="1"/>
  <c r="A1851" i="1" s="1"/>
  <c r="A1852" i="1" s="1"/>
  <c r="A1853" i="1" s="1"/>
  <c r="A1854" i="1" s="1"/>
  <c r="A1855" i="1" s="1"/>
  <c r="A1856" i="1" s="1"/>
  <c r="A1857" i="1" s="1"/>
  <c r="A1858" i="1" s="1"/>
  <c r="A1859" i="1" s="1"/>
  <c r="A1860" i="1" s="1"/>
  <c r="A1861" i="1" s="1"/>
  <c r="A1862" i="1" s="1"/>
  <c r="A1863" i="1" s="1"/>
  <c r="A1864" i="1" s="1"/>
  <c r="A1865" i="1" s="1"/>
  <c r="A1866" i="1" s="1"/>
  <c r="A1867" i="1" s="1"/>
  <c r="A1868" i="1" s="1"/>
  <c r="A1869" i="1" s="1"/>
  <c r="A1870" i="1" s="1"/>
  <c r="A1871" i="1" s="1"/>
  <c r="A1872" i="1" s="1"/>
  <c r="A1873" i="1" s="1"/>
  <c r="A1874" i="1" s="1"/>
  <c r="A1875" i="1" s="1"/>
  <c r="A1876" i="1" s="1"/>
  <c r="A1877" i="1" s="1"/>
  <c r="A1878" i="1" s="1"/>
  <c r="A1879" i="1" s="1"/>
  <c r="A1880" i="1" s="1"/>
  <c r="A1881" i="1" s="1"/>
  <c r="A1882" i="1" s="1"/>
  <c r="A1883" i="1" s="1"/>
  <c r="A1884" i="1" s="1"/>
  <c r="A1885" i="1" s="1"/>
  <c r="A1886" i="1" s="1"/>
  <c r="A1887" i="1" s="1"/>
  <c r="A1888" i="1" s="1"/>
  <c r="A1889" i="1" s="1"/>
  <c r="A1890" i="1" s="1"/>
  <c r="A1891" i="1" s="1"/>
  <c r="A1892" i="1" s="1"/>
  <c r="A1893" i="1" s="1"/>
  <c r="A1894" i="1" s="1"/>
  <c r="A1895" i="1" s="1"/>
  <c r="A1896" i="1" s="1"/>
  <c r="A1897" i="1" s="1"/>
  <c r="A1898" i="1" s="1"/>
  <c r="A1899" i="1" s="1"/>
  <c r="A1900" i="1" s="1"/>
  <c r="A1901" i="1" s="1"/>
  <c r="A1902" i="1" s="1"/>
  <c r="A1903" i="1" s="1"/>
  <c r="A1904" i="1" s="1"/>
  <c r="A1905" i="1" s="1"/>
  <c r="A1906" i="1" s="1"/>
  <c r="A1907" i="1" s="1"/>
  <c r="A1908" i="1" s="1"/>
  <c r="A1909" i="1" s="1"/>
  <c r="A1910" i="1" s="1"/>
  <c r="A1911" i="1" s="1"/>
  <c r="A1912" i="1" s="1"/>
  <c r="A1913" i="1" s="1"/>
  <c r="A1914" i="1" s="1"/>
  <c r="A1915" i="1" s="1"/>
  <c r="A1916" i="1" s="1"/>
  <c r="A1917" i="1" s="1"/>
  <c r="A1918" i="1" s="1"/>
  <c r="A1919" i="1" s="1"/>
  <c r="A1920" i="1" s="1"/>
  <c r="A1921" i="1" s="1"/>
  <c r="A1922" i="1" s="1"/>
  <c r="A1923" i="1" s="1"/>
  <c r="A1924" i="1" s="1"/>
  <c r="A1925" i="1" s="1"/>
  <c r="A1926" i="1" s="1"/>
  <c r="A1927" i="1" s="1"/>
  <c r="A1928" i="1" s="1"/>
  <c r="A1929" i="1" s="1"/>
  <c r="A1930" i="1" s="1"/>
  <c r="A1931" i="1" s="1"/>
  <c r="A1932" i="1" s="1"/>
  <c r="A1933" i="1" s="1"/>
  <c r="A1934" i="1" s="1"/>
  <c r="A1935" i="1" s="1"/>
  <c r="A1936" i="1" s="1"/>
  <c r="A1937" i="1" s="1"/>
  <c r="A1938" i="1" s="1"/>
  <c r="A1939" i="1" s="1"/>
  <c r="A1940" i="1" s="1"/>
  <c r="A1941" i="1" s="1"/>
  <c r="A1942" i="1" s="1"/>
  <c r="A1943" i="1" s="1"/>
  <c r="A1944" i="1" s="1"/>
  <c r="A1945" i="1" s="1"/>
  <c r="A1946" i="1" s="1"/>
  <c r="A1947" i="1" s="1"/>
  <c r="A1948" i="1" s="1"/>
  <c r="A1949" i="1" s="1"/>
  <c r="A1950" i="1" s="1"/>
  <c r="A1951" i="1" s="1"/>
  <c r="A1952" i="1" s="1"/>
  <c r="A1953" i="1" s="1"/>
  <c r="A1954" i="1" s="1"/>
  <c r="A1955" i="1" s="1"/>
  <c r="A1956" i="1" s="1"/>
  <c r="A1957" i="1" s="1"/>
  <c r="A1958" i="1" s="1"/>
  <c r="A1959" i="1" s="1"/>
  <c r="A1960" i="1" s="1"/>
  <c r="A1961" i="1" s="1"/>
  <c r="A1962" i="1" s="1"/>
  <c r="A1963" i="1" s="1"/>
  <c r="A1964" i="1" s="1"/>
  <c r="A1965" i="1" s="1"/>
  <c r="A1966" i="1" s="1"/>
  <c r="A1967" i="1" s="1"/>
  <c r="A1968" i="1" s="1"/>
  <c r="A1969" i="1" s="1"/>
  <c r="A1970" i="1" s="1"/>
  <c r="A1971" i="1" s="1"/>
  <c r="A1972" i="1" s="1"/>
  <c r="A1973" i="1" s="1"/>
  <c r="A1974" i="1" s="1"/>
  <c r="A1975" i="1" s="1"/>
  <c r="A1976" i="1" s="1"/>
  <c r="A1977" i="1" s="1"/>
  <c r="A1978" i="1" s="1"/>
  <c r="A1979" i="1" s="1"/>
  <c r="A1980" i="1" s="1"/>
  <c r="A1981" i="1" s="1"/>
  <c r="A1982" i="1" s="1"/>
  <c r="A1983" i="1" s="1"/>
  <c r="A1984" i="1" s="1"/>
  <c r="A1985" i="1" s="1"/>
  <c r="A1986" i="1" s="1"/>
  <c r="A1987" i="1" s="1"/>
  <c r="A1988" i="1" s="1"/>
  <c r="A1989" i="1" s="1"/>
  <c r="A1990" i="1" s="1"/>
  <c r="A1991" i="1" s="1"/>
  <c r="A1992" i="1" s="1"/>
  <c r="A1993" i="1" s="1"/>
  <c r="A1994" i="1" s="1"/>
  <c r="A1995" i="1" s="1"/>
  <c r="A1996" i="1" s="1"/>
  <c r="A1997" i="1" s="1"/>
  <c r="A1998" i="1" s="1"/>
  <c r="A1999" i="1" s="1"/>
  <c r="A2000" i="1" s="1"/>
  <c r="A2001" i="1" s="1"/>
  <c r="A2002" i="1" s="1"/>
  <c r="A2003" i="1" s="1"/>
  <c r="A2004" i="1" s="1"/>
  <c r="A2005" i="1" s="1"/>
  <c r="A2006" i="1" s="1"/>
  <c r="A2007" i="1" s="1"/>
  <c r="A2008" i="1" s="1"/>
  <c r="A2009" i="1" s="1"/>
  <c r="A2010" i="1" s="1"/>
  <c r="A2011" i="1" s="1"/>
  <c r="A2012" i="1" s="1"/>
  <c r="A2013" i="1" s="1"/>
  <c r="A2014" i="1" s="1"/>
  <c r="A2015" i="1" s="1"/>
  <c r="A2016" i="1" s="1"/>
  <c r="A2017" i="1" s="1"/>
  <c r="A2018" i="1" s="1"/>
  <c r="A2019" i="1" s="1"/>
  <c r="A2020" i="1" s="1"/>
  <c r="A2021" i="1" s="1"/>
  <c r="A2022" i="1" s="1"/>
  <c r="A2023" i="1" s="1"/>
  <c r="A2024" i="1" s="1"/>
  <c r="A2025" i="1" s="1"/>
  <c r="A2026" i="1" s="1"/>
  <c r="A2027" i="1" s="1"/>
  <c r="A2028" i="1" s="1"/>
  <c r="A2029" i="1" s="1"/>
  <c r="A2030" i="1" s="1"/>
  <c r="A2031" i="1" s="1"/>
  <c r="A2032" i="1" s="1"/>
  <c r="A2033" i="1" s="1"/>
  <c r="A2034" i="1" s="1"/>
  <c r="A2035" i="1" s="1"/>
  <c r="A2036" i="1" s="1"/>
  <c r="A2037" i="1" s="1"/>
  <c r="A2038" i="1" s="1"/>
  <c r="A2039" i="1" s="1"/>
  <c r="A2040" i="1" s="1"/>
  <c r="A2041" i="1" s="1"/>
  <c r="A2042" i="1" s="1"/>
  <c r="A2043" i="1" s="1"/>
  <c r="A2044" i="1" s="1"/>
  <c r="A2045" i="1" s="1"/>
  <c r="A2046" i="1" s="1"/>
  <c r="A2047" i="1" s="1"/>
  <c r="A2048" i="1" s="1"/>
  <c r="A2049" i="1" s="1"/>
  <c r="A2050" i="1" s="1"/>
  <c r="A2051" i="1" s="1"/>
  <c r="A2052" i="1" s="1"/>
  <c r="A2053" i="1" s="1"/>
  <c r="A2054" i="1" s="1"/>
  <c r="A2055" i="1" s="1"/>
  <c r="A2056" i="1" s="1"/>
  <c r="A2057" i="1" s="1"/>
  <c r="A2058" i="1" s="1"/>
  <c r="A2059" i="1" s="1"/>
  <c r="A2060" i="1" s="1"/>
  <c r="A2061" i="1" s="1"/>
  <c r="A2062" i="1" s="1"/>
  <c r="A2063" i="1" s="1"/>
  <c r="A2064" i="1" s="1"/>
  <c r="A2065" i="1" s="1"/>
  <c r="A2066" i="1" s="1"/>
  <c r="A2067" i="1" s="1"/>
  <c r="A2068" i="1" s="1"/>
  <c r="A2069" i="1" s="1"/>
  <c r="A2070" i="1" s="1"/>
  <c r="A2071" i="1" s="1"/>
  <c r="A2072" i="1" s="1"/>
  <c r="A2073" i="1" s="1"/>
  <c r="A2074" i="1" s="1"/>
  <c r="A2075" i="1" s="1"/>
  <c r="A2076" i="1" s="1"/>
  <c r="A2077" i="1" s="1"/>
  <c r="A2078" i="1" s="1"/>
  <c r="A2079" i="1" s="1"/>
  <c r="A2080" i="1" s="1"/>
  <c r="A2081" i="1" s="1"/>
  <c r="A2082" i="1" s="1"/>
  <c r="A2083" i="1" s="1"/>
  <c r="A2084" i="1" s="1"/>
  <c r="A2085" i="1" s="1"/>
  <c r="A2086" i="1" s="1"/>
  <c r="A2087" i="1" s="1"/>
  <c r="A2088" i="1" s="1"/>
  <c r="A2089" i="1" s="1"/>
  <c r="A2090" i="1" s="1"/>
  <c r="A2091" i="1" s="1"/>
  <c r="A2092" i="1" s="1"/>
  <c r="A2093" i="1" s="1"/>
  <c r="A2094" i="1" s="1"/>
  <c r="A2095" i="1" s="1"/>
  <c r="A2096" i="1" s="1"/>
  <c r="A2097" i="1" s="1"/>
  <c r="A2098" i="1" s="1"/>
  <c r="A2099" i="1" s="1"/>
  <c r="A2100" i="1" s="1"/>
  <c r="A2101" i="1" s="1"/>
  <c r="A2102" i="1" s="1"/>
  <c r="A2103" i="1" s="1"/>
  <c r="A2104" i="1" s="1"/>
  <c r="A2105" i="1" s="1"/>
  <c r="A2106" i="1" s="1"/>
  <c r="A2107" i="1" s="1"/>
  <c r="A2108" i="1" s="1"/>
  <c r="A2109" i="1" s="1"/>
  <c r="A2110" i="1" s="1"/>
  <c r="A2111" i="1" s="1"/>
  <c r="A2112" i="1" s="1"/>
  <c r="A2113" i="1" s="1"/>
  <c r="A2114" i="1" s="1"/>
  <c r="A2115" i="1" s="1"/>
  <c r="A2116" i="1" s="1"/>
  <c r="A2117" i="1" s="1"/>
  <c r="A2118" i="1" s="1"/>
  <c r="A2119" i="1" s="1"/>
  <c r="A2120" i="1" s="1"/>
  <c r="A2121" i="1" s="1"/>
  <c r="A2122" i="1" s="1"/>
  <c r="A2123" i="1" s="1"/>
  <c r="A2124" i="1" s="1"/>
  <c r="A2125" i="1" s="1"/>
  <c r="A2126" i="1" s="1"/>
  <c r="A2127" i="1" s="1"/>
  <c r="A2128" i="1" s="1"/>
  <c r="A2129" i="1" s="1"/>
  <c r="A2130" i="1" s="1"/>
  <c r="A2131" i="1" s="1"/>
  <c r="A2132" i="1" s="1"/>
  <c r="A2133" i="1" s="1"/>
  <c r="A2134" i="1" s="1"/>
  <c r="A2135" i="1" s="1"/>
  <c r="A2136" i="1" s="1"/>
  <c r="A2137" i="1" s="1"/>
  <c r="A2138" i="1" s="1"/>
  <c r="A2139" i="1" s="1"/>
  <c r="A2140" i="1" s="1"/>
  <c r="A2141" i="1" s="1"/>
  <c r="A2142" i="1" s="1"/>
  <c r="A2143" i="1" s="1"/>
  <c r="A2144" i="1" s="1"/>
  <c r="A2145" i="1" s="1"/>
  <c r="A2146" i="1" s="1"/>
  <c r="A2147" i="1" s="1"/>
  <c r="A2148" i="1" s="1"/>
  <c r="A2149" i="1" s="1"/>
  <c r="A2150" i="1" s="1"/>
  <c r="A2151" i="1" s="1"/>
  <c r="A2152" i="1" s="1"/>
  <c r="A2153" i="1" s="1"/>
  <c r="A2154" i="1" s="1"/>
  <c r="A2155" i="1" s="1"/>
  <c r="A2156" i="1" s="1"/>
  <c r="A2157" i="1" s="1"/>
  <c r="A2158" i="1" s="1"/>
  <c r="A2159" i="1" s="1"/>
  <c r="A2160" i="1" s="1"/>
  <c r="A2161" i="1" s="1"/>
  <c r="A2162" i="1" s="1"/>
  <c r="A2163" i="1" s="1"/>
  <c r="A2164" i="1" s="1"/>
  <c r="A2165" i="1" s="1"/>
  <c r="A2166" i="1" s="1"/>
  <c r="A2167" i="1" s="1"/>
  <c r="A2168" i="1" s="1"/>
  <c r="A2169" i="1" s="1"/>
  <c r="A2170" i="1" s="1"/>
  <c r="A2171" i="1" s="1"/>
  <c r="A2172" i="1" s="1"/>
  <c r="A2173" i="1" s="1"/>
  <c r="A2174" i="1" s="1"/>
  <c r="A2175" i="1" s="1"/>
  <c r="A2176" i="1" s="1"/>
  <c r="A2177" i="1" s="1"/>
  <c r="A2178" i="1" s="1"/>
  <c r="A2179" i="1" s="1"/>
  <c r="A2180" i="1" s="1"/>
  <c r="A2181" i="1" s="1"/>
  <c r="A2182" i="1" s="1"/>
  <c r="A2183" i="1" s="1"/>
  <c r="A2184" i="1" s="1"/>
  <c r="A2185" i="1" s="1"/>
  <c r="A2186" i="1" s="1"/>
  <c r="A2187" i="1" s="1"/>
  <c r="A2188" i="1" s="1"/>
  <c r="A2189" i="1" s="1"/>
  <c r="A2190" i="1" s="1"/>
  <c r="A2191" i="1" s="1"/>
  <c r="A2192" i="1" s="1"/>
  <c r="A2193" i="1" s="1"/>
  <c r="A2194" i="1" s="1"/>
  <c r="A2195" i="1" s="1"/>
  <c r="A2196" i="1" s="1"/>
  <c r="A2197" i="1" s="1"/>
  <c r="A2198" i="1" s="1"/>
  <c r="A2199" i="1" s="1"/>
  <c r="A2200" i="1" s="1"/>
  <c r="A2201" i="1" s="1"/>
  <c r="A2202" i="1" s="1"/>
  <c r="A2203" i="1" s="1"/>
  <c r="A2204" i="1" s="1"/>
  <c r="A2205" i="1" s="1"/>
  <c r="A2206" i="1" s="1"/>
  <c r="A2207" i="1" s="1"/>
  <c r="A2208" i="1" s="1"/>
  <c r="A2209" i="1" s="1"/>
  <c r="A2210" i="1" s="1"/>
  <c r="A2211" i="1" s="1"/>
  <c r="A2212" i="1" s="1"/>
  <c r="A2213" i="1" s="1"/>
  <c r="A2214" i="1" s="1"/>
  <c r="A2215" i="1" s="1"/>
  <c r="A2216" i="1" s="1"/>
  <c r="A2217" i="1" s="1"/>
  <c r="A2218" i="1" s="1"/>
  <c r="A2219" i="1" s="1"/>
  <c r="A2220" i="1" s="1"/>
  <c r="A2221" i="1" s="1"/>
  <c r="A2222" i="1" s="1"/>
  <c r="A2223" i="1" s="1"/>
  <c r="A2224" i="1" s="1"/>
  <c r="A2225" i="1" s="1"/>
  <c r="A2226" i="1" s="1"/>
  <c r="A2227" i="1" s="1"/>
  <c r="A2228" i="1" s="1"/>
  <c r="A2229" i="1" s="1"/>
  <c r="A2230" i="1" s="1"/>
  <c r="A2231" i="1" s="1"/>
  <c r="A2232" i="1" s="1"/>
  <c r="A2233" i="1" s="1"/>
  <c r="A2234" i="1" s="1"/>
  <c r="A2235" i="1" s="1"/>
  <c r="A2236" i="1" s="1"/>
  <c r="A2237" i="1" s="1"/>
  <c r="A2238" i="1" s="1"/>
  <c r="A2239" i="1" s="1"/>
  <c r="A2240" i="1" s="1"/>
  <c r="A2241" i="1" s="1"/>
  <c r="A2242" i="1" s="1"/>
  <c r="A2243" i="1" s="1"/>
  <c r="A2244" i="1" s="1"/>
  <c r="A2245" i="1" s="1"/>
  <c r="A2246" i="1" s="1"/>
  <c r="A2247" i="1" s="1"/>
  <c r="A2248" i="1" s="1"/>
  <c r="A2249" i="1" s="1"/>
  <c r="A2250" i="1" s="1"/>
  <c r="A2251" i="1" s="1"/>
  <c r="A2252" i="1" s="1"/>
  <c r="A2253" i="1" s="1"/>
  <c r="A2254" i="1" s="1"/>
  <c r="A2255" i="1" s="1"/>
  <c r="A2256" i="1" s="1"/>
  <c r="A2257" i="1" s="1"/>
  <c r="A2258" i="1" s="1"/>
  <c r="A2259" i="1" s="1"/>
  <c r="A2260" i="1" s="1"/>
  <c r="A2261" i="1" s="1"/>
  <c r="A2262" i="1" s="1"/>
  <c r="A2263" i="1" s="1"/>
  <c r="A2264" i="1" s="1"/>
  <c r="A2265" i="1" s="1"/>
  <c r="A2266" i="1" s="1"/>
  <c r="A2267" i="1" s="1"/>
  <c r="A2268" i="1" s="1"/>
  <c r="A2269" i="1" s="1"/>
  <c r="A2270" i="1" s="1"/>
  <c r="A2271" i="1" s="1"/>
  <c r="A2272" i="1" s="1"/>
  <c r="A2273" i="1" s="1"/>
  <c r="A2274" i="1" s="1"/>
  <c r="A2275" i="1" s="1"/>
  <c r="A2276" i="1" s="1"/>
  <c r="A2277" i="1" s="1"/>
  <c r="A2278" i="1" s="1"/>
  <c r="A2279" i="1" s="1"/>
  <c r="A2280" i="1" s="1"/>
  <c r="A2281" i="1" s="1"/>
  <c r="A2282" i="1" s="1"/>
  <c r="A2283" i="1" s="1"/>
  <c r="A2284" i="1" s="1"/>
  <c r="A2285" i="1" s="1"/>
  <c r="A2286" i="1" s="1"/>
  <c r="A2287" i="1" s="1"/>
  <c r="A2288" i="1" s="1"/>
  <c r="A2289" i="1" s="1"/>
  <c r="A2290" i="1" s="1"/>
  <c r="A2291" i="1" s="1"/>
  <c r="A2292" i="1" s="1"/>
  <c r="A2293" i="1" s="1"/>
  <c r="A2294" i="1" s="1"/>
  <c r="A2295" i="1" s="1"/>
  <c r="A2296" i="1" s="1"/>
  <c r="A2297" i="1" s="1"/>
  <c r="A2298" i="1" s="1"/>
  <c r="A2299" i="1" s="1"/>
  <c r="A2300" i="1" s="1"/>
  <c r="A2301" i="1" s="1"/>
  <c r="A2302" i="1" s="1"/>
  <c r="A2303" i="1" s="1"/>
  <c r="A2304" i="1" s="1"/>
  <c r="A2305" i="1" s="1"/>
  <c r="A2306" i="1" s="1"/>
  <c r="A2307" i="1" s="1"/>
  <c r="A2308" i="1" s="1"/>
  <c r="A2309" i="1" s="1"/>
  <c r="A2310" i="1" s="1"/>
  <c r="A2311" i="1" s="1"/>
  <c r="A2312" i="1" s="1"/>
  <c r="A2313" i="1" s="1"/>
  <c r="A2314" i="1" s="1"/>
  <c r="A2315" i="1" s="1"/>
  <c r="A2316" i="1" s="1"/>
  <c r="A2317" i="1" s="1"/>
  <c r="A2318" i="1" s="1"/>
  <c r="A2319" i="1" s="1"/>
  <c r="A2320" i="1" s="1"/>
  <c r="A2321" i="1" s="1"/>
  <c r="A2322" i="1" s="1"/>
  <c r="A2323" i="1" s="1"/>
  <c r="A2324" i="1" s="1"/>
  <c r="A2325" i="1" s="1"/>
  <c r="A2326" i="1" s="1"/>
  <c r="A2327" i="1" s="1"/>
  <c r="A2328" i="1" s="1"/>
  <c r="A2329" i="1" s="1"/>
  <c r="A2330" i="1" s="1"/>
  <c r="A2331" i="1" s="1"/>
  <c r="A2332" i="1" s="1"/>
  <c r="A2333" i="1" s="1"/>
  <c r="A2334" i="1" s="1"/>
  <c r="A2335" i="1" s="1"/>
  <c r="A2336" i="1" s="1"/>
  <c r="A2337" i="1" s="1"/>
  <c r="A2338" i="1" s="1"/>
  <c r="A2339" i="1" s="1"/>
  <c r="A2340" i="1" s="1"/>
  <c r="A2341" i="1" s="1"/>
  <c r="A2342" i="1" s="1"/>
  <c r="A2343" i="1" s="1"/>
  <c r="A2344" i="1" s="1"/>
  <c r="A2345" i="1" s="1"/>
  <c r="A2346" i="1" s="1"/>
  <c r="A2347" i="1" s="1"/>
  <c r="A2348" i="1" s="1"/>
  <c r="A2349" i="1" s="1"/>
  <c r="A2350" i="1" s="1"/>
  <c r="A2351" i="1" s="1"/>
  <c r="A2352" i="1" s="1"/>
  <c r="A2353" i="1" s="1"/>
  <c r="A2354" i="1" s="1"/>
  <c r="A2355" i="1" s="1"/>
  <c r="A2356" i="1" s="1"/>
  <c r="A2357" i="1" s="1"/>
  <c r="A2358" i="1" s="1"/>
  <c r="A2359" i="1" s="1"/>
  <c r="A2360" i="1" s="1"/>
  <c r="A2361" i="1" s="1"/>
  <c r="A2362" i="1" s="1"/>
  <c r="A2363" i="1" s="1"/>
  <c r="A2364" i="1" s="1"/>
  <c r="A2365" i="1" s="1"/>
  <c r="A2366" i="1" s="1"/>
  <c r="A2367" i="1" s="1"/>
  <c r="A2368" i="1" s="1"/>
  <c r="A2369" i="1" s="1"/>
  <c r="A2370" i="1" s="1"/>
  <c r="A2371" i="1" s="1"/>
  <c r="A2372" i="1" s="1"/>
  <c r="A2373" i="1" s="1"/>
  <c r="A2374" i="1" s="1"/>
  <c r="A2375" i="1" s="1"/>
  <c r="A2376" i="1" s="1"/>
  <c r="A2377" i="1" s="1"/>
  <c r="A2378" i="1" s="1"/>
  <c r="A2379" i="1" s="1"/>
  <c r="A2380" i="1" s="1"/>
  <c r="A2381" i="1" s="1"/>
  <c r="A2382" i="1" s="1"/>
  <c r="A2383" i="1" s="1"/>
  <c r="A2384" i="1" s="1"/>
  <c r="A2385" i="1" s="1"/>
  <c r="A2386" i="1" s="1"/>
  <c r="A2387" i="1" s="1"/>
  <c r="A2388" i="1" s="1"/>
  <c r="A2389" i="1" s="1"/>
  <c r="A2390" i="1" s="1"/>
  <c r="A2391" i="1" s="1"/>
  <c r="A2392" i="1" s="1"/>
  <c r="A2393" i="1" s="1"/>
  <c r="A2394" i="1" s="1"/>
  <c r="A2395" i="1" s="1"/>
  <c r="A2396" i="1" s="1"/>
  <c r="A2397" i="1" s="1"/>
  <c r="A2398" i="1" s="1"/>
  <c r="A2399" i="1" s="1"/>
  <c r="A2400" i="1" s="1"/>
  <c r="A2401" i="1" s="1"/>
  <c r="A2402" i="1" s="1"/>
  <c r="A2403" i="1" s="1"/>
  <c r="A2404" i="1" s="1"/>
  <c r="A2405" i="1" s="1"/>
  <c r="A2406" i="1" s="1"/>
  <c r="A2407" i="1" s="1"/>
  <c r="A2408" i="1" s="1"/>
  <c r="A2409" i="1" s="1"/>
  <c r="A2410" i="1" s="1"/>
  <c r="A2411" i="1" s="1"/>
  <c r="A2412" i="1" s="1"/>
  <c r="A2413" i="1" s="1"/>
  <c r="A2414" i="1" s="1"/>
  <c r="A2415" i="1" s="1"/>
  <c r="A2416" i="1" s="1"/>
  <c r="A2417" i="1" s="1"/>
  <c r="A2418" i="1" s="1"/>
  <c r="A2419" i="1" s="1"/>
  <c r="A2420" i="1" s="1"/>
  <c r="A2421" i="1" s="1"/>
  <c r="A2422" i="1" s="1"/>
  <c r="A2423" i="1" s="1"/>
  <c r="A2424" i="1" s="1"/>
  <c r="A2425" i="1" s="1"/>
  <c r="A2426" i="1" s="1"/>
  <c r="A2427" i="1" s="1"/>
  <c r="A2428" i="1" s="1"/>
  <c r="A2429" i="1" s="1"/>
  <c r="A2430" i="1" s="1"/>
  <c r="A2431" i="1" s="1"/>
  <c r="A2432" i="1" s="1"/>
  <c r="A2433" i="1" s="1"/>
  <c r="A2434" i="1" s="1"/>
  <c r="A2435" i="1" s="1"/>
  <c r="A2436" i="1" s="1"/>
  <c r="A2437" i="1" s="1"/>
  <c r="A2438" i="1" s="1"/>
  <c r="A2439" i="1" s="1"/>
  <c r="A2440" i="1" s="1"/>
  <c r="A2441" i="1" s="1"/>
  <c r="A2442" i="1" s="1"/>
  <c r="A2443" i="1" s="1"/>
  <c r="A2444" i="1" s="1"/>
  <c r="A2445" i="1" s="1"/>
  <c r="A2446" i="1" s="1"/>
  <c r="A2447" i="1" s="1"/>
  <c r="A2448" i="1" s="1"/>
  <c r="A2449" i="1" s="1"/>
  <c r="A2450" i="1" s="1"/>
  <c r="A2451" i="1" s="1"/>
  <c r="A2452" i="1" s="1"/>
  <c r="A2453" i="1" s="1"/>
  <c r="A2454" i="1" s="1"/>
  <c r="A2455" i="1" s="1"/>
  <c r="A2456" i="1" s="1"/>
  <c r="A2457" i="1" s="1"/>
  <c r="A2458" i="1" s="1"/>
  <c r="A2459" i="1" s="1"/>
  <c r="A2460" i="1" s="1"/>
  <c r="A2461" i="1" s="1"/>
  <c r="A2462" i="1" s="1"/>
  <c r="A2463" i="1" s="1"/>
  <c r="A2464" i="1" s="1"/>
  <c r="A2465" i="1" s="1"/>
  <c r="A2466" i="1" s="1"/>
  <c r="A2467" i="1" s="1"/>
  <c r="A2468" i="1" s="1"/>
  <c r="A2469" i="1" s="1"/>
  <c r="A2470" i="1" s="1"/>
  <c r="A2471" i="1" s="1"/>
  <c r="A2472" i="1" s="1"/>
  <c r="A2473" i="1" s="1"/>
  <c r="A2474" i="1" s="1"/>
  <c r="A2475" i="1" s="1"/>
  <c r="A2476" i="1" s="1"/>
  <c r="A2477" i="1" s="1"/>
  <c r="A2478" i="1" s="1"/>
  <c r="A2479" i="1" s="1"/>
  <c r="A2480" i="1" s="1"/>
  <c r="A2481" i="1" s="1"/>
  <c r="A2482" i="1" s="1"/>
  <c r="A2483" i="1" s="1"/>
  <c r="A2484" i="1" s="1"/>
  <c r="A2485" i="1" s="1"/>
  <c r="A2486" i="1" s="1"/>
  <c r="A2487" i="1" s="1"/>
  <c r="A2488" i="1" s="1"/>
  <c r="A2489" i="1" s="1"/>
  <c r="A2490" i="1" s="1"/>
  <c r="A2491" i="1" s="1"/>
  <c r="A2492" i="1" s="1"/>
  <c r="A2493" i="1" s="1"/>
  <c r="A2494" i="1" s="1"/>
  <c r="A2495" i="1" s="1"/>
  <c r="A2496" i="1" s="1"/>
  <c r="A2497" i="1" s="1"/>
  <c r="A2498" i="1" s="1"/>
  <c r="A2499" i="1" s="1"/>
  <c r="A2500" i="1" s="1"/>
  <c r="A2501" i="1" s="1"/>
  <c r="A2502" i="1" s="1"/>
  <c r="A2503" i="1" s="1"/>
  <c r="A2504" i="1" s="1"/>
  <c r="A2505" i="1" s="1"/>
  <c r="A2506" i="1" s="1"/>
  <c r="A2507" i="1" s="1"/>
  <c r="A2508" i="1" s="1"/>
  <c r="A2509" i="1" s="1"/>
  <c r="A2510" i="1" s="1"/>
  <c r="A2511" i="1" s="1"/>
  <c r="A2512" i="1" s="1"/>
  <c r="A2513" i="1" s="1"/>
  <c r="A2514" i="1" s="1"/>
  <c r="A2515" i="1" s="1"/>
  <c r="A2516" i="1" s="1"/>
  <c r="A2517" i="1" s="1"/>
  <c r="A2518" i="1" s="1"/>
  <c r="A2519" i="1" s="1"/>
  <c r="A2520" i="1" s="1"/>
  <c r="A2521" i="1" s="1"/>
  <c r="A2522" i="1" s="1"/>
  <c r="A2523" i="1" s="1"/>
  <c r="A2524" i="1" s="1"/>
  <c r="A2525" i="1" s="1"/>
  <c r="A2526" i="1" s="1"/>
  <c r="A2527" i="1" s="1"/>
  <c r="A2528" i="1" s="1"/>
  <c r="A2529" i="1" s="1"/>
  <c r="A2530" i="1" s="1"/>
  <c r="A2531" i="1" s="1"/>
  <c r="A2532" i="1" s="1"/>
  <c r="A2533" i="1" s="1"/>
  <c r="A2534" i="1" s="1"/>
  <c r="A2535" i="1" s="1"/>
  <c r="A2536" i="1" s="1"/>
  <c r="A2537" i="1" s="1"/>
  <c r="A2538" i="1" s="1"/>
  <c r="A2539" i="1" s="1"/>
  <c r="A2540" i="1" s="1"/>
  <c r="A2541" i="1" s="1"/>
  <c r="A2542" i="1" s="1"/>
  <c r="A2543" i="1" s="1"/>
  <c r="A2544" i="1" s="1"/>
  <c r="A2545" i="1" s="1"/>
  <c r="A2546" i="1" s="1"/>
  <c r="A2547" i="1" s="1"/>
  <c r="A2548" i="1" s="1"/>
  <c r="A2549" i="1" s="1"/>
  <c r="A2550" i="1" s="1"/>
  <c r="A2551" i="1" s="1"/>
  <c r="A2552" i="1" s="1"/>
  <c r="A2553" i="1" s="1"/>
  <c r="A2554" i="1" s="1"/>
  <c r="A2555" i="1" s="1"/>
  <c r="A2556" i="1" s="1"/>
  <c r="A2557" i="1" s="1"/>
  <c r="A2558" i="1" s="1"/>
  <c r="A2559" i="1" s="1"/>
  <c r="A2560" i="1" s="1"/>
  <c r="A2561" i="1" s="1"/>
  <c r="A2562" i="1" s="1"/>
  <c r="A2563" i="1" s="1"/>
  <c r="A2564" i="1" s="1"/>
  <c r="A2565" i="1" s="1"/>
  <c r="A2566" i="1" s="1"/>
  <c r="A2567" i="1" s="1"/>
  <c r="A2568" i="1" s="1"/>
  <c r="A2569" i="1" s="1"/>
  <c r="A2570" i="1" s="1"/>
  <c r="A2571" i="1" s="1"/>
  <c r="A2572" i="1" s="1"/>
  <c r="A2573" i="1" s="1"/>
  <c r="A2574" i="1" s="1"/>
  <c r="A2575" i="1" s="1"/>
  <c r="A2576" i="1" s="1"/>
  <c r="A2577" i="1" s="1"/>
  <c r="A2578" i="1" s="1"/>
  <c r="A2579" i="1" s="1"/>
  <c r="A2580" i="1" s="1"/>
  <c r="A2581" i="1" s="1"/>
  <c r="A2582" i="1" s="1"/>
  <c r="A2583" i="1" s="1"/>
  <c r="A2584" i="1" s="1"/>
  <c r="A2585" i="1" s="1"/>
  <c r="A2586" i="1" s="1"/>
  <c r="A2587" i="1" s="1"/>
  <c r="A2588" i="1" s="1"/>
  <c r="A2589" i="1" s="1"/>
  <c r="A2590" i="1" s="1"/>
  <c r="A2591" i="1" s="1"/>
  <c r="A2592" i="1" s="1"/>
  <c r="A2593" i="1" s="1"/>
  <c r="A2594" i="1" s="1"/>
  <c r="A2595" i="1" s="1"/>
  <c r="A2596" i="1" s="1"/>
  <c r="A2597" i="1" s="1"/>
  <c r="A2598" i="1" s="1"/>
  <c r="A2599" i="1" s="1"/>
  <c r="A2600" i="1" s="1"/>
  <c r="A2601" i="1" s="1"/>
  <c r="A2602" i="1" s="1"/>
  <c r="A2603" i="1" s="1"/>
  <c r="A2604" i="1" s="1"/>
  <c r="A2605" i="1" s="1"/>
  <c r="A2606" i="1" s="1"/>
  <c r="A2607" i="1" s="1"/>
  <c r="A2608" i="1" s="1"/>
  <c r="A2609" i="1" s="1"/>
  <c r="A2610" i="1" s="1"/>
  <c r="A2611" i="1" s="1"/>
  <c r="A2612" i="1" s="1"/>
  <c r="A2613" i="1" s="1"/>
  <c r="A2614" i="1" s="1"/>
  <c r="A2615" i="1" s="1"/>
  <c r="A2616" i="1" s="1"/>
  <c r="A2617" i="1" s="1"/>
  <c r="A2618" i="1" s="1"/>
  <c r="A2619" i="1" s="1"/>
  <c r="A2620" i="1" s="1"/>
  <c r="A2621" i="1" s="1"/>
  <c r="A2622" i="1" s="1"/>
  <c r="A2623" i="1" s="1"/>
  <c r="A2624" i="1" s="1"/>
  <c r="A2625" i="1" s="1"/>
  <c r="A2626" i="1" s="1"/>
  <c r="A2627" i="1" s="1"/>
  <c r="A2628" i="1" s="1"/>
  <c r="A2629" i="1" s="1"/>
  <c r="A2630" i="1" s="1"/>
  <c r="A2631" i="1" s="1"/>
  <c r="A2632" i="1" s="1"/>
  <c r="A2633" i="1" s="1"/>
  <c r="A2634" i="1" s="1"/>
  <c r="A2635" i="1" s="1"/>
  <c r="A2636" i="1" s="1"/>
  <c r="A2637" i="1" s="1"/>
  <c r="A2638" i="1" s="1"/>
  <c r="A2639" i="1" s="1"/>
  <c r="A2640" i="1" s="1"/>
  <c r="A2641" i="1" s="1"/>
  <c r="A2642" i="1" s="1"/>
  <c r="A2643" i="1" s="1"/>
  <c r="A2644" i="1" s="1"/>
  <c r="A2645" i="1" s="1"/>
  <c r="A2646" i="1" s="1"/>
  <c r="A2647" i="1" s="1"/>
  <c r="A2648" i="1" s="1"/>
  <c r="A2649" i="1" s="1"/>
  <c r="A2650" i="1" s="1"/>
  <c r="A2651" i="1" s="1"/>
  <c r="A2652" i="1" s="1"/>
  <c r="A2653" i="1" s="1"/>
  <c r="A2654" i="1" s="1"/>
  <c r="A2655" i="1" s="1"/>
  <c r="A2656" i="1" s="1"/>
  <c r="A2657" i="1" s="1"/>
  <c r="A2658" i="1" s="1"/>
  <c r="A2659" i="1" s="1"/>
  <c r="A2660" i="1" s="1"/>
  <c r="A2661" i="1" s="1"/>
  <c r="A2662" i="1" s="1"/>
  <c r="A2663" i="1" s="1"/>
  <c r="A2664" i="1" s="1"/>
  <c r="A2665" i="1" s="1"/>
  <c r="A2666" i="1" s="1"/>
  <c r="A2667" i="1" s="1"/>
  <c r="A2668" i="1" s="1"/>
  <c r="A2669" i="1" s="1"/>
  <c r="A2670" i="1" s="1"/>
  <c r="A2671" i="1" s="1"/>
  <c r="A2672" i="1" s="1"/>
  <c r="A2673" i="1" s="1"/>
  <c r="A2674" i="1" s="1"/>
  <c r="A2675" i="1" s="1"/>
  <c r="A2676" i="1" s="1"/>
  <c r="A2677" i="1" s="1"/>
  <c r="A2678" i="1" s="1"/>
  <c r="A2679" i="1" s="1"/>
  <c r="A2680" i="1" s="1"/>
  <c r="A2681" i="1" s="1"/>
  <c r="A2682" i="1" s="1"/>
  <c r="A2683" i="1" s="1"/>
  <c r="A2684" i="1" s="1"/>
  <c r="A2685" i="1" s="1"/>
  <c r="A2686" i="1" s="1"/>
  <c r="A2687" i="1" s="1"/>
  <c r="A2688" i="1" s="1"/>
  <c r="A2689" i="1" s="1"/>
  <c r="A2690" i="1" s="1"/>
  <c r="A2691" i="1" s="1"/>
  <c r="A2692" i="1" s="1"/>
  <c r="A2693" i="1" s="1"/>
  <c r="A2694" i="1" s="1"/>
  <c r="A2695" i="1" s="1"/>
  <c r="A2696" i="1" s="1"/>
  <c r="A2697" i="1" s="1"/>
  <c r="A2698" i="1" s="1"/>
  <c r="A2699" i="1" s="1"/>
  <c r="A2700" i="1" s="1"/>
  <c r="A2701" i="1" s="1"/>
  <c r="A2702" i="1" s="1"/>
  <c r="A2703" i="1" s="1"/>
  <c r="A2704" i="1" s="1"/>
  <c r="A2705" i="1" s="1"/>
  <c r="A2706" i="1" s="1"/>
  <c r="A2707" i="1" s="1"/>
  <c r="A2708" i="1" s="1"/>
  <c r="A2709" i="1" s="1"/>
  <c r="A2710" i="1" s="1"/>
  <c r="A2711" i="1" s="1"/>
  <c r="A2712" i="1" s="1"/>
  <c r="A2713" i="1" s="1"/>
  <c r="A2714" i="1" s="1"/>
  <c r="A2715" i="1" s="1"/>
  <c r="A2716" i="1" s="1"/>
  <c r="A2717" i="1" s="1"/>
  <c r="A2718" i="1" s="1"/>
  <c r="A2719" i="1" s="1"/>
  <c r="A2720" i="1" s="1"/>
  <c r="A2721" i="1" s="1"/>
  <c r="A2722" i="1" s="1"/>
  <c r="A2723" i="1" s="1"/>
  <c r="A2724" i="1" s="1"/>
  <c r="A2725" i="1" s="1"/>
  <c r="A2726" i="1" s="1"/>
  <c r="A2727" i="1" s="1"/>
  <c r="A2728" i="1" s="1"/>
  <c r="A2729" i="1" s="1"/>
  <c r="A2730" i="1" s="1"/>
  <c r="A2731" i="1" s="1"/>
  <c r="A2732" i="1" s="1"/>
  <c r="A2733" i="1" s="1"/>
  <c r="A2734" i="1" s="1"/>
  <c r="A2735" i="1" s="1"/>
  <c r="A2736" i="1" s="1"/>
  <c r="A2737" i="1" s="1"/>
  <c r="A2738" i="1" s="1"/>
  <c r="A2739" i="1" s="1"/>
  <c r="A2740" i="1" s="1"/>
  <c r="A2741" i="1" s="1"/>
  <c r="A2742" i="1" s="1"/>
  <c r="A2743" i="1" s="1"/>
  <c r="A2744" i="1" s="1"/>
  <c r="A2745" i="1" s="1"/>
  <c r="A2746" i="1" s="1"/>
  <c r="A2747" i="1" s="1"/>
  <c r="A2748" i="1" s="1"/>
  <c r="A2749" i="1" s="1"/>
  <c r="A2750" i="1" s="1"/>
  <c r="A2751" i="1" s="1"/>
  <c r="A2752" i="1" s="1"/>
  <c r="A2753" i="1" s="1"/>
  <c r="A2754" i="1" s="1"/>
  <c r="A2755" i="1" s="1"/>
  <c r="A2756" i="1" s="1"/>
  <c r="A2757" i="1" s="1"/>
  <c r="A2758" i="1" s="1"/>
  <c r="A2759" i="1" s="1"/>
  <c r="A2760" i="1" s="1"/>
  <c r="A2761" i="1" s="1"/>
  <c r="A2762" i="1" s="1"/>
  <c r="A2763" i="1" s="1"/>
  <c r="A2764" i="1" s="1"/>
  <c r="A2765" i="1" s="1"/>
  <c r="A2766" i="1" s="1"/>
  <c r="A2767" i="1" s="1"/>
  <c r="A2768" i="1" s="1"/>
  <c r="A2769" i="1" s="1"/>
  <c r="A2770" i="1" s="1"/>
  <c r="A2771" i="1" s="1"/>
  <c r="A2772" i="1" s="1"/>
  <c r="A2773" i="1" s="1"/>
  <c r="A2774" i="1" s="1"/>
  <c r="A2775" i="1" s="1"/>
  <c r="A2776" i="1" s="1"/>
  <c r="A2777" i="1" s="1"/>
  <c r="A2778" i="1" s="1"/>
  <c r="A2779" i="1" s="1"/>
  <c r="A2780" i="1" s="1"/>
  <c r="A2781" i="1" s="1"/>
  <c r="A2782" i="1" s="1"/>
  <c r="A2783" i="1" s="1"/>
  <c r="A2784" i="1" s="1"/>
  <c r="A2785" i="1" s="1"/>
  <c r="A2786" i="1" s="1"/>
  <c r="A2787" i="1" s="1"/>
  <c r="A2788" i="1" s="1"/>
  <c r="A2789" i="1" s="1"/>
  <c r="A2790" i="1" s="1"/>
  <c r="A2791" i="1" s="1"/>
  <c r="A2792" i="1" s="1"/>
  <c r="A2793" i="1" s="1"/>
  <c r="A2794" i="1" s="1"/>
  <c r="A2795" i="1" s="1"/>
  <c r="A2796" i="1" s="1"/>
  <c r="A2797" i="1" s="1"/>
  <c r="A2798" i="1" s="1"/>
  <c r="A2799" i="1" s="1"/>
  <c r="A2800" i="1" s="1"/>
  <c r="A2801" i="1" s="1"/>
  <c r="A2802" i="1" s="1"/>
  <c r="A2803" i="1" s="1"/>
  <c r="A2804" i="1" s="1"/>
  <c r="A2805" i="1" s="1"/>
  <c r="A2806" i="1" s="1"/>
  <c r="A2807" i="1" s="1"/>
  <c r="A2808" i="1" s="1"/>
  <c r="A2809" i="1" s="1"/>
  <c r="A2810" i="1" s="1"/>
  <c r="A2811" i="1" s="1"/>
  <c r="A2812" i="1" s="1"/>
  <c r="A2813" i="1" s="1"/>
  <c r="A2814" i="1" s="1"/>
  <c r="A2815" i="1" s="1"/>
  <c r="A2816" i="1" s="1"/>
  <c r="A2817" i="1" s="1"/>
  <c r="A2818" i="1" s="1"/>
  <c r="A2819" i="1" s="1"/>
  <c r="A2820" i="1" s="1"/>
  <c r="A2821" i="1" s="1"/>
  <c r="A2822" i="1" s="1"/>
  <c r="A2823" i="1" s="1"/>
  <c r="A2824" i="1" s="1"/>
  <c r="A2825" i="1" s="1"/>
  <c r="A2826" i="1" s="1"/>
  <c r="A2827" i="1" s="1"/>
  <c r="A2828" i="1" s="1"/>
  <c r="A2829" i="1" s="1"/>
  <c r="A2830" i="1" s="1"/>
  <c r="A2831" i="1" s="1"/>
  <c r="A2832" i="1" s="1"/>
  <c r="A2833" i="1" s="1"/>
  <c r="A2834" i="1" s="1"/>
  <c r="A2835" i="1" s="1"/>
  <c r="A2836" i="1" s="1"/>
  <c r="A2837" i="1" s="1"/>
  <c r="A2838" i="1" s="1"/>
  <c r="A2839" i="1" s="1"/>
  <c r="A2840" i="1" s="1"/>
  <c r="A2841" i="1" s="1"/>
  <c r="A2842" i="1" s="1"/>
  <c r="A2843" i="1" s="1"/>
  <c r="A2844" i="1" s="1"/>
  <c r="A2845" i="1" s="1"/>
  <c r="A2846" i="1" s="1"/>
  <c r="A2847" i="1" s="1"/>
  <c r="A2848" i="1" s="1"/>
  <c r="A2849" i="1" s="1"/>
  <c r="A2850" i="1" s="1"/>
  <c r="A2851" i="1" s="1"/>
  <c r="A2852" i="1" s="1"/>
  <c r="A2853" i="1" s="1"/>
  <c r="A2854" i="1" s="1"/>
  <c r="A2855" i="1" s="1"/>
  <c r="A2856" i="1" s="1"/>
  <c r="A2857" i="1" s="1"/>
  <c r="A2858" i="1" s="1"/>
  <c r="A2859" i="1" s="1"/>
  <c r="A2860" i="1" s="1"/>
  <c r="A2861" i="1" s="1"/>
  <c r="A2862" i="1" s="1"/>
  <c r="A2863" i="1" s="1"/>
  <c r="A2864" i="1" s="1"/>
  <c r="A2865" i="1" s="1"/>
  <c r="A2866" i="1" s="1"/>
  <c r="A2867" i="1" s="1"/>
  <c r="A2868" i="1" s="1"/>
  <c r="A2869" i="1" s="1"/>
  <c r="A2870" i="1" s="1"/>
  <c r="A2871" i="1" s="1"/>
  <c r="A2872" i="1" s="1"/>
  <c r="A2873" i="1" s="1"/>
  <c r="A2874" i="1" s="1"/>
  <c r="A2875" i="1" s="1"/>
  <c r="A2876" i="1" s="1"/>
  <c r="A2877" i="1" s="1"/>
  <c r="A2878" i="1" s="1"/>
  <c r="A2879" i="1" s="1"/>
  <c r="A2880" i="1" s="1"/>
  <c r="A2881" i="1" s="1"/>
  <c r="A2882" i="1" s="1"/>
  <c r="A2883" i="1" s="1"/>
  <c r="A2884" i="1" s="1"/>
  <c r="A2885" i="1" s="1"/>
  <c r="A2886" i="1" s="1"/>
  <c r="A2887" i="1" s="1"/>
  <c r="A2888" i="1" s="1"/>
  <c r="A2889" i="1" s="1"/>
  <c r="A2890" i="1" s="1"/>
  <c r="A2891" i="1" s="1"/>
  <c r="A2892" i="1" s="1"/>
  <c r="A2893" i="1" s="1"/>
  <c r="A2894" i="1" s="1"/>
  <c r="A2895" i="1" s="1"/>
  <c r="A2896" i="1" s="1"/>
  <c r="A2897" i="1" s="1"/>
  <c r="A2898" i="1" s="1"/>
  <c r="A2899" i="1" s="1"/>
  <c r="A2900" i="1" s="1"/>
  <c r="A2901" i="1" s="1"/>
  <c r="A2902" i="1" s="1"/>
  <c r="A2903" i="1" s="1"/>
  <c r="A2904" i="1" s="1"/>
  <c r="A2905" i="1" s="1"/>
  <c r="A2906" i="1" s="1"/>
  <c r="A2907" i="1" s="1"/>
  <c r="A2908" i="1" s="1"/>
  <c r="A2909" i="1" s="1"/>
  <c r="A2910" i="1" s="1"/>
  <c r="A2911" i="1" s="1"/>
  <c r="A2912" i="1" s="1"/>
  <c r="A2913" i="1" s="1"/>
  <c r="A2914" i="1" s="1"/>
  <c r="A2915" i="1" s="1"/>
  <c r="A2916" i="1" s="1"/>
  <c r="A2917" i="1" s="1"/>
  <c r="A2918" i="1" s="1"/>
  <c r="A2919" i="1" s="1"/>
  <c r="A2920" i="1" s="1"/>
  <c r="A2921" i="1" s="1"/>
  <c r="A2922" i="1" s="1"/>
  <c r="A2923" i="1" s="1"/>
  <c r="A2924" i="1" s="1"/>
  <c r="A2925" i="1" s="1"/>
  <c r="A2926" i="1" s="1"/>
  <c r="A2927" i="1" s="1"/>
  <c r="A2928" i="1" s="1"/>
  <c r="A2929" i="1" s="1"/>
  <c r="A2930" i="1" s="1"/>
  <c r="A2931" i="1" s="1"/>
  <c r="A2932" i="1" s="1"/>
  <c r="A2933" i="1" s="1"/>
  <c r="A2934" i="1" s="1"/>
  <c r="A2935" i="1" s="1"/>
  <c r="A2936" i="1" s="1"/>
  <c r="A2937" i="1" s="1"/>
  <c r="A2938" i="1" s="1"/>
  <c r="A2939" i="1" s="1"/>
  <c r="A2940" i="1" s="1"/>
  <c r="A2941" i="1" s="1"/>
  <c r="A2942" i="1" s="1"/>
  <c r="A2943" i="1" s="1"/>
  <c r="A2944" i="1" s="1"/>
  <c r="A2945" i="1" s="1"/>
  <c r="A2946" i="1" s="1"/>
  <c r="A2947" i="1" s="1"/>
  <c r="A2948" i="1" s="1"/>
  <c r="A2949" i="1" s="1"/>
  <c r="A2950" i="1" s="1"/>
  <c r="A2951" i="1" s="1"/>
  <c r="A2952" i="1" s="1"/>
  <c r="A2953" i="1" s="1"/>
  <c r="A2954" i="1" s="1"/>
  <c r="A2955" i="1" s="1"/>
  <c r="A2956" i="1" s="1"/>
  <c r="A2957" i="1" s="1"/>
  <c r="A2958" i="1" s="1"/>
  <c r="A2959" i="1" s="1"/>
  <c r="A2960" i="1" s="1"/>
  <c r="A2961" i="1" s="1"/>
  <c r="A2962" i="1" s="1"/>
  <c r="A2963" i="1" s="1"/>
  <c r="A2964" i="1" s="1"/>
  <c r="A2965" i="1" s="1"/>
  <c r="A2966" i="1" s="1"/>
  <c r="A2967" i="1" s="1"/>
  <c r="A2968" i="1" s="1"/>
  <c r="A2969" i="1" s="1"/>
  <c r="A2970" i="1" s="1"/>
  <c r="A2971" i="1" s="1"/>
  <c r="A2972" i="1" s="1"/>
  <c r="A2973" i="1" s="1"/>
  <c r="A2974" i="1" s="1"/>
  <c r="A2975" i="1" s="1"/>
  <c r="A2976" i="1" s="1"/>
  <c r="A2977" i="1" s="1"/>
  <c r="A2978" i="1" s="1"/>
  <c r="A2979" i="1" s="1"/>
  <c r="A2980" i="1" s="1"/>
  <c r="A2981" i="1" s="1"/>
  <c r="A2982" i="1" s="1"/>
  <c r="A2983" i="1" s="1"/>
  <c r="A2984" i="1" s="1"/>
  <c r="A2985" i="1" s="1"/>
  <c r="A2986" i="1" s="1"/>
  <c r="A2987" i="1" s="1"/>
  <c r="A2988" i="1" s="1"/>
  <c r="A2989" i="1" s="1"/>
  <c r="A2990" i="1" s="1"/>
  <c r="A2991" i="1" s="1"/>
  <c r="A2992" i="1" s="1"/>
  <c r="A2993" i="1" s="1"/>
  <c r="A2994" i="1" s="1"/>
  <c r="A2995" i="1" s="1"/>
  <c r="A2996" i="1" s="1"/>
  <c r="A2997" i="1" s="1"/>
  <c r="A2998" i="1" s="1"/>
  <c r="A2999" i="1" s="1"/>
  <c r="A3000" i="1" s="1"/>
  <c r="A3001" i="1" s="1"/>
  <c r="A3002" i="1" s="1"/>
  <c r="A3003" i="1" s="1"/>
  <c r="A3004" i="1" s="1"/>
  <c r="A3005" i="1" s="1"/>
  <c r="A3006" i="1" s="1"/>
  <c r="A3007" i="1" s="1"/>
  <c r="A3008" i="1" s="1"/>
  <c r="A3009" i="1" s="1"/>
  <c r="A3010" i="1" s="1"/>
  <c r="A3011" i="1" s="1"/>
  <c r="A3012" i="1" s="1"/>
  <c r="A3013" i="1" s="1"/>
  <c r="A3014" i="1" s="1"/>
  <c r="A3015" i="1" s="1"/>
  <c r="A3016" i="1" s="1"/>
  <c r="A3017" i="1" s="1"/>
  <c r="A3018" i="1" s="1"/>
  <c r="A3019" i="1" s="1"/>
  <c r="A3020" i="1" s="1"/>
  <c r="A3021" i="1" s="1"/>
  <c r="A3022" i="1" s="1"/>
  <c r="A3023" i="1" s="1"/>
  <c r="A3024" i="1" s="1"/>
  <c r="A3025" i="1" s="1"/>
  <c r="A3026" i="1" s="1"/>
  <c r="A3027" i="1" s="1"/>
  <c r="A3028" i="1" s="1"/>
  <c r="A3029" i="1" s="1"/>
  <c r="A3030" i="1" s="1"/>
  <c r="A3031" i="1" s="1"/>
  <c r="A3032" i="1" s="1"/>
  <c r="A3033" i="1" s="1"/>
  <c r="A3034" i="1" s="1"/>
  <c r="A3035" i="1" s="1"/>
  <c r="A3036" i="1" s="1"/>
  <c r="A3037" i="1" s="1"/>
  <c r="A3038" i="1" s="1"/>
  <c r="A3039" i="1" s="1"/>
  <c r="A3040" i="1" s="1"/>
  <c r="A3041" i="1" s="1"/>
  <c r="A3042" i="1" s="1"/>
  <c r="A3043" i="1" s="1"/>
  <c r="A3044" i="1" s="1"/>
  <c r="A3045" i="1" s="1"/>
  <c r="A3046" i="1" s="1"/>
  <c r="A3047" i="1" s="1"/>
  <c r="A3048" i="1" s="1"/>
  <c r="A3049" i="1" s="1"/>
  <c r="A3050" i="1" s="1"/>
  <c r="A3051" i="1" s="1"/>
  <c r="A3052" i="1" s="1"/>
  <c r="A3053" i="1" s="1"/>
  <c r="A3054" i="1" s="1"/>
  <c r="A3055" i="1" s="1"/>
  <c r="A3056" i="1" s="1"/>
  <c r="A3057" i="1" s="1"/>
  <c r="A3058" i="1" s="1"/>
  <c r="A3059" i="1" s="1"/>
  <c r="A3060" i="1" s="1"/>
  <c r="A3061" i="1" s="1"/>
  <c r="A3062" i="1" s="1"/>
  <c r="A3063" i="1" s="1"/>
  <c r="A3064" i="1" s="1"/>
  <c r="A3065" i="1" s="1"/>
  <c r="A3066" i="1" s="1"/>
  <c r="A3067" i="1" s="1"/>
  <c r="A3068" i="1" s="1"/>
  <c r="A3069" i="1" s="1"/>
  <c r="A3070" i="1" s="1"/>
  <c r="A3071" i="1" s="1"/>
  <c r="A3072" i="1" s="1"/>
  <c r="A3073" i="1" s="1"/>
  <c r="A3074" i="1" s="1"/>
  <c r="A3075" i="1" s="1"/>
  <c r="A3076" i="1" s="1"/>
  <c r="A3077" i="1" s="1"/>
  <c r="A3078" i="1" s="1"/>
  <c r="A3079" i="1" s="1"/>
  <c r="A3080" i="1" s="1"/>
  <c r="A3081" i="1" s="1"/>
  <c r="A3082" i="1" s="1"/>
  <c r="A3083" i="1" s="1"/>
  <c r="A3084" i="1" s="1"/>
  <c r="A3085" i="1" s="1"/>
  <c r="A3086" i="1" s="1"/>
  <c r="A3087" i="1" s="1"/>
  <c r="A3088" i="1" s="1"/>
  <c r="A3089" i="1" s="1"/>
  <c r="A3090" i="1" s="1"/>
  <c r="A3091" i="1" s="1"/>
  <c r="A3092" i="1" s="1"/>
  <c r="A3093" i="1" s="1"/>
  <c r="A3094" i="1" s="1"/>
  <c r="A3095" i="1" s="1"/>
  <c r="A3096" i="1" s="1"/>
  <c r="A3097" i="1" s="1"/>
  <c r="A3098" i="1" s="1"/>
  <c r="A3099" i="1" s="1"/>
  <c r="A3100" i="1" s="1"/>
  <c r="A3101" i="1" s="1"/>
  <c r="A3102" i="1" s="1"/>
  <c r="A3103" i="1" s="1"/>
  <c r="A3104" i="1" s="1"/>
  <c r="A3105" i="1" s="1"/>
  <c r="A3106" i="1" s="1"/>
  <c r="A3107" i="1" s="1"/>
  <c r="A3108" i="1" s="1"/>
  <c r="A3109" i="1" s="1"/>
  <c r="A3110" i="1" s="1"/>
  <c r="A3111" i="1" s="1"/>
  <c r="A3112" i="1" s="1"/>
  <c r="A3113" i="1" s="1"/>
  <c r="A3114" i="1" s="1"/>
  <c r="A3115" i="1" s="1"/>
  <c r="A3116" i="1" s="1"/>
  <c r="A3117" i="1" s="1"/>
  <c r="A3118" i="1" s="1"/>
  <c r="A3119" i="1" s="1"/>
  <c r="A3120" i="1" s="1"/>
  <c r="A3121" i="1" s="1"/>
  <c r="A3122" i="1" s="1"/>
  <c r="A3123" i="1" s="1"/>
  <c r="A3124" i="1" s="1"/>
  <c r="A3125" i="1" s="1"/>
  <c r="A3126" i="1" s="1"/>
  <c r="A3127" i="1" s="1"/>
  <c r="A3128" i="1" s="1"/>
  <c r="A3129" i="1" s="1"/>
  <c r="A3130" i="1" s="1"/>
  <c r="A3131" i="1" s="1"/>
  <c r="A3132" i="1" s="1"/>
  <c r="A3133" i="1" s="1"/>
  <c r="A3134" i="1" s="1"/>
  <c r="A3135" i="1" s="1"/>
  <c r="A3136" i="1" s="1"/>
  <c r="A3137" i="1" s="1"/>
  <c r="A3138" i="1" s="1"/>
  <c r="A3139" i="1" s="1"/>
  <c r="A3140" i="1" s="1"/>
  <c r="A3141" i="1" s="1"/>
  <c r="A3142" i="1" s="1"/>
  <c r="A3143" i="1" s="1"/>
  <c r="A3144" i="1" s="1"/>
  <c r="A3145" i="1" s="1"/>
  <c r="A3146" i="1" s="1"/>
  <c r="A3147" i="1" s="1"/>
  <c r="A3148" i="1" s="1"/>
  <c r="A3149" i="1" s="1"/>
  <c r="A3150" i="1" s="1"/>
  <c r="A3151" i="1" s="1"/>
  <c r="A3152" i="1" s="1"/>
  <c r="A3153" i="1" s="1"/>
  <c r="A3154" i="1" s="1"/>
  <c r="A3155" i="1" s="1"/>
  <c r="A3156" i="1" s="1"/>
  <c r="A3157" i="1" s="1"/>
  <c r="A3158" i="1" s="1"/>
  <c r="A3159" i="1" s="1"/>
  <c r="A3160" i="1" s="1"/>
  <c r="A3161" i="1" s="1"/>
  <c r="A3162" i="1" s="1"/>
  <c r="A3163" i="1" s="1"/>
  <c r="A3164" i="1" s="1"/>
  <c r="A3165" i="1" s="1"/>
  <c r="A3166" i="1" s="1"/>
  <c r="A3167" i="1" s="1"/>
  <c r="A3168" i="1" s="1"/>
  <c r="A3169" i="1" s="1"/>
  <c r="A3170" i="1" s="1"/>
  <c r="A3171" i="1" s="1"/>
  <c r="A3172" i="1" s="1"/>
  <c r="A3173" i="1" s="1"/>
  <c r="A3174" i="1" s="1"/>
  <c r="A3175" i="1" s="1"/>
  <c r="A3176" i="1" s="1"/>
  <c r="A3177" i="1" s="1"/>
  <c r="A3178" i="1" s="1"/>
  <c r="A3179" i="1" s="1"/>
  <c r="A3180" i="1" s="1"/>
  <c r="A3181" i="1" s="1"/>
  <c r="A3182" i="1" s="1"/>
  <c r="A3183" i="1" s="1"/>
  <c r="A3184" i="1" s="1"/>
  <c r="A3185" i="1" s="1"/>
  <c r="A3186" i="1" s="1"/>
  <c r="A3187" i="1" s="1"/>
  <c r="A3188" i="1" s="1"/>
  <c r="A3189" i="1" s="1"/>
  <c r="A3190" i="1" s="1"/>
  <c r="A3191" i="1" s="1"/>
  <c r="A3192" i="1" s="1"/>
  <c r="A3193" i="1" s="1"/>
  <c r="A3194" i="1" s="1"/>
  <c r="A3195" i="1" s="1"/>
  <c r="A3196" i="1" s="1"/>
  <c r="A3197" i="1" s="1"/>
  <c r="A3198" i="1" s="1"/>
  <c r="A3199" i="1" s="1"/>
  <c r="A3200" i="1" s="1"/>
  <c r="A3201" i="1" s="1"/>
  <c r="A3202" i="1" s="1"/>
  <c r="A3203" i="1" s="1"/>
  <c r="A3204" i="1" s="1"/>
  <c r="A3205" i="1" s="1"/>
  <c r="A3206" i="1" s="1"/>
  <c r="A3207" i="1" s="1"/>
  <c r="A3208" i="1" s="1"/>
  <c r="A3209" i="1" s="1"/>
  <c r="A3210" i="1" s="1"/>
  <c r="A3211" i="1" s="1"/>
  <c r="A3212" i="1" s="1"/>
  <c r="A3213" i="1" s="1"/>
  <c r="A3214" i="1" s="1"/>
  <c r="A3215" i="1" s="1"/>
  <c r="A3216" i="1" s="1"/>
  <c r="A3217" i="1" s="1"/>
  <c r="A3218" i="1" s="1"/>
  <c r="A3219" i="1" s="1"/>
  <c r="A3220" i="1" s="1"/>
  <c r="A3221" i="1" s="1"/>
  <c r="A3222" i="1" s="1"/>
  <c r="A3223" i="1" s="1"/>
  <c r="A3224" i="1" s="1"/>
  <c r="A3225" i="1" s="1"/>
  <c r="A3226" i="1" s="1"/>
  <c r="A3227" i="1" s="1"/>
  <c r="A3228" i="1" s="1"/>
  <c r="A3229" i="1" s="1"/>
  <c r="A3230" i="1" s="1"/>
  <c r="A3231" i="1" s="1"/>
  <c r="A3232" i="1" s="1"/>
  <c r="A3233" i="1" s="1"/>
  <c r="A3234" i="1" s="1"/>
  <c r="A3235" i="1" s="1"/>
  <c r="A3236" i="1" s="1"/>
  <c r="A3237" i="1" s="1"/>
  <c r="A3238" i="1" s="1"/>
  <c r="A3239" i="1" s="1"/>
  <c r="A3240" i="1" s="1"/>
  <c r="A3241" i="1" s="1"/>
  <c r="A3242" i="1" s="1"/>
  <c r="A3243" i="1" s="1"/>
  <c r="A3244" i="1" s="1"/>
  <c r="A3245" i="1" s="1"/>
  <c r="A3246" i="1" s="1"/>
  <c r="A3247" i="1" s="1"/>
  <c r="A3248" i="1" s="1"/>
  <c r="A3249" i="1" s="1"/>
  <c r="A3250" i="1" s="1"/>
  <c r="A3251" i="1" s="1"/>
  <c r="A3252" i="1" s="1"/>
  <c r="A3253" i="1" s="1"/>
  <c r="A3254" i="1" s="1"/>
  <c r="A3255" i="1" s="1"/>
  <c r="A3256" i="1" s="1"/>
  <c r="A3257" i="1" s="1"/>
  <c r="A3258" i="1" s="1"/>
  <c r="A3259" i="1" s="1"/>
  <c r="A3260" i="1" s="1"/>
  <c r="A3261" i="1" s="1"/>
  <c r="A3262" i="1" s="1"/>
  <c r="A3263" i="1" s="1"/>
  <c r="A3264" i="1" s="1"/>
  <c r="A3265" i="1" s="1"/>
  <c r="A3266" i="1" s="1"/>
  <c r="A3267" i="1" s="1"/>
  <c r="A3268" i="1" s="1"/>
  <c r="A3269" i="1" s="1"/>
  <c r="A3270" i="1" s="1"/>
  <c r="A3271" i="1" s="1"/>
  <c r="A3272" i="1" s="1"/>
  <c r="A3273" i="1" s="1"/>
  <c r="A3274" i="1" s="1"/>
  <c r="A3275" i="1" s="1"/>
  <c r="A3276" i="1" s="1"/>
  <c r="A3277" i="1" s="1"/>
  <c r="A3278" i="1" s="1"/>
  <c r="A3279" i="1" s="1"/>
  <c r="A3280" i="1" s="1"/>
  <c r="A3281" i="1" s="1"/>
  <c r="A3282" i="1" s="1"/>
  <c r="A3283" i="1" s="1"/>
  <c r="A3284" i="1" s="1"/>
  <c r="A3285" i="1" s="1"/>
  <c r="A3286" i="1" s="1"/>
  <c r="A3287" i="1" s="1"/>
  <c r="A3288" i="1" s="1"/>
  <c r="A3289" i="1" s="1"/>
  <c r="A3290" i="1" s="1"/>
  <c r="A3291" i="1" s="1"/>
  <c r="A3292" i="1" s="1"/>
  <c r="A3293" i="1" s="1"/>
  <c r="A3294" i="1" s="1"/>
  <c r="A3295" i="1" s="1"/>
  <c r="A3296" i="1" s="1"/>
  <c r="A3297" i="1" s="1"/>
  <c r="A3298" i="1" s="1"/>
  <c r="A3299" i="1" s="1"/>
  <c r="A3300" i="1" s="1"/>
  <c r="A3301" i="1" s="1"/>
  <c r="A3302" i="1" s="1"/>
  <c r="A3303" i="1" s="1"/>
  <c r="A3304" i="1" s="1"/>
  <c r="A3305" i="1" s="1"/>
  <c r="A3306" i="1" s="1"/>
  <c r="A3307" i="1" s="1"/>
  <c r="A3308" i="1" s="1"/>
  <c r="A3309" i="1" s="1"/>
  <c r="A3310" i="1" s="1"/>
  <c r="A3311" i="1" s="1"/>
  <c r="A3312" i="1" s="1"/>
  <c r="A3313" i="1" s="1"/>
  <c r="A3314" i="1" s="1"/>
  <c r="A3315" i="1" s="1"/>
  <c r="A3316" i="1" s="1"/>
  <c r="A3317" i="1" s="1"/>
  <c r="A3318" i="1" s="1"/>
  <c r="A3319" i="1" s="1"/>
  <c r="A3320" i="1" s="1"/>
  <c r="A3321" i="1" s="1"/>
  <c r="A3322" i="1" s="1"/>
  <c r="A3323" i="1" s="1"/>
  <c r="A3324" i="1" s="1"/>
  <c r="A3325" i="1" s="1"/>
  <c r="A3326" i="1" s="1"/>
  <c r="A3327" i="1" s="1"/>
  <c r="A3328" i="1" s="1"/>
  <c r="A3329" i="1" s="1"/>
  <c r="A3330" i="1" s="1"/>
  <c r="A3331" i="1" s="1"/>
  <c r="A3332" i="1" s="1"/>
  <c r="A3333" i="1" s="1"/>
  <c r="A3334" i="1" s="1"/>
  <c r="A3335" i="1" s="1"/>
  <c r="A3336" i="1" s="1"/>
  <c r="A3337" i="1" s="1"/>
  <c r="A3338" i="1" s="1"/>
  <c r="A3339" i="1" s="1"/>
  <c r="A3340" i="1" s="1"/>
  <c r="A3341" i="1" s="1"/>
  <c r="A3342" i="1" s="1"/>
  <c r="A3343" i="1" s="1"/>
  <c r="A3344" i="1" s="1"/>
  <c r="A3345" i="1" s="1"/>
  <c r="A3346" i="1" s="1"/>
  <c r="A3347" i="1" s="1"/>
  <c r="A3348" i="1" s="1"/>
  <c r="A3349" i="1" s="1"/>
  <c r="A3350" i="1" s="1"/>
  <c r="A3351" i="1" s="1"/>
  <c r="A3352" i="1" s="1"/>
  <c r="A3353" i="1" s="1"/>
  <c r="A3354" i="1" s="1"/>
  <c r="A3355" i="1" s="1"/>
  <c r="A3356" i="1" s="1"/>
  <c r="A3357" i="1" s="1"/>
  <c r="A3358" i="1" s="1"/>
  <c r="A3359" i="1" s="1"/>
  <c r="A3360" i="1" s="1"/>
  <c r="A3361" i="1" s="1"/>
  <c r="A3362" i="1" s="1"/>
  <c r="A3363" i="1" s="1"/>
  <c r="A3364" i="1" s="1"/>
  <c r="A3365" i="1" s="1"/>
  <c r="A3366" i="1" s="1"/>
  <c r="A3367" i="1" s="1"/>
  <c r="A3368" i="1" s="1"/>
  <c r="A3369" i="1" s="1"/>
  <c r="A3370" i="1" s="1"/>
  <c r="A3371" i="1" s="1"/>
  <c r="A3372" i="1" s="1"/>
  <c r="A3373" i="1" s="1"/>
  <c r="A3374" i="1" s="1"/>
  <c r="A3375" i="1" s="1"/>
  <c r="A3376" i="1" s="1"/>
  <c r="A3377" i="1" s="1"/>
  <c r="A3378" i="1" s="1"/>
  <c r="A3379" i="1" s="1"/>
  <c r="A3380" i="1" s="1"/>
  <c r="A3381" i="1" s="1"/>
  <c r="A3382" i="1" s="1"/>
  <c r="A3383" i="1" s="1"/>
  <c r="A3384" i="1" s="1"/>
  <c r="A3385" i="1" s="1"/>
  <c r="A3386" i="1" s="1"/>
  <c r="A3387" i="1" s="1"/>
  <c r="A3388" i="1" s="1"/>
  <c r="A3389" i="1" s="1"/>
  <c r="A3390" i="1" s="1"/>
  <c r="A3391" i="1" s="1"/>
  <c r="A3392" i="1" s="1"/>
  <c r="A3393" i="1" s="1"/>
  <c r="A3394" i="1" s="1"/>
  <c r="A3395" i="1" s="1"/>
  <c r="A3396" i="1" s="1"/>
  <c r="A3397" i="1" s="1"/>
  <c r="A3398" i="1" s="1"/>
  <c r="A3399" i="1" s="1"/>
  <c r="A3400" i="1" s="1"/>
  <c r="A3401" i="1" s="1"/>
  <c r="A3402" i="1" s="1"/>
  <c r="A3403" i="1" s="1"/>
  <c r="A3404" i="1" s="1"/>
  <c r="A3405" i="1" s="1"/>
  <c r="A3406" i="1" s="1"/>
  <c r="A3407" i="1" s="1"/>
  <c r="A3408" i="1" s="1"/>
  <c r="A3409" i="1" s="1"/>
  <c r="A3410" i="1" s="1"/>
  <c r="A3411" i="1" s="1"/>
  <c r="A3412" i="1" s="1"/>
  <c r="A3413" i="1" s="1"/>
  <c r="A3414" i="1" s="1"/>
  <c r="A3415" i="1" s="1"/>
  <c r="A3416" i="1" s="1"/>
  <c r="A3417" i="1" s="1"/>
  <c r="A3418" i="1" s="1"/>
  <c r="A3419" i="1" s="1"/>
  <c r="A3420" i="1" s="1"/>
  <c r="A3421" i="1" s="1"/>
  <c r="A3422" i="1" s="1"/>
  <c r="A3423" i="1" s="1"/>
  <c r="A3424" i="1" s="1"/>
  <c r="A3425" i="1" s="1"/>
  <c r="A3426" i="1" s="1"/>
  <c r="A3427" i="1" s="1"/>
  <c r="A3428" i="1" s="1"/>
  <c r="A3429" i="1" s="1"/>
  <c r="A3430" i="1" s="1"/>
  <c r="A3431" i="1" s="1"/>
  <c r="A3432" i="1" s="1"/>
  <c r="A3433" i="1" s="1"/>
  <c r="A3434" i="1" s="1"/>
  <c r="A3435" i="1" s="1"/>
  <c r="A3436" i="1" s="1"/>
  <c r="A3437" i="1" s="1"/>
  <c r="A3438" i="1" s="1"/>
  <c r="A3439" i="1" s="1"/>
  <c r="A3440" i="1" s="1"/>
  <c r="A3441" i="1" s="1"/>
  <c r="A3442" i="1" s="1"/>
  <c r="A3443" i="1" s="1"/>
  <c r="A3444" i="1" s="1"/>
  <c r="A3445" i="1" s="1"/>
  <c r="A3446" i="1" s="1"/>
  <c r="A3447" i="1" s="1"/>
  <c r="A3448" i="1" s="1"/>
  <c r="A3449" i="1" s="1"/>
  <c r="A3450" i="1" s="1"/>
  <c r="A3451" i="1" s="1"/>
  <c r="A3452" i="1" s="1"/>
  <c r="A3453" i="1" s="1"/>
  <c r="A3454" i="1" s="1"/>
  <c r="A3455" i="1" s="1"/>
  <c r="A3456" i="1" s="1"/>
  <c r="A3457" i="1" s="1"/>
  <c r="A3458" i="1" s="1"/>
  <c r="A3459" i="1" s="1"/>
  <c r="A3460" i="1" s="1"/>
  <c r="A3461" i="1" s="1"/>
  <c r="A3462" i="1" s="1"/>
  <c r="A3463" i="1" s="1"/>
  <c r="A3464" i="1" s="1"/>
  <c r="A3465" i="1" s="1"/>
  <c r="A3466" i="1" s="1"/>
  <c r="A3467" i="1" s="1"/>
  <c r="A3468" i="1" s="1"/>
  <c r="A3469" i="1" s="1"/>
  <c r="A3470" i="1" s="1"/>
  <c r="A3471" i="1" s="1"/>
  <c r="A3472" i="1" s="1"/>
  <c r="A3473" i="1" s="1"/>
  <c r="A3474" i="1" s="1"/>
  <c r="A3475" i="1" s="1"/>
  <c r="A3476" i="1" s="1"/>
  <c r="A3477" i="1" s="1"/>
  <c r="A3478" i="1" s="1"/>
  <c r="A3479" i="1" s="1"/>
  <c r="A3480" i="1" s="1"/>
  <c r="A3481" i="1" s="1"/>
  <c r="A3482" i="1" s="1"/>
  <c r="A3483" i="1" s="1"/>
  <c r="A3484" i="1" s="1"/>
  <c r="A3485" i="1" s="1"/>
  <c r="A3486" i="1" s="1"/>
  <c r="A3487" i="1" s="1"/>
  <c r="A3488" i="1" s="1"/>
  <c r="A3489" i="1" s="1"/>
  <c r="A3490" i="1" s="1"/>
  <c r="A3491" i="1" s="1"/>
  <c r="A3492" i="1" s="1"/>
  <c r="A3493" i="1" s="1"/>
  <c r="A3494" i="1" s="1"/>
  <c r="A3495" i="1" s="1"/>
  <c r="A3496" i="1" s="1"/>
  <c r="A3497" i="1" s="1"/>
  <c r="A3498" i="1" s="1"/>
  <c r="A3499" i="1" s="1"/>
  <c r="A3500" i="1" s="1"/>
  <c r="A3501" i="1" s="1"/>
  <c r="A3502" i="1" s="1"/>
  <c r="A3503" i="1" s="1"/>
  <c r="A3504" i="1" s="1"/>
  <c r="A3505" i="1" s="1"/>
  <c r="A3506" i="1" s="1"/>
  <c r="A3507" i="1" s="1"/>
  <c r="A3508" i="1" s="1"/>
  <c r="A3509" i="1" s="1"/>
  <c r="A3510" i="1" s="1"/>
  <c r="A3511" i="1" s="1"/>
  <c r="A3512" i="1" s="1"/>
  <c r="A3513" i="1" s="1"/>
  <c r="A3514" i="1" s="1"/>
  <c r="A3515" i="1" s="1"/>
  <c r="A3516" i="1" s="1"/>
  <c r="A3517" i="1" s="1"/>
  <c r="A3518" i="1" s="1"/>
  <c r="A3519" i="1" s="1"/>
  <c r="A3520" i="1" s="1"/>
  <c r="A3521" i="1" s="1"/>
  <c r="A3522" i="1" s="1"/>
  <c r="A3523" i="1" s="1"/>
  <c r="A3524" i="1" s="1"/>
  <c r="A3525" i="1" s="1"/>
  <c r="A3526" i="1" s="1"/>
  <c r="A3527" i="1" s="1"/>
  <c r="A3528" i="1" s="1"/>
  <c r="A3529" i="1" s="1"/>
  <c r="A3530" i="1" s="1"/>
  <c r="A3531" i="1" s="1"/>
  <c r="A3532" i="1" s="1"/>
  <c r="A3533" i="1" s="1"/>
  <c r="A3534" i="1" s="1"/>
  <c r="A3535" i="1" s="1"/>
  <c r="A3536" i="1" s="1"/>
  <c r="A3537" i="1" s="1"/>
  <c r="A3538" i="1" s="1"/>
  <c r="A3539" i="1" s="1"/>
  <c r="A3540" i="1" s="1"/>
  <c r="A3541" i="1" s="1"/>
  <c r="A3542" i="1" s="1"/>
  <c r="A3543" i="1" s="1"/>
  <c r="A3544" i="1" s="1"/>
  <c r="A3545" i="1" s="1"/>
  <c r="A3546" i="1" s="1"/>
  <c r="A3547" i="1" s="1"/>
  <c r="A3548" i="1" s="1"/>
  <c r="A3549" i="1" s="1"/>
  <c r="A3550" i="1" s="1"/>
  <c r="A3551" i="1" s="1"/>
  <c r="A3552" i="1" s="1"/>
  <c r="A3553" i="1" s="1"/>
  <c r="A3554" i="1" s="1"/>
  <c r="A3555" i="1" s="1"/>
  <c r="A3556" i="1" s="1"/>
  <c r="A3557" i="1" s="1"/>
  <c r="A3558" i="1" s="1"/>
  <c r="A3559" i="1" s="1"/>
  <c r="A3560" i="1" s="1"/>
  <c r="A3561" i="1" s="1"/>
  <c r="A3562" i="1" s="1"/>
  <c r="A3563" i="1" s="1"/>
  <c r="A3564" i="1" s="1"/>
  <c r="A3565" i="1" s="1"/>
  <c r="A3566" i="1" s="1"/>
  <c r="A3567" i="1" s="1"/>
  <c r="A3568" i="1" s="1"/>
  <c r="A3569" i="1" s="1"/>
  <c r="A3570" i="1" s="1"/>
  <c r="A3571" i="1" s="1"/>
  <c r="A3572" i="1" s="1"/>
  <c r="A3573" i="1" s="1"/>
  <c r="A3574" i="1" s="1"/>
  <c r="A3575" i="1" s="1"/>
  <c r="A3576" i="1" s="1"/>
  <c r="A3577" i="1" s="1"/>
  <c r="A3578" i="1" s="1"/>
  <c r="A3579" i="1" s="1"/>
  <c r="A3580" i="1" s="1"/>
  <c r="A3581" i="1" s="1"/>
  <c r="A3582" i="1" s="1"/>
  <c r="A3583" i="1" s="1"/>
  <c r="A3584" i="1" s="1"/>
  <c r="A3585" i="1" s="1"/>
  <c r="A3586" i="1" s="1"/>
  <c r="A3587" i="1" s="1"/>
  <c r="A3588" i="1" s="1"/>
  <c r="A3589" i="1" s="1"/>
  <c r="A3590" i="1" s="1"/>
  <c r="A3591" i="1" s="1"/>
  <c r="A3592" i="1" s="1"/>
  <c r="A3593" i="1" s="1"/>
  <c r="A3594" i="1" s="1"/>
  <c r="A3595" i="1" s="1"/>
  <c r="A3596" i="1" s="1"/>
  <c r="A3597" i="1" s="1"/>
  <c r="A3598" i="1" s="1"/>
  <c r="A3599" i="1" s="1"/>
  <c r="A3600" i="1" s="1"/>
  <c r="A3601" i="1" s="1"/>
  <c r="A3602" i="1" s="1"/>
  <c r="A3603" i="1" s="1"/>
  <c r="A3604" i="1" s="1"/>
  <c r="A3605" i="1" s="1"/>
  <c r="A3606" i="1" s="1"/>
  <c r="A3607" i="1" s="1"/>
  <c r="A3608" i="1" s="1"/>
  <c r="A3609" i="1" s="1"/>
  <c r="A3610" i="1" s="1"/>
  <c r="A3611" i="1" s="1"/>
  <c r="A3612" i="1" s="1"/>
  <c r="A3613" i="1" s="1"/>
  <c r="A3614" i="1" s="1"/>
  <c r="A3615" i="1" s="1"/>
  <c r="A3616" i="1" s="1"/>
  <c r="A3617" i="1" s="1"/>
  <c r="A3618" i="1" s="1"/>
  <c r="A3619" i="1" s="1"/>
  <c r="A3620" i="1" s="1"/>
  <c r="A3621" i="1" s="1"/>
  <c r="A3622" i="1" s="1"/>
  <c r="A3623" i="1" s="1"/>
  <c r="A3624" i="1" s="1"/>
  <c r="A3625" i="1" s="1"/>
  <c r="A3626" i="1" s="1"/>
  <c r="A3627" i="1" s="1"/>
  <c r="A3628" i="1" s="1"/>
  <c r="A3629" i="1" s="1"/>
  <c r="A3630" i="1" s="1"/>
  <c r="A3631" i="1" s="1"/>
  <c r="A3632" i="1" s="1"/>
  <c r="A3633" i="1" s="1"/>
  <c r="A3634" i="1" s="1"/>
  <c r="A3635" i="1" s="1"/>
  <c r="A3636" i="1" s="1"/>
  <c r="A3637" i="1" s="1"/>
  <c r="A3638" i="1" s="1"/>
  <c r="A3639" i="1" s="1"/>
  <c r="A3640" i="1" s="1"/>
  <c r="A3641" i="1" s="1"/>
  <c r="A3642" i="1" s="1"/>
  <c r="A3643" i="1" s="1"/>
  <c r="A3644" i="1" s="1"/>
  <c r="A3645" i="1" s="1"/>
  <c r="A3646" i="1" s="1"/>
  <c r="A3647" i="1" s="1"/>
  <c r="A3648" i="1" s="1"/>
  <c r="A3649" i="1" s="1"/>
  <c r="A3650" i="1" s="1"/>
  <c r="A3651" i="1" s="1"/>
  <c r="A3652" i="1" s="1"/>
  <c r="A3653" i="1" s="1"/>
  <c r="A3654" i="1" s="1"/>
  <c r="A3655" i="1" s="1"/>
  <c r="A3656" i="1" s="1"/>
  <c r="A3657" i="1" s="1"/>
  <c r="A3658" i="1" s="1"/>
  <c r="A3659" i="1" s="1"/>
  <c r="A3660" i="1" s="1"/>
  <c r="A3661" i="1" s="1"/>
  <c r="A3662" i="1" s="1"/>
  <c r="A3663" i="1" s="1"/>
  <c r="A3664" i="1" s="1"/>
  <c r="A3665" i="1" s="1"/>
  <c r="A3666" i="1" s="1"/>
  <c r="A3667" i="1" s="1"/>
  <c r="A3668" i="1" s="1"/>
  <c r="A3669" i="1" s="1"/>
  <c r="A3670" i="1" s="1"/>
  <c r="A3671" i="1" s="1"/>
  <c r="A3672" i="1" s="1"/>
  <c r="A3673" i="1" s="1"/>
  <c r="A3674" i="1" s="1"/>
  <c r="A3675" i="1" s="1"/>
  <c r="A3676" i="1" s="1"/>
  <c r="A3677" i="1" s="1"/>
  <c r="A3678" i="1" s="1"/>
  <c r="A3679" i="1" s="1"/>
  <c r="A3680" i="1" s="1"/>
  <c r="A3681" i="1" s="1"/>
  <c r="A3682" i="1" s="1"/>
  <c r="A3683" i="1" s="1"/>
  <c r="A3684" i="1" s="1"/>
  <c r="A3685" i="1" s="1"/>
  <c r="A3686" i="1" s="1"/>
  <c r="A3687" i="1" s="1"/>
  <c r="A3688" i="1" s="1"/>
  <c r="A3689" i="1" s="1"/>
  <c r="A3690" i="1" s="1"/>
  <c r="A3691" i="1" s="1"/>
  <c r="A3692" i="1" s="1"/>
  <c r="A3693" i="1" s="1"/>
  <c r="A3694" i="1" s="1"/>
  <c r="A3695" i="1" s="1"/>
  <c r="A3696" i="1" s="1"/>
  <c r="A3697" i="1" s="1"/>
  <c r="A3698" i="1" s="1"/>
  <c r="A3699" i="1" s="1"/>
  <c r="A3700" i="1" s="1"/>
  <c r="A3701" i="1" s="1"/>
  <c r="A3702" i="1" s="1"/>
  <c r="A3703" i="1" s="1"/>
  <c r="A3704" i="1" s="1"/>
  <c r="A3705" i="1" s="1"/>
  <c r="A3706" i="1" s="1"/>
  <c r="A3707" i="1" s="1"/>
  <c r="A3708" i="1" s="1"/>
  <c r="A3709" i="1" s="1"/>
  <c r="A3710" i="1" s="1"/>
  <c r="A3711" i="1" s="1"/>
  <c r="A3712" i="1" s="1"/>
  <c r="A3713" i="1" s="1"/>
  <c r="A3714" i="1" s="1"/>
  <c r="A3715" i="1" s="1"/>
  <c r="A3716" i="1" s="1"/>
  <c r="A3717" i="1" s="1"/>
  <c r="A3718" i="1" s="1"/>
  <c r="A3719" i="1" s="1"/>
  <c r="A3720" i="1" s="1"/>
  <c r="A3721" i="1" s="1"/>
  <c r="A3722" i="1" s="1"/>
  <c r="A3723" i="1" s="1"/>
  <c r="A3724" i="1" s="1"/>
  <c r="A3725" i="1" s="1"/>
  <c r="A3726" i="1" s="1"/>
  <c r="A3727" i="1" s="1"/>
  <c r="A3728" i="1" s="1"/>
  <c r="A3729" i="1" s="1"/>
  <c r="A3730" i="1" s="1"/>
  <c r="A3731" i="1" s="1"/>
  <c r="A3732" i="1" s="1"/>
  <c r="A3733" i="1" s="1"/>
  <c r="A3734" i="1" s="1"/>
  <c r="A3735" i="1" s="1"/>
  <c r="A3736" i="1" s="1"/>
  <c r="A3737" i="1" s="1"/>
  <c r="A3738" i="1" s="1"/>
  <c r="A3739" i="1" s="1"/>
  <c r="A3740" i="1" s="1"/>
  <c r="A3741" i="1" s="1"/>
  <c r="A3742" i="1" s="1"/>
  <c r="A3743" i="1" s="1"/>
  <c r="A3744" i="1" s="1"/>
  <c r="A3745" i="1" s="1"/>
  <c r="A3746" i="1" s="1"/>
  <c r="A3747" i="1" s="1"/>
  <c r="A3748" i="1" s="1"/>
  <c r="A3749" i="1" s="1"/>
  <c r="A3750" i="1" s="1"/>
  <c r="A3751" i="1" s="1"/>
  <c r="A3752" i="1" s="1"/>
  <c r="A3753" i="1" s="1"/>
  <c r="A3754" i="1" s="1"/>
  <c r="A3755" i="1" s="1"/>
  <c r="A3756" i="1" s="1"/>
  <c r="A3757" i="1" s="1"/>
  <c r="A3758" i="1" s="1"/>
  <c r="A3759" i="1" s="1"/>
  <c r="A3760" i="1" s="1"/>
  <c r="A3761" i="1" s="1"/>
  <c r="A3762" i="1" s="1"/>
  <c r="A3763" i="1" s="1"/>
  <c r="A3764" i="1" s="1"/>
  <c r="A3765" i="1" s="1"/>
  <c r="A3766" i="1" s="1"/>
  <c r="A3767" i="1" s="1"/>
  <c r="A3768" i="1" s="1"/>
  <c r="A3769" i="1" s="1"/>
  <c r="A3770" i="1" s="1"/>
  <c r="A3771" i="1" s="1"/>
  <c r="A3772" i="1" s="1"/>
  <c r="A3773" i="1" s="1"/>
  <c r="A3774" i="1" s="1"/>
  <c r="A3775" i="1" s="1"/>
  <c r="A3776" i="1" s="1"/>
  <c r="A3777" i="1" s="1"/>
  <c r="A3778" i="1" s="1"/>
  <c r="A3779" i="1" s="1"/>
  <c r="A3780" i="1" s="1"/>
  <c r="A3781" i="1" s="1"/>
  <c r="A3782" i="1" s="1"/>
  <c r="A3783" i="1" s="1"/>
  <c r="A3784" i="1" s="1"/>
  <c r="A3785" i="1" s="1"/>
  <c r="A3786" i="1" s="1"/>
  <c r="A3787" i="1" s="1"/>
  <c r="A3788" i="1" s="1"/>
  <c r="A3789" i="1" s="1"/>
  <c r="A3790" i="1" s="1"/>
  <c r="A3791" i="1" s="1"/>
  <c r="A3792" i="1" s="1"/>
  <c r="A3793" i="1" s="1"/>
  <c r="A3794" i="1" s="1"/>
  <c r="A3795" i="1" s="1"/>
  <c r="A3796" i="1" s="1"/>
  <c r="A3797" i="1" s="1"/>
  <c r="A3798" i="1" s="1"/>
  <c r="A3799" i="1" s="1"/>
  <c r="A3800" i="1" s="1"/>
  <c r="A3801" i="1" s="1"/>
  <c r="A3802" i="1" s="1"/>
  <c r="A3803" i="1" s="1"/>
  <c r="A3804" i="1" s="1"/>
  <c r="A3805" i="1" s="1"/>
  <c r="A3806" i="1" s="1"/>
  <c r="A3807" i="1" s="1"/>
  <c r="A3808" i="1" s="1"/>
  <c r="A3809" i="1" s="1"/>
  <c r="A3810" i="1" s="1"/>
  <c r="A3811" i="1" s="1"/>
  <c r="A3812" i="1" s="1"/>
  <c r="A3813" i="1" s="1"/>
  <c r="A3814" i="1" s="1"/>
  <c r="A3815" i="1" s="1"/>
  <c r="A3816" i="1" s="1"/>
  <c r="A3817" i="1" s="1"/>
  <c r="A3818" i="1" s="1"/>
  <c r="A3819" i="1" s="1"/>
  <c r="A3820" i="1" s="1"/>
  <c r="A3821" i="1" s="1"/>
  <c r="A3822" i="1" s="1"/>
  <c r="A3823" i="1" s="1"/>
  <c r="A3824" i="1" s="1"/>
  <c r="A3825" i="1" s="1"/>
  <c r="A3826" i="1" s="1"/>
  <c r="A3827" i="1" s="1"/>
  <c r="A3828" i="1" s="1"/>
  <c r="A3829" i="1" s="1"/>
  <c r="A3830" i="1" s="1"/>
  <c r="A3831" i="1" s="1"/>
  <c r="A3832" i="1" s="1"/>
  <c r="A3833" i="1" s="1"/>
  <c r="A3834" i="1" s="1"/>
  <c r="A3835" i="1" s="1"/>
  <c r="A3836" i="1" s="1"/>
  <c r="A3837" i="1" s="1"/>
  <c r="A3838" i="1" s="1"/>
  <c r="A3839" i="1" s="1"/>
  <c r="A3840" i="1" s="1"/>
  <c r="A3841" i="1" s="1"/>
  <c r="A3842" i="1" s="1"/>
  <c r="A3843" i="1" s="1"/>
  <c r="A3844" i="1" s="1"/>
  <c r="A3845" i="1" s="1"/>
  <c r="A3846" i="1" s="1"/>
  <c r="A3847" i="1" s="1"/>
  <c r="A3848" i="1" s="1"/>
  <c r="A3849" i="1" s="1"/>
  <c r="A3850" i="1" s="1"/>
  <c r="A3851" i="1" s="1"/>
  <c r="A3852" i="1" s="1"/>
  <c r="A3853" i="1" s="1"/>
  <c r="A3854" i="1" s="1"/>
  <c r="A3855" i="1" s="1"/>
  <c r="A3856" i="1" s="1"/>
  <c r="A3857" i="1" s="1"/>
  <c r="A3858" i="1" s="1"/>
  <c r="A3859" i="1" s="1"/>
  <c r="A3860" i="1" s="1"/>
  <c r="A3861" i="1" s="1"/>
  <c r="A3862" i="1" s="1"/>
  <c r="A3863" i="1" s="1"/>
  <c r="A3864" i="1" s="1"/>
  <c r="A3865" i="1" s="1"/>
  <c r="A3866" i="1" s="1"/>
  <c r="A3867" i="1" s="1"/>
  <c r="A3868" i="1" s="1"/>
  <c r="A3869" i="1" s="1"/>
  <c r="A3870" i="1" s="1"/>
  <c r="A3871" i="1" s="1"/>
  <c r="A3872" i="1" s="1"/>
  <c r="A3873" i="1" s="1"/>
  <c r="A3874" i="1" s="1"/>
  <c r="A3875" i="1" s="1"/>
  <c r="A3876" i="1" s="1"/>
  <c r="A3877" i="1" s="1"/>
  <c r="A3878" i="1" s="1"/>
  <c r="A3879" i="1" s="1"/>
  <c r="A3880" i="1" s="1"/>
  <c r="A3881" i="1" s="1"/>
  <c r="A3882" i="1" s="1"/>
  <c r="A3883" i="1" s="1"/>
  <c r="A3884" i="1" s="1"/>
  <c r="A3885" i="1" s="1"/>
  <c r="A3886" i="1" s="1"/>
  <c r="A3887" i="1" s="1"/>
  <c r="A3888" i="1" s="1"/>
  <c r="A3889" i="1" s="1"/>
  <c r="A3890" i="1" s="1"/>
  <c r="A3891" i="1" s="1"/>
  <c r="A3892" i="1" s="1"/>
  <c r="A3893" i="1" s="1"/>
  <c r="A3894" i="1" s="1"/>
  <c r="A3895" i="1" s="1"/>
  <c r="A3896" i="1" s="1"/>
  <c r="A3897" i="1" s="1"/>
  <c r="A3898" i="1" s="1"/>
  <c r="A3899" i="1" s="1"/>
  <c r="A3900" i="1" s="1"/>
  <c r="A3901" i="1" s="1"/>
  <c r="A3902" i="1" s="1"/>
  <c r="A3903" i="1" s="1"/>
  <c r="A3904" i="1" s="1"/>
  <c r="A3905" i="1" s="1"/>
  <c r="A3906" i="1" s="1"/>
  <c r="A3907" i="1" s="1"/>
  <c r="A3908" i="1" s="1"/>
  <c r="A3909" i="1" s="1"/>
  <c r="A3910" i="1" s="1"/>
  <c r="A3911" i="1" s="1"/>
  <c r="A3912" i="1" s="1"/>
  <c r="A3913" i="1" s="1"/>
  <c r="A3914" i="1" s="1"/>
  <c r="A3915" i="1" s="1"/>
  <c r="A3916" i="1" s="1"/>
  <c r="A3917" i="1" s="1"/>
  <c r="A3918" i="1" s="1"/>
  <c r="A3919" i="1" s="1"/>
  <c r="A3920" i="1" s="1"/>
  <c r="A3921" i="1" s="1"/>
  <c r="A3922" i="1" s="1"/>
  <c r="A3923" i="1" s="1"/>
  <c r="A3924" i="1" s="1"/>
  <c r="A3925" i="1" s="1"/>
  <c r="A3926" i="1" s="1"/>
  <c r="A3927" i="1" s="1"/>
  <c r="A3928" i="1" s="1"/>
  <c r="A3929" i="1" s="1"/>
  <c r="A3930" i="1" s="1"/>
  <c r="A3931" i="1" s="1"/>
  <c r="A3932" i="1" s="1"/>
  <c r="A3933" i="1" s="1"/>
  <c r="A3934" i="1" s="1"/>
  <c r="A3935" i="1" s="1"/>
  <c r="A3936" i="1" s="1"/>
  <c r="A3937" i="1" s="1"/>
  <c r="A3938" i="1" s="1"/>
  <c r="A3939" i="1" s="1"/>
  <c r="A3940" i="1" s="1"/>
  <c r="A3941" i="1" s="1"/>
  <c r="A3942" i="1" s="1"/>
  <c r="A3943" i="1" s="1"/>
  <c r="A3944" i="1" s="1"/>
  <c r="A3945" i="1" s="1"/>
  <c r="A3946" i="1" s="1"/>
  <c r="A3947" i="1" s="1"/>
  <c r="A3948" i="1" s="1"/>
  <c r="A3949" i="1" s="1"/>
  <c r="A3950" i="1" s="1"/>
  <c r="A3951" i="1" s="1"/>
  <c r="A3952" i="1" s="1"/>
  <c r="A3953" i="1" s="1"/>
  <c r="A3954" i="1" s="1"/>
  <c r="A3955" i="1" s="1"/>
  <c r="A3956" i="1" s="1"/>
  <c r="A3957" i="1" s="1"/>
  <c r="A3958" i="1" s="1"/>
  <c r="A3959" i="1" s="1"/>
  <c r="A3960" i="1" s="1"/>
  <c r="A3961" i="1" s="1"/>
  <c r="A3962" i="1" s="1"/>
  <c r="A3963" i="1" s="1"/>
  <c r="A3964" i="1" s="1"/>
  <c r="A3965" i="1" s="1"/>
  <c r="A3966" i="1" s="1"/>
  <c r="A3967" i="1" s="1"/>
  <c r="A3968" i="1" s="1"/>
  <c r="A3969" i="1" s="1"/>
  <c r="A3970" i="1" s="1"/>
  <c r="A3971" i="1" s="1"/>
  <c r="A3972" i="1" s="1"/>
  <c r="A3973" i="1" s="1"/>
  <c r="A3974" i="1" s="1"/>
  <c r="A3975" i="1" s="1"/>
  <c r="A3976" i="1" s="1"/>
  <c r="A3977" i="1" s="1"/>
  <c r="A3978" i="1" s="1"/>
  <c r="A3979" i="1" s="1"/>
  <c r="A3980" i="1" s="1"/>
  <c r="A3981" i="1" s="1"/>
  <c r="A3982" i="1" s="1"/>
  <c r="A3983" i="1" s="1"/>
  <c r="A3984" i="1" s="1"/>
  <c r="A3985" i="1" s="1"/>
  <c r="A3986" i="1" s="1"/>
  <c r="A3987" i="1" s="1"/>
  <c r="A3988" i="1" s="1"/>
  <c r="A3989" i="1" s="1"/>
  <c r="A3990" i="1" s="1"/>
  <c r="A3991" i="1" s="1"/>
  <c r="A3992" i="1" s="1"/>
  <c r="A3993" i="1" s="1"/>
  <c r="A3994" i="1" s="1"/>
  <c r="A3995" i="1" s="1"/>
  <c r="A3996" i="1" s="1"/>
  <c r="A3997" i="1" s="1"/>
  <c r="A3998" i="1" s="1"/>
  <c r="A3999" i="1" s="1"/>
  <c r="A4000" i="1" s="1"/>
  <c r="A4001" i="1" s="1"/>
  <c r="A4002" i="1" s="1"/>
  <c r="A4003" i="1" s="1"/>
  <c r="A4004" i="1" s="1"/>
  <c r="A4005" i="1" s="1"/>
  <c r="A4006" i="1" s="1"/>
  <c r="A4007" i="1" s="1"/>
  <c r="A4008" i="1" s="1"/>
  <c r="A4009" i="1" s="1"/>
  <c r="A4010" i="1" s="1"/>
  <c r="A4011" i="1" s="1"/>
  <c r="A4012" i="1" s="1"/>
  <c r="A4013" i="1" s="1"/>
  <c r="A4014" i="1" s="1"/>
  <c r="A4015" i="1" s="1"/>
  <c r="A4016" i="1" s="1"/>
  <c r="A4017" i="1" s="1"/>
  <c r="A4018" i="1" s="1"/>
  <c r="A4019" i="1" s="1"/>
  <c r="A4020" i="1" s="1"/>
  <c r="A4021" i="1" s="1"/>
  <c r="A4022" i="1" s="1"/>
  <c r="A4023" i="1" s="1"/>
  <c r="A4024" i="1" s="1"/>
  <c r="A4025" i="1" s="1"/>
  <c r="A4026" i="1" s="1"/>
  <c r="A4027" i="1" s="1"/>
  <c r="A4028" i="1" s="1"/>
  <c r="A4029" i="1" s="1"/>
  <c r="A4030" i="1" s="1"/>
  <c r="A4031" i="1" s="1"/>
  <c r="A4032" i="1" s="1"/>
  <c r="A4033" i="1" s="1"/>
  <c r="A4034" i="1" s="1"/>
  <c r="A4035" i="1" s="1"/>
  <c r="A4036" i="1" s="1"/>
  <c r="A4037" i="1" s="1"/>
  <c r="A4038" i="1" s="1"/>
  <c r="A4039" i="1" s="1"/>
  <c r="A4040" i="1" s="1"/>
  <c r="A4041" i="1" s="1"/>
  <c r="A4042" i="1" s="1"/>
  <c r="A4043" i="1" s="1"/>
  <c r="A4044" i="1" s="1"/>
  <c r="A4045" i="1" s="1"/>
  <c r="A4046" i="1" s="1"/>
  <c r="A4047" i="1" s="1"/>
  <c r="A4048" i="1" s="1"/>
  <c r="A4049" i="1" s="1"/>
  <c r="A4050" i="1" s="1"/>
  <c r="A4051" i="1" s="1"/>
  <c r="A4052" i="1" s="1"/>
  <c r="A4053" i="1" s="1"/>
  <c r="A4054" i="1" s="1"/>
  <c r="A4055" i="1" s="1"/>
  <c r="A4056" i="1" s="1"/>
  <c r="A4057" i="1" s="1"/>
  <c r="A4058" i="1" s="1"/>
  <c r="A4059" i="1" s="1"/>
  <c r="A4060" i="1" s="1"/>
  <c r="A4061" i="1" s="1"/>
  <c r="A4062" i="1" s="1"/>
  <c r="A4063" i="1" s="1"/>
  <c r="A4064" i="1" s="1"/>
  <c r="A4065" i="1" s="1"/>
  <c r="A4066" i="1" s="1"/>
  <c r="A4067" i="1" s="1"/>
  <c r="A4068" i="1" s="1"/>
  <c r="A4069" i="1" s="1"/>
  <c r="A4070" i="1" s="1"/>
  <c r="A4071" i="1" s="1"/>
  <c r="A4072" i="1" s="1"/>
  <c r="A4073" i="1" s="1"/>
  <c r="A4074" i="1" s="1"/>
  <c r="A4075" i="1" s="1"/>
  <c r="A4076" i="1" s="1"/>
  <c r="A4077" i="1" s="1"/>
  <c r="A4078" i="1" s="1"/>
  <c r="A4079" i="1" s="1"/>
  <c r="A4080" i="1" s="1"/>
  <c r="A4081" i="1" s="1"/>
  <c r="A4082" i="1" s="1"/>
  <c r="A4083" i="1" s="1"/>
  <c r="A4084" i="1" s="1"/>
  <c r="A4085" i="1" s="1"/>
  <c r="A4086" i="1" s="1"/>
  <c r="A4087" i="1" s="1"/>
  <c r="A4088" i="1" s="1"/>
  <c r="A4089" i="1" s="1"/>
  <c r="A4090" i="1" s="1"/>
  <c r="A4091" i="1" s="1"/>
  <c r="A4092" i="1" s="1"/>
  <c r="A4093" i="1" s="1"/>
  <c r="A4094" i="1" s="1"/>
  <c r="A4095" i="1" s="1"/>
  <c r="A4096" i="1" s="1"/>
  <c r="A4097" i="1" s="1"/>
  <c r="A4098" i="1" s="1"/>
  <c r="A4099" i="1" s="1"/>
  <c r="A4100" i="1" s="1"/>
  <c r="A4101" i="1" s="1"/>
  <c r="A4102" i="1" s="1"/>
  <c r="A4103" i="1" s="1"/>
  <c r="A4104" i="1" s="1"/>
  <c r="A4105" i="1" s="1"/>
  <c r="A4106" i="1" s="1"/>
  <c r="A4107" i="1" s="1"/>
  <c r="A4108" i="1" s="1"/>
  <c r="A4109" i="1" s="1"/>
  <c r="A4110" i="1" s="1"/>
  <c r="A4111" i="1" s="1"/>
  <c r="A4112" i="1" s="1"/>
  <c r="A4113" i="1" s="1"/>
  <c r="A4114" i="1" s="1"/>
  <c r="A4115" i="1" s="1"/>
  <c r="A4116" i="1" s="1"/>
  <c r="A4117" i="1" s="1"/>
  <c r="A4118" i="1" s="1"/>
  <c r="A4119" i="1" s="1"/>
  <c r="A4120" i="1" s="1"/>
  <c r="A4121" i="1" s="1"/>
  <c r="A4122" i="1" s="1"/>
  <c r="A4123" i="1" s="1"/>
  <c r="A4124" i="1" s="1"/>
  <c r="A4125" i="1" s="1"/>
  <c r="A4126" i="1" s="1"/>
  <c r="A4127" i="1" s="1"/>
  <c r="A4128" i="1" s="1"/>
  <c r="A4129" i="1" s="1"/>
  <c r="A4130" i="1" s="1"/>
  <c r="A4131" i="1" s="1"/>
  <c r="A4132" i="1" s="1"/>
  <c r="A4133" i="1" s="1"/>
  <c r="A4134" i="1" s="1"/>
  <c r="A4135" i="1" s="1"/>
  <c r="A4136" i="1" s="1"/>
  <c r="A4137" i="1" s="1"/>
  <c r="A4138" i="1" s="1"/>
  <c r="A4139" i="1" s="1"/>
  <c r="A4140" i="1" s="1"/>
  <c r="A4141" i="1" s="1"/>
  <c r="A4142" i="1" s="1"/>
  <c r="A4143" i="1" s="1"/>
  <c r="A4144" i="1" s="1"/>
  <c r="A4145" i="1" s="1"/>
  <c r="A4146" i="1" s="1"/>
  <c r="A4147" i="1" s="1"/>
  <c r="A4148" i="1" s="1"/>
  <c r="A4149" i="1" s="1"/>
  <c r="A4150" i="1" s="1"/>
  <c r="A4151" i="1" s="1"/>
  <c r="A4152" i="1" s="1"/>
  <c r="A4153" i="1" s="1"/>
  <c r="A4154" i="1" s="1"/>
  <c r="A4155" i="1" s="1"/>
  <c r="A4156" i="1" s="1"/>
  <c r="A4157" i="1" s="1"/>
  <c r="A4158" i="1" s="1"/>
  <c r="A4159" i="1" s="1"/>
  <c r="A4160" i="1" s="1"/>
  <c r="A4161" i="1" s="1"/>
  <c r="A4162" i="1" s="1"/>
  <c r="A4163" i="1" s="1"/>
  <c r="A4164" i="1" s="1"/>
  <c r="A4165" i="1" s="1"/>
  <c r="A4166" i="1" s="1"/>
  <c r="A4167" i="1" s="1"/>
  <c r="A4168" i="1" s="1"/>
  <c r="A4169" i="1" s="1"/>
  <c r="A4170" i="1" s="1"/>
  <c r="A4171" i="1" s="1"/>
  <c r="A4172" i="1" s="1"/>
  <c r="A4173" i="1" s="1"/>
  <c r="A4174" i="1" s="1"/>
  <c r="A4175" i="1" s="1"/>
  <c r="A4176" i="1" s="1"/>
  <c r="A4177" i="1" s="1"/>
  <c r="A4178" i="1" s="1"/>
  <c r="A4179" i="1" s="1"/>
  <c r="A4180" i="1" s="1"/>
  <c r="A4181" i="1" s="1"/>
  <c r="A4182" i="1" s="1"/>
  <c r="A4183" i="1" s="1"/>
  <c r="A4184" i="1" s="1"/>
  <c r="A4185" i="1" s="1"/>
  <c r="A4186" i="1" s="1"/>
  <c r="A4187" i="1" s="1"/>
  <c r="A4188" i="1" s="1"/>
  <c r="A4189" i="1" s="1"/>
  <c r="A4190" i="1" s="1"/>
  <c r="A4191" i="1" s="1"/>
  <c r="A4192" i="1" s="1"/>
  <c r="A4193" i="1" s="1"/>
  <c r="A4194" i="1" s="1"/>
  <c r="A4195" i="1" s="1"/>
  <c r="A4196" i="1" s="1"/>
  <c r="A4197" i="1" s="1"/>
  <c r="A4198" i="1" s="1"/>
  <c r="A4199" i="1" s="1"/>
  <c r="A4200" i="1" s="1"/>
  <c r="A4201" i="1" s="1"/>
  <c r="A4202" i="1" s="1"/>
  <c r="A4203" i="1" s="1"/>
  <c r="A4204" i="1" s="1"/>
  <c r="A4205" i="1" s="1"/>
  <c r="A4206" i="1" s="1"/>
  <c r="A4207" i="1" s="1"/>
  <c r="A4208" i="1" s="1"/>
  <c r="A4209" i="1" s="1"/>
  <c r="A4210" i="1" s="1"/>
  <c r="A4211" i="1" s="1"/>
  <c r="A4212" i="1" s="1"/>
  <c r="A4213" i="1" s="1"/>
  <c r="A4214" i="1" s="1"/>
  <c r="A4215" i="1" s="1"/>
  <c r="A4216" i="1" s="1"/>
  <c r="A4217" i="1" s="1"/>
  <c r="A4218" i="1" s="1"/>
  <c r="A4219" i="1" s="1"/>
  <c r="A4220" i="1" s="1"/>
  <c r="A4221" i="1" s="1"/>
  <c r="A4222" i="1" s="1"/>
  <c r="A4223" i="1" s="1"/>
  <c r="A4224" i="1" s="1"/>
  <c r="A4225" i="1" s="1"/>
  <c r="A4226" i="1" s="1"/>
  <c r="A4227" i="1" s="1"/>
  <c r="A4228" i="1" s="1"/>
  <c r="A4229" i="1" s="1"/>
  <c r="A4230" i="1" s="1"/>
  <c r="A4231" i="1" s="1"/>
  <c r="A4232" i="1" s="1"/>
  <c r="A4233" i="1" s="1"/>
  <c r="A4234" i="1" s="1"/>
  <c r="A4235" i="1" s="1"/>
  <c r="A4236" i="1" s="1"/>
  <c r="A4237" i="1" s="1"/>
  <c r="A4238" i="1" s="1"/>
  <c r="A4239" i="1" s="1"/>
  <c r="A4240" i="1" s="1"/>
  <c r="A4241" i="1" s="1"/>
  <c r="A4242" i="1" s="1"/>
  <c r="A4243" i="1" s="1"/>
  <c r="A4244" i="1" s="1"/>
  <c r="A4245" i="1" s="1"/>
  <c r="A4246" i="1" s="1"/>
  <c r="A4247" i="1" s="1"/>
  <c r="A4248" i="1" s="1"/>
  <c r="A4249" i="1" s="1"/>
  <c r="A4250" i="1" s="1"/>
  <c r="A4251" i="1" s="1"/>
  <c r="A4252" i="1" s="1"/>
  <c r="A4253" i="1" s="1"/>
  <c r="A4254" i="1" s="1"/>
  <c r="A4255" i="1" s="1"/>
  <c r="A4256" i="1" s="1"/>
  <c r="A4257" i="1" s="1"/>
  <c r="A4258" i="1" s="1"/>
  <c r="A4259" i="1" s="1"/>
  <c r="A4260" i="1" s="1"/>
  <c r="A4261" i="1" s="1"/>
  <c r="A4262" i="1" s="1"/>
  <c r="A4263" i="1" s="1"/>
  <c r="A4264" i="1" s="1"/>
  <c r="A4265" i="1" s="1"/>
  <c r="A4266" i="1" s="1"/>
  <c r="A4267" i="1" s="1"/>
  <c r="A4268" i="1" s="1"/>
  <c r="A4269" i="1" s="1"/>
  <c r="A4270" i="1" s="1"/>
  <c r="A4271" i="1" s="1"/>
  <c r="A4272" i="1" s="1"/>
  <c r="A4273" i="1" s="1"/>
  <c r="A4274" i="1" s="1"/>
  <c r="A4275" i="1" s="1"/>
  <c r="A4276" i="1" s="1"/>
  <c r="A4277" i="1" s="1"/>
  <c r="A4278" i="1" s="1"/>
  <c r="A4279" i="1" s="1"/>
  <c r="A4280" i="1" s="1"/>
  <c r="A4281" i="1" s="1"/>
  <c r="A4282" i="1" s="1"/>
  <c r="A4283" i="1" s="1"/>
  <c r="A4284" i="1" s="1"/>
  <c r="A4285" i="1" s="1"/>
  <c r="A4286" i="1" s="1"/>
  <c r="A4287" i="1" s="1"/>
  <c r="A4288" i="1" s="1"/>
  <c r="A4289" i="1" s="1"/>
  <c r="A4290" i="1" s="1"/>
  <c r="A4291" i="1" s="1"/>
  <c r="A4292" i="1" s="1"/>
  <c r="A4293" i="1" s="1"/>
  <c r="A4294" i="1" s="1"/>
  <c r="A4295" i="1" s="1"/>
  <c r="A4296" i="1" s="1"/>
  <c r="A4297" i="1" s="1"/>
  <c r="A4298" i="1" s="1"/>
  <c r="A4299" i="1" s="1"/>
  <c r="A4300" i="1" s="1"/>
  <c r="A4301" i="1" s="1"/>
  <c r="A4302" i="1" s="1"/>
  <c r="A4303" i="1" s="1"/>
  <c r="A4304" i="1" s="1"/>
  <c r="A4305" i="1" s="1"/>
  <c r="A4306" i="1" s="1"/>
  <c r="A4307" i="1" s="1"/>
  <c r="A4308" i="1" s="1"/>
  <c r="A4309" i="1" s="1"/>
  <c r="A4310" i="1" s="1"/>
  <c r="A4311" i="1" s="1"/>
  <c r="A4312" i="1" s="1"/>
  <c r="A4313" i="1" s="1"/>
  <c r="A4314" i="1" s="1"/>
  <c r="A4315" i="1" s="1"/>
  <c r="A4316" i="1" s="1"/>
  <c r="A4317" i="1" s="1"/>
  <c r="A4318" i="1" s="1"/>
  <c r="A4319" i="1" s="1"/>
  <c r="A4320" i="1" s="1"/>
  <c r="A4321" i="1" s="1"/>
  <c r="A4322" i="1" s="1"/>
  <c r="A4323" i="1" s="1"/>
  <c r="A4324" i="1" s="1"/>
  <c r="A4325" i="1" s="1"/>
  <c r="A4326" i="1" s="1"/>
  <c r="A4327" i="1" s="1"/>
  <c r="A4328" i="1" s="1"/>
  <c r="A4329" i="1" s="1"/>
  <c r="A4330" i="1" s="1"/>
  <c r="A4331" i="1" s="1"/>
  <c r="A4332" i="1" s="1"/>
  <c r="A4333" i="1" s="1"/>
  <c r="A4334" i="1" s="1"/>
  <c r="A4335" i="1" s="1"/>
  <c r="A4336" i="1" s="1"/>
  <c r="A4337" i="1" s="1"/>
  <c r="A4338" i="1" s="1"/>
  <c r="A4339" i="1" s="1"/>
  <c r="A4340" i="1" s="1"/>
  <c r="A4341" i="1" s="1"/>
  <c r="A4342" i="1" s="1"/>
  <c r="A4343" i="1" s="1"/>
  <c r="A4344" i="1" s="1"/>
  <c r="A4345" i="1" s="1"/>
  <c r="A4346" i="1" s="1"/>
  <c r="A4347" i="1" s="1"/>
  <c r="A4348" i="1" s="1"/>
  <c r="A4349" i="1" s="1"/>
  <c r="A4350" i="1" s="1"/>
  <c r="A4351" i="1" s="1"/>
  <c r="A4352" i="1" s="1"/>
  <c r="A4353" i="1" s="1"/>
  <c r="A4354" i="1" s="1"/>
  <c r="A4355" i="1" s="1"/>
  <c r="A4356" i="1" s="1"/>
  <c r="A4357" i="1" s="1"/>
  <c r="A4358" i="1" s="1"/>
  <c r="A4359" i="1" s="1"/>
  <c r="A4360" i="1" s="1"/>
  <c r="A4361" i="1" s="1"/>
  <c r="A4362" i="1" s="1"/>
  <c r="A4363" i="1" s="1"/>
  <c r="A4364" i="1" s="1"/>
  <c r="A4365" i="1" s="1"/>
  <c r="A4366" i="1" s="1"/>
  <c r="A4367" i="1" s="1"/>
  <c r="A4368" i="1" s="1"/>
  <c r="A4369" i="1" s="1"/>
  <c r="A4370" i="1" s="1"/>
  <c r="A4371" i="1" s="1"/>
  <c r="A4372" i="1" s="1"/>
  <c r="A4373" i="1" s="1"/>
  <c r="A4374" i="1" s="1"/>
  <c r="A4375" i="1" s="1"/>
  <c r="A4376" i="1" s="1"/>
  <c r="A4377" i="1" s="1"/>
  <c r="A4378" i="1" s="1"/>
  <c r="A4379" i="1" s="1"/>
  <c r="A4380" i="1" s="1"/>
  <c r="A4381" i="1" s="1"/>
  <c r="A4382" i="1" s="1"/>
  <c r="A4383" i="1" s="1"/>
  <c r="A4384" i="1" s="1"/>
  <c r="A4385" i="1" s="1"/>
  <c r="A4386" i="1" s="1"/>
  <c r="A4387" i="1" s="1"/>
  <c r="A4388" i="1" s="1"/>
  <c r="A4389" i="1" s="1"/>
  <c r="A4390" i="1" s="1"/>
  <c r="A4391" i="1" s="1"/>
  <c r="A4392" i="1" s="1"/>
  <c r="A4393" i="1" s="1"/>
  <c r="A4394" i="1" s="1"/>
  <c r="A4395" i="1" s="1"/>
  <c r="A4396" i="1" s="1"/>
  <c r="A4397" i="1" s="1"/>
  <c r="A4398" i="1" s="1"/>
  <c r="A4399" i="1" s="1"/>
  <c r="A4400" i="1" s="1"/>
  <c r="A4401" i="1" s="1"/>
  <c r="A4402" i="1" s="1"/>
  <c r="J7" i="2" l="1"/>
  <c r="J12" i="2"/>
  <c r="J10" i="2"/>
  <c r="J13" i="2"/>
  <c r="J17" i="2"/>
  <c r="J14" i="2"/>
  <c r="J18" i="2"/>
  <c r="J15" i="2"/>
  <c r="J21" i="2"/>
</calcChain>
</file>

<file path=xl/sharedStrings.xml><?xml version="1.0" encoding="utf-8"?>
<sst xmlns="http://schemas.openxmlformats.org/spreadsheetml/2006/main" count="21912" uniqueCount="5760">
  <si>
    <t>No</t>
  </si>
  <si>
    <t>Name</t>
  </si>
  <si>
    <t>Age</t>
  </si>
  <si>
    <t>Gender</t>
  </si>
  <si>
    <t>Address</t>
  </si>
  <si>
    <t>Island</t>
  </si>
  <si>
    <t>Date of Death</t>
  </si>
  <si>
    <t>Vaccine type(s)</t>
  </si>
  <si>
    <t>1D</t>
  </si>
  <si>
    <t>2D</t>
  </si>
  <si>
    <t>1B</t>
  </si>
  <si>
    <t>2B</t>
  </si>
  <si>
    <t>Last Dose -&gt; Death (Months/Days)</t>
  </si>
  <si>
    <t>Last Dose -&gt; Death (Days)</t>
  </si>
  <si>
    <t>Remarks 2</t>
  </si>
  <si>
    <t>Abdulla Ali</t>
  </si>
  <si>
    <t>m</t>
  </si>
  <si>
    <t>Nalahiyaage</t>
  </si>
  <si>
    <t>HDh. Makunudhoo</t>
  </si>
  <si>
    <t>N</t>
  </si>
  <si>
    <t>Abdul Rasheed</t>
  </si>
  <si>
    <t>Col Nazim's father</t>
  </si>
  <si>
    <t>Mariyam Yoosuf</t>
  </si>
  <si>
    <t>f</t>
  </si>
  <si>
    <t>G. Coatmaage</t>
  </si>
  <si>
    <t>K. Male'</t>
  </si>
  <si>
    <t>Saeed Abdulla</t>
  </si>
  <si>
    <t>Gulzaaruge</t>
  </si>
  <si>
    <t>V. Fulidhoo</t>
  </si>
  <si>
    <t>Mohamed Rasheed</t>
  </si>
  <si>
    <t>Reethimaage</t>
  </si>
  <si>
    <t>S Hithadhoo</t>
  </si>
  <si>
    <t>Shamsunnisa</t>
  </si>
  <si>
    <t>Liyaage</t>
  </si>
  <si>
    <t>B. Thulhaadhoo</t>
  </si>
  <si>
    <t>Haajara Ibrahim</t>
  </si>
  <si>
    <t>Alivaage</t>
  </si>
  <si>
    <t>R. An'golhitheemu</t>
  </si>
  <si>
    <t>Mohamed Naseem</t>
  </si>
  <si>
    <t>Naseemeege</t>
  </si>
  <si>
    <t>GDh. Hoadeddhoo</t>
  </si>
  <si>
    <t>Easa Sabree</t>
  </si>
  <si>
    <t>Fehividhuvaru</t>
  </si>
  <si>
    <t>K. Huraa</t>
  </si>
  <si>
    <t>Abdul Muhsin Abdulla</t>
  </si>
  <si>
    <t>Guldhamge</t>
  </si>
  <si>
    <t>K. Kaashidhoo</t>
  </si>
  <si>
    <t>Azeeza Moosa</t>
  </si>
  <si>
    <t>Paris</t>
  </si>
  <si>
    <t>Th. Hirilandhoo</t>
  </si>
  <si>
    <t>Mohamed Gasim</t>
  </si>
  <si>
    <t>Kethi</t>
  </si>
  <si>
    <t>GA. Gemanafushi</t>
  </si>
  <si>
    <t>Hawwa Haashiya Ibrahim</t>
  </si>
  <si>
    <t>Baansree</t>
  </si>
  <si>
    <t>Gn. Fuvahmulah</t>
  </si>
  <si>
    <t>Sitti</t>
  </si>
  <si>
    <t>Banafsaage</t>
  </si>
  <si>
    <t>HA. Uligamu</t>
  </si>
  <si>
    <t>Zulaykha Mohamed</t>
  </si>
  <si>
    <t>Ma. Equal</t>
  </si>
  <si>
    <t>Ahmed Yoosuf</t>
  </si>
  <si>
    <t>Daisy Maage</t>
  </si>
  <si>
    <t>R. Kan'dholhudhoo</t>
  </si>
  <si>
    <t>Ibrahim Kalo</t>
  </si>
  <si>
    <t>Daisy Corner</t>
  </si>
  <si>
    <t>S. Hithadhoo</t>
  </si>
  <si>
    <t>Gumreege</t>
  </si>
  <si>
    <t>F. Bileydhoo</t>
  </si>
  <si>
    <t>Waheedha Ibrahim</t>
  </si>
  <si>
    <t>Iruvai</t>
  </si>
  <si>
    <t>L. Gan</t>
  </si>
  <si>
    <t>Zulaikha Ibrahim</t>
  </si>
  <si>
    <t>H. Rose Mead</t>
  </si>
  <si>
    <t>N. Miladhoo</t>
  </si>
  <si>
    <t>Rabia Yoosuf</t>
  </si>
  <si>
    <t>H. Rosey Lips</t>
  </si>
  <si>
    <t>Aminath Didi</t>
  </si>
  <si>
    <t>Gulbakaage</t>
  </si>
  <si>
    <t>S. Meedhoo</t>
  </si>
  <si>
    <t>Zubaidha Moosa</t>
  </si>
  <si>
    <t>Kan'buruge</t>
  </si>
  <si>
    <t>GA. Kolamaafushi</t>
  </si>
  <si>
    <t>Yaugoob Ahmed</t>
  </si>
  <si>
    <t>Baadeege</t>
  </si>
  <si>
    <t>Ahmed Naseem</t>
  </si>
  <si>
    <t>H. Present Villa</t>
  </si>
  <si>
    <t>Mariyam Fariyaal</t>
  </si>
  <si>
    <t>Morning Glory</t>
  </si>
  <si>
    <t>S. Maradhoo</t>
  </si>
  <si>
    <t>Ali Haneef</t>
  </si>
  <si>
    <t>An'bugasdhoshuge</t>
  </si>
  <si>
    <t>Ibrahim Moosa</t>
  </si>
  <si>
    <t>Jamburoalugasdhoshuge</t>
  </si>
  <si>
    <t>Lh. Kurendhoo</t>
  </si>
  <si>
    <t>Ali Abdullaah</t>
  </si>
  <si>
    <t>Faith</t>
  </si>
  <si>
    <t>HDh. Nolhivaranfaru</t>
  </si>
  <si>
    <t>Shareefa Dawood</t>
  </si>
  <si>
    <t>Sabaahul Khair</t>
  </si>
  <si>
    <t>HA. Baarah</t>
  </si>
  <si>
    <t>Fathimath Hassan</t>
  </si>
  <si>
    <t>Hiyaa Finige</t>
  </si>
  <si>
    <t>HDh. Kulhudhuffushi</t>
  </si>
  <si>
    <t>Mohamed Hassan</t>
  </si>
  <si>
    <t>Shabnameege</t>
  </si>
  <si>
    <t>S. Feydhoo</t>
  </si>
  <si>
    <t>Naaf Bin Eesaaf Mahir</t>
  </si>
  <si>
    <t>1 day</t>
  </si>
  <si>
    <t>Raiygasdhoshuge</t>
  </si>
  <si>
    <t>K. Gaafaru</t>
  </si>
  <si>
    <t>Hafeeza Ismail</t>
  </si>
  <si>
    <t>Ma. Beauty</t>
  </si>
  <si>
    <t>Mohamed Adam</t>
  </si>
  <si>
    <t>M. Mahek</t>
  </si>
  <si>
    <t>Ali Futhu</t>
  </si>
  <si>
    <t>Kulhidhoshuge</t>
  </si>
  <si>
    <t>GDh. Thinadhoo</t>
  </si>
  <si>
    <t>Hawwa Ali Didi</t>
  </si>
  <si>
    <t>Yellow Corn</t>
  </si>
  <si>
    <t>Fathuhiyya Ibrahim</t>
  </si>
  <si>
    <t>Dheeframge</t>
  </si>
  <si>
    <t>Sh. Kan'ditheemu</t>
  </si>
  <si>
    <t>Ibrahim Rasheed</t>
  </si>
  <si>
    <t>Parisge</t>
  </si>
  <si>
    <t>Sh. Funadhoo</t>
  </si>
  <si>
    <t>Fathimath Ali</t>
  </si>
  <si>
    <t>Dhilkushaage</t>
  </si>
  <si>
    <t>HA. Dhiddhoo</t>
  </si>
  <si>
    <t>Yoosuf Moosa</t>
  </si>
  <si>
    <t>Fenfiyaazuge Aage</t>
  </si>
  <si>
    <t xml:space="preserve">Mariyam Dhiye  </t>
  </si>
  <si>
    <t>Crescent ge</t>
  </si>
  <si>
    <t>S. Hulhudhoo</t>
  </si>
  <si>
    <t>Hijra</t>
  </si>
  <si>
    <t>Regal Kent</t>
  </si>
  <si>
    <t>Mohamed Ibrahim</t>
  </si>
  <si>
    <t>Irudheymaage</t>
  </si>
  <si>
    <t>Th. Guraidhoo</t>
  </si>
  <si>
    <t>Hassan Ahmed Didi</t>
  </si>
  <si>
    <t>Kothange</t>
  </si>
  <si>
    <t>Sakeena Yoosuf</t>
  </si>
  <si>
    <t>M. Dhekunu Aage</t>
  </si>
  <si>
    <t>Mariyam Adam</t>
  </si>
  <si>
    <t>Asia ge</t>
  </si>
  <si>
    <t>V. Felidhoo</t>
  </si>
  <si>
    <t>Jaufar Hussain</t>
  </si>
  <si>
    <t>Deer House</t>
  </si>
  <si>
    <t>N. Velidhoo</t>
  </si>
  <si>
    <t>Yahya Moosa</t>
  </si>
  <si>
    <t>Faiza Manzil</t>
  </si>
  <si>
    <t>Thutthu Manike</t>
  </si>
  <si>
    <t xml:space="preserve">M. Tide </t>
  </si>
  <si>
    <t>Moosa Rafeeu</t>
  </si>
  <si>
    <t>Hiyaaleege</t>
  </si>
  <si>
    <t>GDh. Fares</t>
  </si>
  <si>
    <t>Ammar Bin Shazleem</t>
  </si>
  <si>
    <t>19 days</t>
  </si>
  <si>
    <t>Thurravaas</t>
  </si>
  <si>
    <t>Ismail Abdulla</t>
  </si>
  <si>
    <t>Venus Villa</t>
  </si>
  <si>
    <t>Th. Dhiyamigili</t>
  </si>
  <si>
    <t>Aishath Gasim</t>
  </si>
  <si>
    <t>Irumatheege</t>
  </si>
  <si>
    <t>Fathimath Mohamed</t>
  </si>
  <si>
    <t>Nanreethige</t>
  </si>
  <si>
    <t>HDh. Finey</t>
  </si>
  <si>
    <t>Hawwa Sa'aadha</t>
  </si>
  <si>
    <t>Foolhumaage</t>
  </si>
  <si>
    <t>Rekifuthu</t>
  </si>
  <si>
    <t>Redhome Dhekunubai</t>
  </si>
  <si>
    <t>Hassan Ahmed</t>
  </si>
  <si>
    <t>White Mead</t>
  </si>
  <si>
    <t>Hassan Hussain</t>
  </si>
  <si>
    <t>Keyogasdhoshuge</t>
  </si>
  <si>
    <t>Hussain Didi</t>
  </si>
  <si>
    <t xml:space="preserve">Victory </t>
  </si>
  <si>
    <t xml:space="preserve">Mariyam Manike  </t>
  </si>
  <si>
    <t>Hinavaa</t>
  </si>
  <si>
    <t>Khadheeja Ibrahim</t>
  </si>
  <si>
    <t>Lilymaage</t>
  </si>
  <si>
    <t>Hussain Mahir</t>
  </si>
  <si>
    <t>Saimaage</t>
  </si>
  <si>
    <t>Sajid Mohamed Rasheed</t>
  </si>
  <si>
    <t>Futtaru</t>
  </si>
  <si>
    <t>Covid death</t>
  </si>
  <si>
    <t xml:space="preserve">1st </t>
  </si>
  <si>
    <t>2nd</t>
  </si>
  <si>
    <t>3rd</t>
  </si>
  <si>
    <t>4th</t>
  </si>
  <si>
    <t>5th</t>
  </si>
  <si>
    <t>Khadheeja Hassan</t>
  </si>
  <si>
    <t>Finifenmaage</t>
  </si>
  <si>
    <t>6th, age corrected 58to54. Tw</t>
  </si>
  <si>
    <t>7th</t>
  </si>
  <si>
    <t>Ibrahim Ali</t>
  </si>
  <si>
    <t>Amico</t>
  </si>
  <si>
    <t>8th</t>
  </si>
  <si>
    <t>Vahbinfaruge</t>
  </si>
  <si>
    <t>Mariyam Ali</t>
  </si>
  <si>
    <t>Farimaakoanige</t>
  </si>
  <si>
    <t>Fauziyya Mohamed</t>
  </si>
  <si>
    <t>Villa de Light</t>
  </si>
  <si>
    <t>Saudhullaah Mohamed Didi</t>
  </si>
  <si>
    <t>Thoathaage</t>
  </si>
  <si>
    <t>S. Maradhoo Feydhoo</t>
  </si>
  <si>
    <t>Misbah Mauroof</t>
  </si>
  <si>
    <t>Highlet</t>
  </si>
  <si>
    <t>Ali Zahir</t>
  </si>
  <si>
    <t>Kadhuvaluge</t>
  </si>
  <si>
    <t>Keyofinige</t>
  </si>
  <si>
    <t>Filipino</t>
  </si>
  <si>
    <t>Philippines</t>
  </si>
  <si>
    <t>9th, age corrected 44to43. Tw</t>
  </si>
  <si>
    <t>10th</t>
  </si>
  <si>
    <t>Anamul Haqq</t>
  </si>
  <si>
    <t>Bangladeshi</t>
  </si>
  <si>
    <t>Bangladesh</t>
  </si>
  <si>
    <t>Rugiyya Mohamed Manik</t>
  </si>
  <si>
    <t>Morning Waadhee</t>
  </si>
  <si>
    <t>N. Holhudhoo</t>
  </si>
  <si>
    <t>Rasheed Abdurrahman</t>
  </si>
  <si>
    <t>Discovery</t>
  </si>
  <si>
    <t>HDh. Hanimaadhoo</t>
  </si>
  <si>
    <t>Hassan Moosa</t>
  </si>
  <si>
    <t>Boegashdhoshuge</t>
  </si>
  <si>
    <t>Ahuzan Ahmed Moosa</t>
  </si>
  <si>
    <t>Gan'dhakoalhimaage</t>
  </si>
  <si>
    <t>L. Fonadhoo</t>
  </si>
  <si>
    <t>Mohamed Umar</t>
  </si>
  <si>
    <t>H. Pardon Villa</t>
  </si>
  <si>
    <t>Aminath Mohamed</t>
  </si>
  <si>
    <t>Nooranguley ge</t>
  </si>
  <si>
    <t>11th</t>
  </si>
  <si>
    <t xml:space="preserve">Abdullah Ali </t>
  </si>
  <si>
    <t>KulhiDhoshige</t>
  </si>
  <si>
    <t>Abdul Jaleel Zakariyya</t>
  </si>
  <si>
    <t>Mulammaage</t>
  </si>
  <si>
    <t>Dh. Rin'budhoo</t>
  </si>
  <si>
    <t>Adam Mohamed</t>
  </si>
  <si>
    <t>Murin'gu Villa</t>
  </si>
  <si>
    <t>12th</t>
  </si>
  <si>
    <t>Mariyam Hassan</t>
  </si>
  <si>
    <t>Orchid Villa</t>
  </si>
  <si>
    <t>HA. Maarandhoo</t>
  </si>
  <si>
    <t>Sakeena Ismail</t>
  </si>
  <si>
    <t>M. Abaana</t>
  </si>
  <si>
    <t>Covid death. Dead on arrival.</t>
  </si>
  <si>
    <t>13th</t>
  </si>
  <si>
    <t xml:space="preserve">Aminath Dhiye  </t>
  </si>
  <si>
    <t>Blue Girl</t>
  </si>
  <si>
    <t>Humail Bin Ahmed Shamaaeel</t>
  </si>
  <si>
    <t>11 days</t>
  </si>
  <si>
    <t>Fusvillage</t>
  </si>
  <si>
    <t>AA. Ukulhas</t>
  </si>
  <si>
    <t>Yoonus Moosa Mohamed</t>
  </si>
  <si>
    <t>3 days</t>
  </si>
  <si>
    <t>Bodugaluge</t>
  </si>
  <si>
    <t>H. San'dhubarakaage 1</t>
  </si>
  <si>
    <t>Mariyam Naseema</t>
  </si>
  <si>
    <t>Ali</t>
  </si>
  <si>
    <t>Madhirikoluge</t>
  </si>
  <si>
    <t>Abdurrahman Adam</t>
  </si>
  <si>
    <t>M. Ziyaaraiydhoshuge</t>
  </si>
  <si>
    <t>Moosa Maisan Abdullah</t>
  </si>
  <si>
    <t>Moosum</t>
  </si>
  <si>
    <t>Ali Ibrahim</t>
  </si>
  <si>
    <t>Roashan Villa</t>
  </si>
  <si>
    <t>Aishath Mohamed</t>
  </si>
  <si>
    <t>Queen</t>
  </si>
  <si>
    <t>Dh. Ban'didhoo</t>
  </si>
  <si>
    <t>Abdullah Mohamed</t>
  </si>
  <si>
    <t>Mushthareege</t>
  </si>
  <si>
    <t>GDh. Faresmaathodaa</t>
  </si>
  <si>
    <t>Mohamed Hussain</t>
  </si>
  <si>
    <t>Ummeedhu</t>
  </si>
  <si>
    <t>B. Eydhafushi</t>
  </si>
  <si>
    <t>Safiyya Ibrahim</t>
  </si>
  <si>
    <t>M. Madonna</t>
  </si>
  <si>
    <t>14th</t>
  </si>
  <si>
    <t>H. KDK Villa</t>
  </si>
  <si>
    <t>Azeeza Ali</t>
  </si>
  <si>
    <t>Kashimaage</t>
  </si>
  <si>
    <t>B. Dharavandhoo</t>
  </si>
  <si>
    <t>Mohamed Salim Easa</t>
  </si>
  <si>
    <t>Muiythoshige</t>
  </si>
  <si>
    <t>Lh. Naifaru</t>
  </si>
  <si>
    <t>15h</t>
  </si>
  <si>
    <t>Imthiyaz Najeeb</t>
  </si>
  <si>
    <t>Maavaharu</t>
  </si>
  <si>
    <t>GA. Dhaandhoo</t>
  </si>
  <si>
    <t>Mohamed Ahmed Didi</t>
  </si>
  <si>
    <t>Tharimaage</t>
  </si>
  <si>
    <t>Basheera Soli</t>
  </si>
  <si>
    <t>Nooraanee Villa</t>
  </si>
  <si>
    <t>K. Guraidhoo</t>
  </si>
  <si>
    <t>Ahmed Manik</t>
  </si>
  <si>
    <t>H. Uligamuge</t>
  </si>
  <si>
    <t>Han'dhuvareege</t>
  </si>
  <si>
    <t>H. Netherland</t>
  </si>
  <si>
    <t>Mariyam Moosa Didi</t>
  </si>
  <si>
    <t>Hikihuvan'dhumaage</t>
  </si>
  <si>
    <t>GA. Kondey</t>
  </si>
  <si>
    <t>Khadheeja Moosa</t>
  </si>
  <si>
    <t>Asseyri</t>
  </si>
  <si>
    <t>Razeena Ahmed</t>
  </si>
  <si>
    <t>Saadheevilaa</t>
  </si>
  <si>
    <t>F. Nilandhoo</t>
  </si>
  <si>
    <t>Mohamed Luthufee</t>
  </si>
  <si>
    <t>Edhuruge</t>
  </si>
  <si>
    <t>GA. Nilandhoo</t>
  </si>
  <si>
    <t>Iraasmik</t>
  </si>
  <si>
    <t>Dhaftharu 4731</t>
  </si>
  <si>
    <t>Mendhooge</t>
  </si>
  <si>
    <t xml:space="preserve">Ibrahim Didi  </t>
  </si>
  <si>
    <t>Reali</t>
  </si>
  <si>
    <t xml:space="preserve">Fathimath Manike  </t>
  </si>
  <si>
    <t>H. Dornee Gold</t>
  </si>
  <si>
    <t>Ali Hassan</t>
  </si>
  <si>
    <t>Dhethan'dimaage</t>
  </si>
  <si>
    <t>M. Dhiggaru</t>
  </si>
  <si>
    <t>Mutheerose</t>
  </si>
  <si>
    <t>Sh. Milandhoo</t>
  </si>
  <si>
    <t>Adam Ali</t>
  </si>
  <si>
    <t>AA. Thoddoo</t>
  </si>
  <si>
    <t>Adam Abdullah</t>
  </si>
  <si>
    <t>M. Aala</t>
  </si>
  <si>
    <t>Kareemaa Hassan</t>
  </si>
  <si>
    <t>H. Malikuruvaamaage</t>
  </si>
  <si>
    <t>Mohamed Moosa</t>
  </si>
  <si>
    <t>Moonimaage</t>
  </si>
  <si>
    <t>Dh. Meedhoo</t>
  </si>
  <si>
    <t>Saniyya Abdullah</t>
  </si>
  <si>
    <t>Courtney Villa</t>
  </si>
  <si>
    <t>Ali Mohamed</t>
  </si>
  <si>
    <t>G. Ranmahi</t>
  </si>
  <si>
    <t>Hafeeza Naseem</t>
  </si>
  <si>
    <t>Hussain Rasheed</t>
  </si>
  <si>
    <t>Alfa</t>
  </si>
  <si>
    <t>H. Silinco</t>
  </si>
  <si>
    <t>Ali Rasheed</t>
  </si>
  <si>
    <t>Season ge</t>
  </si>
  <si>
    <t>S. Maradhoofeydhoo</t>
  </si>
  <si>
    <t>Mohamed Ali</t>
  </si>
  <si>
    <t>G. Mezarin</t>
  </si>
  <si>
    <t>Ahmed Abdullah</t>
  </si>
  <si>
    <t>H. Evergreen</t>
  </si>
  <si>
    <t>Dh. Kudahuvadhoo</t>
  </si>
  <si>
    <t>Aishath Moosa</t>
  </si>
  <si>
    <t>16th</t>
  </si>
  <si>
    <t>Ainul Rifaya ohamed Ismail</t>
  </si>
  <si>
    <t>Sri Lankan</t>
  </si>
  <si>
    <t>Sri Lanka</t>
  </si>
  <si>
    <t>Mohamed Robel Khan</t>
  </si>
  <si>
    <t>17th. Not tweeted. (at #52 now)</t>
  </si>
  <si>
    <t>Abdullah Ali</t>
  </si>
  <si>
    <t>Bilal Mohamed Jalal</t>
  </si>
  <si>
    <t>3 months</t>
  </si>
  <si>
    <t>Silinco</t>
  </si>
  <si>
    <t>Aminath Hushama</t>
  </si>
  <si>
    <t>Varudheege</t>
  </si>
  <si>
    <t>18th. Tweeted as 17th. NOT discrep.</t>
  </si>
  <si>
    <t>Sanoon Naseer</t>
  </si>
  <si>
    <t>Causeway Villa</t>
  </si>
  <si>
    <t>Saamath Hassan</t>
  </si>
  <si>
    <t>Kasthoorige</t>
  </si>
  <si>
    <t>Happy Garden</t>
  </si>
  <si>
    <t>Ahmed Hassan</t>
  </si>
  <si>
    <t>Fehibageechaage</t>
  </si>
  <si>
    <t>L. Dhan'bidhoo</t>
  </si>
  <si>
    <t>Hassan Ibrahim</t>
  </si>
  <si>
    <t>Hijaab</t>
  </si>
  <si>
    <t>ADh. Maamigili</t>
  </si>
  <si>
    <t>Hussain Sodiq</t>
  </si>
  <si>
    <t>Windscreen</t>
  </si>
  <si>
    <t>Hussain Ali</t>
  </si>
  <si>
    <t>Musthareege</t>
  </si>
  <si>
    <t>HA. Kelaa</t>
  </si>
  <si>
    <t>19th. Tweeted as 18th</t>
  </si>
  <si>
    <t>Yasir Yahya Solih</t>
  </si>
  <si>
    <t>Yemeni</t>
  </si>
  <si>
    <t>Yemen</t>
  </si>
  <si>
    <t>Thahumeena Moosa</t>
  </si>
  <si>
    <t>H. Hirifinolhu</t>
  </si>
  <si>
    <t>Khadheeja Hussain</t>
  </si>
  <si>
    <t>Rosemead</t>
  </si>
  <si>
    <t>Ahmed Rimaz Abdul Muhusin</t>
  </si>
  <si>
    <t>Bijilee Ufaa</t>
  </si>
  <si>
    <t>K. Thulusdhoo</t>
  </si>
  <si>
    <t>Mohamed Faiz</t>
  </si>
  <si>
    <t>V. Landhooge Aage</t>
  </si>
  <si>
    <t>Abdullah Sodiq</t>
  </si>
  <si>
    <t>Muleege</t>
  </si>
  <si>
    <t>K. Maafushi</t>
  </si>
  <si>
    <t>Naseema Ibrahim</t>
  </si>
  <si>
    <t>Malas</t>
  </si>
  <si>
    <t>B. Dhonfan</t>
  </si>
  <si>
    <t>Ali Adam</t>
  </si>
  <si>
    <t>Manel</t>
  </si>
  <si>
    <t>N. Maalhendhoo</t>
  </si>
  <si>
    <t>Haleemath Moosa</t>
  </si>
  <si>
    <t>M. Zamzameege</t>
  </si>
  <si>
    <t>20th Prev 19th</t>
  </si>
  <si>
    <t>Hawwa Qasim</t>
  </si>
  <si>
    <t>G. Robins</t>
  </si>
  <si>
    <t>Fathuhiyya Naseer</t>
  </si>
  <si>
    <t>H. Hulhuleyge</t>
  </si>
  <si>
    <t>Ali Thakurufaanu</t>
  </si>
  <si>
    <t>Maaraadhuge</t>
  </si>
  <si>
    <t>Sakeena Adam</t>
  </si>
  <si>
    <t>Raiyfusge</t>
  </si>
  <si>
    <t>Fathimath Hafsa</t>
  </si>
  <si>
    <t>Dorency Villa</t>
  </si>
  <si>
    <t>H. Shell Flower</t>
  </si>
  <si>
    <t>Hassan Saeed</t>
  </si>
  <si>
    <t>Inkaaran Maizan</t>
  </si>
  <si>
    <t>Zulaykha Hussain Manik</t>
  </si>
  <si>
    <t>M. Petty Rose</t>
  </si>
  <si>
    <t>Adam Gasim</t>
  </si>
  <si>
    <t>Sosun Maage</t>
  </si>
  <si>
    <t>K. Gulhi</t>
  </si>
  <si>
    <t>Jaufar Naseem</t>
  </si>
  <si>
    <t>H. Yaar</t>
  </si>
  <si>
    <t>21st Prev 20th</t>
  </si>
  <si>
    <t xml:space="preserve">Fathimath Dhiye  </t>
  </si>
  <si>
    <t>Meli</t>
  </si>
  <si>
    <t>H. Rose House</t>
  </si>
  <si>
    <t>22nd Prev 21st</t>
  </si>
  <si>
    <t>Moosa Hassan</t>
  </si>
  <si>
    <t>Morningshun</t>
  </si>
  <si>
    <t>Naseema Ali</t>
  </si>
  <si>
    <t>Roashaneege</t>
  </si>
  <si>
    <t>N. Kudafari</t>
  </si>
  <si>
    <t>Moosa Abdurrahman</t>
  </si>
  <si>
    <t>Dheraha</t>
  </si>
  <si>
    <t>Fathimath Adam</t>
  </si>
  <si>
    <t>Nodel</t>
  </si>
  <si>
    <t>Yoosuf Bin Mohamed Sabah</t>
  </si>
  <si>
    <t>2 days</t>
  </si>
  <si>
    <t>Falas</t>
  </si>
  <si>
    <t>L. Hithadhoo</t>
  </si>
  <si>
    <t>Ismail Nooman Bin Mohamed Shaf'az</t>
  </si>
  <si>
    <t>7 months</t>
  </si>
  <si>
    <t>Fini Asseyri</t>
  </si>
  <si>
    <t>GDh. Gadhdhoo</t>
  </si>
  <si>
    <t>Mariyam Faanu</t>
  </si>
  <si>
    <t>Kashameeru</t>
  </si>
  <si>
    <t>GA. Maamendhoo</t>
  </si>
  <si>
    <t>Covid death. Admitted HMF ICU</t>
  </si>
  <si>
    <t>23rd Prev 22nd. Corrected 68to61 Tw.</t>
  </si>
  <si>
    <t>Mohamed Amir</t>
  </si>
  <si>
    <t>Maahal</t>
  </si>
  <si>
    <t>L. Maabaidhoo</t>
  </si>
  <si>
    <t>Abdul Ghafoor Adam</t>
  </si>
  <si>
    <t>G. Vaanee ge</t>
  </si>
  <si>
    <t>Ali Ahmed</t>
  </si>
  <si>
    <t>Azaahu</t>
  </si>
  <si>
    <t>24th Prev 23rd</t>
  </si>
  <si>
    <t>25th Prev 24th</t>
  </si>
  <si>
    <t>Zahiyya Sulaiman</t>
  </si>
  <si>
    <t>Haveeree Ufaa</t>
  </si>
  <si>
    <t>F. Feeali</t>
  </si>
  <si>
    <t>Abdul Azeez Ibrahim</t>
  </si>
  <si>
    <t>Han'dhuvareenaaz</t>
  </si>
  <si>
    <t>HA. Ihavandhoo</t>
  </si>
  <si>
    <t>Aishath Hassan</t>
  </si>
  <si>
    <t>Rugiyya Umar</t>
  </si>
  <si>
    <t>Telephone ge</t>
  </si>
  <si>
    <t>Hawwa Hassan</t>
  </si>
  <si>
    <t>Kohinoor</t>
  </si>
  <si>
    <t>27th Prev 26th</t>
  </si>
  <si>
    <t>Abdul Ghani Umar (MNDF)</t>
  </si>
  <si>
    <t>H. Hanebane</t>
  </si>
  <si>
    <t>26th Prev 25th</t>
  </si>
  <si>
    <t>Dhaftharu 14741</t>
  </si>
  <si>
    <t>Kurikeelage</t>
  </si>
  <si>
    <t>N. Lhohi</t>
  </si>
  <si>
    <t>Dhon Thuththu</t>
  </si>
  <si>
    <t>M. Floto Hulhangubai</t>
  </si>
  <si>
    <t>28th Prev 27th</t>
  </si>
  <si>
    <t>Ahmed Naseer</t>
  </si>
  <si>
    <t>Tinujehige</t>
  </si>
  <si>
    <t>Jaufar Ali</t>
  </si>
  <si>
    <t>Snow House</t>
  </si>
  <si>
    <t>L. Isdhoo</t>
  </si>
  <si>
    <t>29th Prev 28th</t>
  </si>
  <si>
    <t>Ahmed Mohamed Maniku</t>
  </si>
  <si>
    <t>Morning Sun</t>
  </si>
  <si>
    <t>Abdussamad</t>
  </si>
  <si>
    <t>Han'dhuvaruge</t>
  </si>
  <si>
    <t>Boashimaage</t>
  </si>
  <si>
    <t>L. Kalaidhoo</t>
  </si>
  <si>
    <t>Mohamed Yoonus</t>
  </si>
  <si>
    <t>Samiyaa Abdul Baaree</t>
  </si>
  <si>
    <t>Dhaftharu 5172</t>
  </si>
  <si>
    <t>Hawwa Ibrahim</t>
  </si>
  <si>
    <t>Feyrumaage</t>
  </si>
  <si>
    <t>Ibrahim Adam</t>
  </si>
  <si>
    <t>Bon'dikan'dholhuge</t>
  </si>
  <si>
    <t>Adam Niyaz</t>
  </si>
  <si>
    <t>H. Mohoreevilla</t>
  </si>
  <si>
    <t>Mariyath Hassan</t>
  </si>
  <si>
    <t>H. Semoaa</t>
  </si>
  <si>
    <t>Ibrahim Shakir</t>
  </si>
  <si>
    <t>Kaneerumaage</t>
  </si>
  <si>
    <t>Th. Kin'bidhoo</t>
  </si>
  <si>
    <t>Fathimath Zaha Ahmed Shakeel</t>
  </si>
  <si>
    <t>Baanee</t>
  </si>
  <si>
    <t>Maram Ali</t>
  </si>
  <si>
    <t>Ibrahim Ageel Ahmed</t>
  </si>
  <si>
    <t>M. Vanolhu</t>
  </si>
  <si>
    <t>Hussain Shihab</t>
  </si>
  <si>
    <t>Tharividhaage</t>
  </si>
  <si>
    <t>Ha. Dhiddhoo</t>
  </si>
  <si>
    <t>Aboobakuru Hussain</t>
  </si>
  <si>
    <t>Red House</t>
  </si>
  <si>
    <t>Mariyam Hussain</t>
  </si>
  <si>
    <t>Fehivina</t>
  </si>
  <si>
    <t>GA. Dhevvadhoo</t>
  </si>
  <si>
    <t>Aminath Ahmed Didi</t>
  </si>
  <si>
    <t>Azum</t>
  </si>
  <si>
    <t>Mohamed Riyaz</t>
  </si>
  <si>
    <t>Hulhumale 144-2-02</t>
  </si>
  <si>
    <t>Mohamed Waheed</t>
  </si>
  <si>
    <t>Abdurrasheed Haaroon</t>
  </si>
  <si>
    <t>Dorency</t>
  </si>
  <si>
    <t>R. Maduvvari</t>
  </si>
  <si>
    <t>Moosa Ismail</t>
  </si>
  <si>
    <t>Fehividhaage</t>
  </si>
  <si>
    <t>ADh. Mahibadhoo</t>
  </si>
  <si>
    <t>Hawwa Idrees</t>
  </si>
  <si>
    <t>Poolmaage</t>
  </si>
  <si>
    <t>Ismail Hussain</t>
  </si>
  <si>
    <t>Noright</t>
  </si>
  <si>
    <t>Lh. Hinnavaru</t>
  </si>
  <si>
    <t>30th Prev 29th</t>
  </si>
  <si>
    <t>Abdul Azeez</t>
  </si>
  <si>
    <t>Aaro</t>
  </si>
  <si>
    <t>GA. Villingili</t>
  </si>
  <si>
    <t>Ali Waheed</t>
  </si>
  <si>
    <t>Snow White</t>
  </si>
  <si>
    <t>Hussain Saleem</t>
  </si>
  <si>
    <t>Shady Yard</t>
  </si>
  <si>
    <t>Ahmed Faheem</t>
  </si>
  <si>
    <t>V. Fansi</t>
  </si>
  <si>
    <t>Hussain Mohamed</t>
  </si>
  <si>
    <t>G. Liena</t>
  </si>
  <si>
    <t>Aishath Fazla</t>
  </si>
  <si>
    <t>Ma. Kashimaage</t>
  </si>
  <si>
    <t>Fathimath Solih</t>
  </si>
  <si>
    <t>Dhebudhaaruge</t>
  </si>
  <si>
    <t>HDh. Neykurendhoo</t>
  </si>
  <si>
    <t>Adam Ahmed</t>
  </si>
  <si>
    <t>Kurunees</t>
  </si>
  <si>
    <t>Ma. Cool Oasis</t>
  </si>
  <si>
    <t>Zulfa Abdurrahman</t>
  </si>
  <si>
    <t>H. Sufaaraa</t>
  </si>
  <si>
    <t>Fathimath Ibrahim Didi</t>
  </si>
  <si>
    <t>Ranfaadu</t>
  </si>
  <si>
    <t>Yagoothuge Dhekunu</t>
  </si>
  <si>
    <t>Maafolheyge</t>
  </si>
  <si>
    <t>Hassan Maniku</t>
  </si>
  <si>
    <t>M. Cozy Rest</t>
  </si>
  <si>
    <t>31st Prev 30th</t>
  </si>
  <si>
    <t>Naseera Moosa</t>
  </si>
  <si>
    <t>Beauty</t>
  </si>
  <si>
    <t>Ahmed Wafir Aboobakuru</t>
  </si>
  <si>
    <t>M. Option</t>
  </si>
  <si>
    <t>Aishath Nasheedha</t>
  </si>
  <si>
    <t>M. Fehivilu</t>
  </si>
  <si>
    <t>32nd Prev 31st</t>
  </si>
  <si>
    <t>Anzamaan</t>
  </si>
  <si>
    <t>Shaheema Ahmed</t>
  </si>
  <si>
    <t>Dhullisaage</t>
  </si>
  <si>
    <t>Fathimath Nisreenu</t>
  </si>
  <si>
    <t>Helen'belige</t>
  </si>
  <si>
    <t>Raiyvillage</t>
  </si>
  <si>
    <t>33rd Prev 32nd</t>
  </si>
  <si>
    <t>Abdullah Hussain</t>
  </si>
  <si>
    <t>Bulaasaage</t>
  </si>
  <si>
    <t>Ismail Zakariyya</t>
  </si>
  <si>
    <t>M. Haveeree Fini</t>
  </si>
  <si>
    <t>34th Prev 33rd</t>
  </si>
  <si>
    <t xml:space="preserve">Fathimath Didi  </t>
  </si>
  <si>
    <t>Naaz</t>
  </si>
  <si>
    <t>Aishath Ali</t>
  </si>
  <si>
    <t>Rahfehige</t>
  </si>
  <si>
    <t>HDh. Kumundho</t>
  </si>
  <si>
    <t>Zubaidha Ibrahim</t>
  </si>
  <si>
    <t>M. Silver Shark</t>
  </si>
  <si>
    <t>Aishath Fariyaal</t>
  </si>
  <si>
    <t>Kan'dhugasdhoshuge</t>
  </si>
  <si>
    <t>Aminath Hussain</t>
  </si>
  <si>
    <t>Bahaaruge</t>
  </si>
  <si>
    <t>Adh. Mandhoo</t>
  </si>
  <si>
    <t>Aishath Waseema</t>
  </si>
  <si>
    <t>Mohamed Ahmed</t>
  </si>
  <si>
    <t>Luxury Wood</t>
  </si>
  <si>
    <t>V. Rakeedhoo</t>
  </si>
  <si>
    <t>Yoosuf Hussain</t>
  </si>
  <si>
    <t>Dhilbahaaruge</t>
  </si>
  <si>
    <t>Hawwa Vilinee</t>
  </si>
  <si>
    <t>Ma. Kanakurige</t>
  </si>
  <si>
    <t>Ahmed Ibrahim</t>
  </si>
  <si>
    <t>Guleyseemuge</t>
  </si>
  <si>
    <t>AA. Rasdhoo</t>
  </si>
  <si>
    <t>Abdul Gayyoom</t>
  </si>
  <si>
    <t>G. Essbari</t>
  </si>
  <si>
    <t>K. male</t>
  </si>
  <si>
    <t>35th Prev 34th</t>
  </si>
  <si>
    <t>Shaffaan Rasheed</t>
  </si>
  <si>
    <t>M. Boiling Fish</t>
  </si>
  <si>
    <t>Musthafa Mohamed</t>
  </si>
  <si>
    <t>H. Lonugamuge</t>
  </si>
  <si>
    <t>Hussain Adam</t>
  </si>
  <si>
    <t>Shaadhee Villa</t>
  </si>
  <si>
    <t>Aishath Ahmed</t>
  </si>
  <si>
    <t>Rankuri</t>
  </si>
  <si>
    <t>Hawwa Fulhu</t>
  </si>
  <si>
    <t>H. Reen'dhooge</t>
  </si>
  <si>
    <t>Alaina Binthu Naabithu Naseeru</t>
  </si>
  <si>
    <t>5 months</t>
  </si>
  <si>
    <t>V. Naabithu Manzil</t>
  </si>
  <si>
    <t>Mohamed Shahaadhu Ali</t>
  </si>
  <si>
    <t>Aminath Abdurrahman</t>
  </si>
  <si>
    <t>Udhares</t>
  </si>
  <si>
    <t>Hussain Fulhu</t>
  </si>
  <si>
    <t>M. Fonithulhaage</t>
  </si>
  <si>
    <t>Fathimath Ibrahim</t>
  </si>
  <si>
    <t>Saamiyaanaa</t>
  </si>
  <si>
    <t>N. Magoodhoo</t>
  </si>
  <si>
    <t>G. Daylight ge</t>
  </si>
  <si>
    <t>Jameela Ahmed</t>
  </si>
  <si>
    <t>H. Green Heaven Dhekunubai</t>
  </si>
  <si>
    <t>Narugis Aage</t>
  </si>
  <si>
    <t>Mu'mina Hussain</t>
  </si>
  <si>
    <t>Dhilsaadhuge</t>
  </si>
  <si>
    <t>Aishath Abdurrahman</t>
  </si>
  <si>
    <t>Hussain Easa</t>
  </si>
  <si>
    <t>M. Askara Villa</t>
  </si>
  <si>
    <t>Abdul Gayyoom Mohamed</t>
  </si>
  <si>
    <t>Huraa</t>
  </si>
  <si>
    <t>Adh. Dhan'gethi</t>
  </si>
  <si>
    <t>Mariyam Heena Abdul Munnim</t>
  </si>
  <si>
    <t>Finihiyage</t>
  </si>
  <si>
    <t>Mohamed Ashraf</t>
  </si>
  <si>
    <t>Husnuheena ge</t>
  </si>
  <si>
    <t>HA. Hoarafushi</t>
  </si>
  <si>
    <t>Yoosuf Adam</t>
  </si>
  <si>
    <t>Raan'baage</t>
  </si>
  <si>
    <t>Zaidul Khaleel</t>
  </si>
  <si>
    <t>M. Lovely Garden</t>
  </si>
  <si>
    <t>Abdul Rasheed Abdul Ghafoor</t>
  </si>
  <si>
    <t>Abdul Latheef Ahmed</t>
  </si>
  <si>
    <t>Kafenaa</t>
  </si>
  <si>
    <t>Abdul Kareem Hassan</t>
  </si>
  <si>
    <t>Ahmed Rasheed</t>
  </si>
  <si>
    <t>M. Habarumaage</t>
  </si>
  <si>
    <t>Mohamed Zakariyya Ali</t>
  </si>
  <si>
    <t>Barakathu</t>
  </si>
  <si>
    <t>Petro Store</t>
  </si>
  <si>
    <t>Ali Firaaq</t>
  </si>
  <si>
    <t>Fazaa</t>
  </si>
  <si>
    <t>Mareena Moosa</t>
  </si>
  <si>
    <t>H. Dawn House</t>
  </si>
  <si>
    <t>Miuvan Bin Shaheen Ahmed</t>
  </si>
  <si>
    <t>G. Finolhu</t>
  </si>
  <si>
    <t>Khadheeja Adam</t>
  </si>
  <si>
    <t>Nooraanee Ge</t>
  </si>
  <si>
    <t>HDh. Hirimaradhoo</t>
  </si>
  <si>
    <t>Hawwa Moosa</t>
  </si>
  <si>
    <t>Murigu</t>
  </si>
  <si>
    <t>N. Foddhoo</t>
  </si>
  <si>
    <t>Ibrahim Aboobakuru</t>
  </si>
  <si>
    <t>Chaandhanee House</t>
  </si>
  <si>
    <t>Mu'mina Hassan</t>
  </si>
  <si>
    <t>Fenfiyaazuge</t>
  </si>
  <si>
    <t>Asurumaage</t>
  </si>
  <si>
    <t>V. Thinadhoo</t>
  </si>
  <si>
    <t>Thutthu</t>
  </si>
  <si>
    <t>Seasunge</t>
  </si>
  <si>
    <t xml:space="preserve">Moosa Ibrahim </t>
  </si>
  <si>
    <t>Velan'bulige</t>
  </si>
  <si>
    <t>Th. Thimarafushi</t>
  </si>
  <si>
    <t>Shiyama Hassan</t>
  </si>
  <si>
    <t>Ocean Villa</t>
  </si>
  <si>
    <t>Loajehige</t>
  </si>
  <si>
    <t>ADh. Fenfushi</t>
  </si>
  <si>
    <t>Ibrahim Luthufee</t>
  </si>
  <si>
    <t>Th. Madifushi</t>
  </si>
  <si>
    <t>Abeedh Abdul Ghafoor</t>
  </si>
  <si>
    <t>Giulhilaashige</t>
  </si>
  <si>
    <t>Adam Ibrahim</t>
  </si>
  <si>
    <t>Snow Rose</t>
  </si>
  <si>
    <t>Sadhee Rafeeq</t>
  </si>
  <si>
    <t>Hilihilaage</t>
  </si>
  <si>
    <t>R. Alifushi</t>
  </si>
  <si>
    <t>Fathimath Maziya Ahmed</t>
  </si>
  <si>
    <t>Kanmatheege</t>
  </si>
  <si>
    <t>Hassan Faheem</t>
  </si>
  <si>
    <t>G. Idhimaa</t>
  </si>
  <si>
    <t>Rasheedha Hussain Didi</t>
  </si>
  <si>
    <t>M. Lainoofaruge</t>
  </si>
  <si>
    <t>Adam Zaki</t>
  </si>
  <si>
    <t>Badhoora Mohamed</t>
  </si>
  <si>
    <t>Evening Villa</t>
  </si>
  <si>
    <t>36th Prev 35th</t>
  </si>
  <si>
    <t>Moosa Fazleen</t>
  </si>
  <si>
    <t>Fathaha</t>
  </si>
  <si>
    <t>Sudden death</t>
  </si>
  <si>
    <t>Athagasdhoshuge</t>
  </si>
  <si>
    <t>Ma. Vagaaru</t>
  </si>
  <si>
    <t>Fathimath Moosa</t>
  </si>
  <si>
    <t>Athiri Aage</t>
  </si>
  <si>
    <t>Lulva Binthi Ibrahim</t>
  </si>
  <si>
    <t>Snow Light</t>
  </si>
  <si>
    <t>Sh. Lhaimagu</t>
  </si>
  <si>
    <t>Mauva Binthi Ibrahim</t>
  </si>
  <si>
    <t>Shaugiyya Hassan</t>
  </si>
  <si>
    <t>M. Maduvvari</t>
  </si>
  <si>
    <t>Aminath Waheeda</t>
  </si>
  <si>
    <t>Moosa Aboobakuru</t>
  </si>
  <si>
    <t>Bokarumaage</t>
  </si>
  <si>
    <t>Khadheeja Mohamed</t>
  </si>
  <si>
    <t>Fiyaanaage</t>
  </si>
  <si>
    <t>Shakeena Ali</t>
  </si>
  <si>
    <t>Fathimath Mohamed Fulhu</t>
  </si>
  <si>
    <t>Ali Hiyaage</t>
  </si>
  <si>
    <t>Abdul Wahhab Hussain</t>
  </si>
  <si>
    <t>Newlife</t>
  </si>
  <si>
    <t>37th Prev 36th</t>
  </si>
  <si>
    <t>Fareedha Abdullah</t>
  </si>
  <si>
    <t>Beruge</t>
  </si>
  <si>
    <t>Yoosuf Abdulla</t>
  </si>
  <si>
    <t>G. Olhufushi</t>
  </si>
  <si>
    <t>38th Prev 37th</t>
  </si>
  <si>
    <t>Adnan Ismail</t>
  </si>
  <si>
    <t>Veheli</t>
  </si>
  <si>
    <t>Uthuruge</t>
  </si>
  <si>
    <t>G. Dhuveli</t>
  </si>
  <si>
    <t>Matharesmaage</t>
  </si>
  <si>
    <t>Th. Gaadhiffushi</t>
  </si>
  <si>
    <t>Mohamed Idrees</t>
  </si>
  <si>
    <t>Kan'doomaage</t>
  </si>
  <si>
    <t>Hussain Gasim</t>
  </si>
  <si>
    <t>Ma. Halavelige</t>
  </si>
  <si>
    <t>Mohamed Rashaad</t>
  </si>
  <si>
    <t>G. Roashan Haaru</t>
  </si>
  <si>
    <t>Zulaykha Hassan</t>
  </si>
  <si>
    <t>Heenaamaage</t>
  </si>
  <si>
    <t>H. Keeli</t>
  </si>
  <si>
    <t>K. Male</t>
  </si>
  <si>
    <t>Hawwa Loon Moosa</t>
  </si>
  <si>
    <t>2 months</t>
  </si>
  <si>
    <t>L. Maavah</t>
  </si>
  <si>
    <t>Vaccine death</t>
  </si>
  <si>
    <t>Mohamed Sidhrathullaah Ahmed</t>
  </si>
  <si>
    <t>Remember Kadhaavadu</t>
  </si>
  <si>
    <t>GDh. Vaadhoo</t>
  </si>
  <si>
    <t>Ahmed Ismail Fulhu</t>
  </si>
  <si>
    <t>Araa Iru</t>
  </si>
  <si>
    <t>Aminath Ismail</t>
  </si>
  <si>
    <t>Ocean Lead</t>
  </si>
  <si>
    <t>Ahmed Ismail</t>
  </si>
  <si>
    <t>Green Ge</t>
  </si>
  <si>
    <t>Mariyam Saeeda</t>
  </si>
  <si>
    <t>H. Aabaadhu</t>
  </si>
  <si>
    <t>Maaishaa Yoosuf</t>
  </si>
  <si>
    <t>Ma. Brieve</t>
  </si>
  <si>
    <t>Kaanigasdhoshuge</t>
  </si>
  <si>
    <t>R. Inguraidhoo</t>
  </si>
  <si>
    <t>Ibrahim Shah</t>
  </si>
  <si>
    <t>Javaahirumaage Dhekunu</t>
  </si>
  <si>
    <t>H. Feerumuran'ga Maa</t>
  </si>
  <si>
    <t>Ali Eeman</t>
  </si>
  <si>
    <t>Indian</t>
  </si>
  <si>
    <t>India</t>
  </si>
  <si>
    <t>Zulaykha Moosa</t>
  </si>
  <si>
    <t>Annaarumaage</t>
  </si>
  <si>
    <t>L. Mundoo</t>
  </si>
  <si>
    <t>Jameela Ali</t>
  </si>
  <si>
    <t>Vaijeheyge</t>
  </si>
  <si>
    <t>Zulaykha Didi</t>
  </si>
  <si>
    <t>Mohamed Ramzan Miah</t>
  </si>
  <si>
    <t>M. Kuruvani</t>
  </si>
  <si>
    <t>Sobira Yoosuf</t>
  </si>
  <si>
    <t>H. Like House</t>
  </si>
  <si>
    <t>Anbaree Vaadhee</t>
  </si>
  <si>
    <t>Shareefa Ibrahim</t>
  </si>
  <si>
    <t>H. Aman</t>
  </si>
  <si>
    <t>39th Prev 38th</t>
  </si>
  <si>
    <t>Asima Hussain</t>
  </si>
  <si>
    <t>Nibiligaa</t>
  </si>
  <si>
    <t>B. Fulhadhoo</t>
  </si>
  <si>
    <t>Ali Musthafa</t>
  </si>
  <si>
    <t>Manthefolhu</t>
  </si>
  <si>
    <t>Maakin Mohamed Ahmed</t>
  </si>
  <si>
    <t>Happy Night</t>
  </si>
  <si>
    <t>Mohamed Yoosuf Fulhu</t>
  </si>
  <si>
    <t>Dinar</t>
  </si>
  <si>
    <t>M. Moomiyaage</t>
  </si>
  <si>
    <t>Huvandhumaage</t>
  </si>
  <si>
    <t>HA. Utheemu</t>
  </si>
  <si>
    <t>Idrees Mohamed</t>
  </si>
  <si>
    <t>Aaraasthu</t>
  </si>
  <si>
    <t>M. Billoori Villa</t>
  </si>
  <si>
    <t>40th Prev 39th</t>
  </si>
  <si>
    <t>Haajara Ahmed</t>
  </si>
  <si>
    <t>G. Aimaa</t>
  </si>
  <si>
    <t>Fathimath Waheedha</t>
  </si>
  <si>
    <t>Goldsmith</t>
  </si>
  <si>
    <t xml:space="preserve">Fathimath Fulhu  </t>
  </si>
  <si>
    <t>M. Iruzuvaa</t>
  </si>
  <si>
    <t>R. Meedhoo</t>
  </si>
  <si>
    <t>Shah M.D. Abdul Mannaan</t>
  </si>
  <si>
    <t>41st Prev 40th</t>
  </si>
  <si>
    <t>Suhana Abdurrasheed</t>
  </si>
  <si>
    <t>Havana</t>
  </si>
  <si>
    <t>42nd Prev 41st</t>
  </si>
  <si>
    <t>Mariyam Ibrahim</t>
  </si>
  <si>
    <t>Asrafeege</t>
  </si>
  <si>
    <t>F. Bileiydhoo</t>
  </si>
  <si>
    <t>Aishath Alima Ali</t>
  </si>
  <si>
    <t>Athamaage</t>
  </si>
  <si>
    <t>GDh. Rathafandhoo</t>
  </si>
  <si>
    <t>Aminath Aboobakuru</t>
  </si>
  <si>
    <t>ÁA. Maalhos</t>
  </si>
  <si>
    <t>Abdullah Nafeez</t>
  </si>
  <si>
    <t>Kethi Udhaage</t>
  </si>
  <si>
    <t>Abdullah Siyaan</t>
  </si>
  <si>
    <t>Kudhimaage</t>
  </si>
  <si>
    <t>Ibrahim Nabeel</t>
  </si>
  <si>
    <t>H. Veesun ge</t>
  </si>
  <si>
    <t>Ahmed Shareef</t>
  </si>
  <si>
    <t>H. Hiyaa Corner</t>
  </si>
  <si>
    <t>Ma. Three Chances</t>
  </si>
  <si>
    <t>Hussain Waheed</t>
  </si>
  <si>
    <t>Waheedhee Hiyaa</t>
  </si>
  <si>
    <t>43rd Prev 42nd</t>
  </si>
  <si>
    <t>Rukkuri</t>
  </si>
  <si>
    <t>MD Moneeruzzaman Sikdar</t>
  </si>
  <si>
    <t>Dhaftharu 2242</t>
  </si>
  <si>
    <t>Mohamed Nafiz Jamaal</t>
  </si>
  <si>
    <t>Zameen</t>
  </si>
  <si>
    <t>GDh. Fiyoaree</t>
  </si>
  <si>
    <t>45th Prev 44th</t>
  </si>
  <si>
    <t>Dhaftharu No 1042</t>
  </si>
  <si>
    <t>44th Prev 43rd</t>
  </si>
  <si>
    <t>Hawwa Ali</t>
  </si>
  <si>
    <t>Dhekunu Asseyri</t>
  </si>
  <si>
    <t>Shareefa Moosa</t>
  </si>
  <si>
    <t>M. White Belt</t>
  </si>
  <si>
    <t>Aishath Umar</t>
  </si>
  <si>
    <t>Shabnam Villa</t>
  </si>
  <si>
    <t>B. Kamadhoo</t>
  </si>
  <si>
    <t>Thiyaramaage</t>
  </si>
  <si>
    <t>Ali Naseer</t>
  </si>
  <si>
    <t>H. Kalhufurugge Aage</t>
  </si>
  <si>
    <t>46th Prev 45th</t>
  </si>
  <si>
    <t xml:space="preserve">Abdullah Hassan </t>
  </si>
  <si>
    <t>Shiyazlee</t>
  </si>
  <si>
    <t>Adh. Dhiddhoo</t>
  </si>
  <si>
    <t>Ibrahim Khaleel Hussain</t>
  </si>
  <si>
    <t>Malaaz</t>
  </si>
  <si>
    <t>Hawwa Mohamed</t>
  </si>
  <si>
    <t>Dhoadhi</t>
  </si>
  <si>
    <t>HA. Filladhoo</t>
  </si>
  <si>
    <t>Sameera Ali</t>
  </si>
  <si>
    <t>M. Raaz</t>
  </si>
  <si>
    <t>Sannfaa Ahmed</t>
  </si>
  <si>
    <t>Gasdhoshuge</t>
  </si>
  <si>
    <t>Fahala</t>
  </si>
  <si>
    <t>Ahmed Jamaal</t>
  </si>
  <si>
    <t>Mohamed Najih</t>
  </si>
  <si>
    <t>M. Magaraa M. Rabarumaage</t>
  </si>
  <si>
    <t>Check with Shiru</t>
  </si>
  <si>
    <t>Villa Ali</t>
  </si>
  <si>
    <t>Shaziyya Ibrahim</t>
  </si>
  <si>
    <t>Nivaidhoshuge</t>
  </si>
  <si>
    <t>Hawwa Umar</t>
  </si>
  <si>
    <t>Dorensyge</t>
  </si>
  <si>
    <t>Abdul Ghani Ali</t>
  </si>
  <si>
    <t>Finihiyaa ge</t>
  </si>
  <si>
    <t>47th Prev 46th</t>
  </si>
  <si>
    <t>Safiyya Ahmed</t>
  </si>
  <si>
    <t>H. Dreamy Scene</t>
  </si>
  <si>
    <t>Ibrahim Hussainfulhu</t>
  </si>
  <si>
    <t>Manzil</t>
  </si>
  <si>
    <t>Mirihimaage</t>
  </si>
  <si>
    <t>Khadheeja Ibrahim Didi</t>
  </si>
  <si>
    <t>Sunset Villa</t>
  </si>
  <si>
    <t>Rayyan Adam Gasim Rameez</t>
  </si>
  <si>
    <t>Ma. Vahthiyarage</t>
  </si>
  <si>
    <t>Ali Amir</t>
  </si>
  <si>
    <t>M. Banafsa Villa</t>
  </si>
  <si>
    <t>Fareedha Hassan</t>
  </si>
  <si>
    <t>Waleedha Ahmed</t>
  </si>
  <si>
    <t>Husnuheena Villa</t>
  </si>
  <si>
    <t>Fathimath Sameera</t>
  </si>
  <si>
    <t>Gulisthaanuge</t>
  </si>
  <si>
    <t>Ismail Hassan</t>
  </si>
  <si>
    <t>AA. Mathiveri</t>
  </si>
  <si>
    <t>Haleema Hassan</t>
  </si>
  <si>
    <t>Hiki Unimaage</t>
  </si>
  <si>
    <t>Aishath Saadhimaa</t>
  </si>
  <si>
    <t>Hudhufinifenmaage</t>
  </si>
  <si>
    <t>Dr. Ibrahim Umar Maniku</t>
  </si>
  <si>
    <t>Sakkeyogasdhoshuge</t>
  </si>
  <si>
    <t>Ali Yoosuf</t>
  </si>
  <si>
    <t>Finihiyaage</t>
  </si>
  <si>
    <t>N. Hembadhoo</t>
  </si>
  <si>
    <t>Abdul Ghafoor Ali</t>
  </si>
  <si>
    <t>Ahmed Shiyam</t>
  </si>
  <si>
    <t>H. Dhiyadhooge</t>
  </si>
  <si>
    <t>Jameela</t>
  </si>
  <si>
    <t>Blue Wing</t>
  </si>
  <si>
    <t>Nightrose</t>
  </si>
  <si>
    <t>HA. Mulhadhoo</t>
  </si>
  <si>
    <t>Jameela Hussain</t>
  </si>
  <si>
    <t>Aishath Nazra</t>
  </si>
  <si>
    <t>Resin</t>
  </si>
  <si>
    <t>Mohamed Yoosuf</t>
  </si>
  <si>
    <t>Nooraaneemaage</t>
  </si>
  <si>
    <t>Hussain Moosa</t>
  </si>
  <si>
    <t>Dhilaasaage</t>
  </si>
  <si>
    <t>G. Holhige</t>
  </si>
  <si>
    <t>Mohamed Ibrahim Maniku</t>
  </si>
  <si>
    <t>H. Hireveri</t>
  </si>
  <si>
    <t>48th Prev 47th</t>
  </si>
  <si>
    <t>Mohamed Fazleen</t>
  </si>
  <si>
    <t>Tailor</t>
  </si>
  <si>
    <t>Faiza Hassan</t>
  </si>
  <si>
    <t>Haleema Manzil</t>
  </si>
  <si>
    <t>M. Kolhufushi</t>
  </si>
  <si>
    <t>Fathimath Abdul Kareem</t>
  </si>
  <si>
    <t>London Night</t>
  </si>
  <si>
    <t>Red Half</t>
  </si>
  <si>
    <t>Insha Binthi Isham Adam</t>
  </si>
  <si>
    <t>Adh. Dhigurah</t>
  </si>
  <si>
    <t>Zulaykha Adam</t>
  </si>
  <si>
    <t>Un'doodhooge</t>
  </si>
  <si>
    <t>Abdul Kareem Mohamed</t>
  </si>
  <si>
    <t>Reynige</t>
  </si>
  <si>
    <t>Destiny</t>
  </si>
  <si>
    <t>Zulaikha Hassan</t>
  </si>
  <si>
    <t>Kaanige</t>
  </si>
  <si>
    <t>Zareena Ibrahim</t>
  </si>
  <si>
    <t>HA. Molhadhoo</t>
  </si>
  <si>
    <t>Ibrahim Faiz</t>
  </si>
  <si>
    <t>Aarlux</t>
  </si>
  <si>
    <t>Aminath Shaheedha Abdussamad</t>
  </si>
  <si>
    <t>Blue Corner</t>
  </si>
  <si>
    <t>Hassan Suneel</t>
  </si>
  <si>
    <t>Ma. Kullhafilaage</t>
  </si>
  <si>
    <t>Nooranmaage</t>
  </si>
  <si>
    <t>Abullah Ali</t>
  </si>
  <si>
    <t>Dhaftharu 2545</t>
  </si>
  <si>
    <t>Shaira Adam</t>
  </si>
  <si>
    <t>San'dhuravi</t>
  </si>
  <si>
    <t>Ali Ismail</t>
  </si>
  <si>
    <t>Irujehige</t>
  </si>
  <si>
    <t>Hassan Ali</t>
  </si>
  <si>
    <t>Nanreethimaage</t>
  </si>
  <si>
    <t>HDh. Nellaidhoo</t>
  </si>
  <si>
    <t>Mohamed Ali Shareef</t>
  </si>
  <si>
    <t>Abdul Ghani Ahmed</t>
  </si>
  <si>
    <t>H. Jointer</t>
  </si>
  <si>
    <t>49th Prev 46th</t>
  </si>
  <si>
    <t>Yoosuf Shuau</t>
  </si>
  <si>
    <t>V. Belle Ville</t>
  </si>
  <si>
    <t>Ibrahim Riyaz Moosa</t>
  </si>
  <si>
    <t>Karankaage</t>
  </si>
  <si>
    <t>Hiyaleege</t>
  </si>
  <si>
    <t>Fathimath Hussain</t>
  </si>
  <si>
    <t>M. Vani</t>
  </si>
  <si>
    <t>Adam ge Kalhu Thutthu</t>
  </si>
  <si>
    <t>H. Hanyaameedhooge</t>
  </si>
  <si>
    <t>Mariyam Adam Fulhu</t>
  </si>
  <si>
    <t>Hudhuhiri</t>
  </si>
  <si>
    <t>Aishath Adam</t>
  </si>
  <si>
    <t>Green Villa</t>
  </si>
  <si>
    <t>Sh. Komandoo</t>
  </si>
  <si>
    <t>Hafeeza Ali</t>
  </si>
  <si>
    <t>Feeroazuge</t>
  </si>
  <si>
    <t>Fahivaage</t>
  </si>
  <si>
    <t>Haleema Mohamed</t>
  </si>
  <si>
    <t>Ranauraage</t>
  </si>
  <si>
    <t>Mohamed Bin Ahmed Shifaaz</t>
  </si>
  <si>
    <t>Ma. Falhugiri</t>
  </si>
  <si>
    <t>Hussain Afeef</t>
  </si>
  <si>
    <t>Nasrussabaah</t>
  </si>
  <si>
    <t>Th. Kinbidhoo</t>
  </si>
  <si>
    <t>Mohamed Nabeeh Abdullah</t>
  </si>
  <si>
    <t>Muringu</t>
  </si>
  <si>
    <t>GDh. Madaveli</t>
  </si>
  <si>
    <t>Khadheeja Ali Didi</t>
  </si>
  <si>
    <t>Sea Shine</t>
  </si>
  <si>
    <t>Mohamed Musthafa</t>
  </si>
  <si>
    <t>Ibrahimee Hiyaa</t>
  </si>
  <si>
    <t>HA. Thakandhoo</t>
  </si>
  <si>
    <t>Safoora Ibrahim</t>
  </si>
  <si>
    <t>Abdurrahman Hussain</t>
  </si>
  <si>
    <t>Sinamaage</t>
  </si>
  <si>
    <t>Javaahirumaage</t>
  </si>
  <si>
    <t>Mariyam Ibrahim Hussain</t>
  </si>
  <si>
    <t>Husnooge</t>
  </si>
  <si>
    <t>GA. Gemenafushi</t>
  </si>
  <si>
    <t>Feyrugasdhoshuge</t>
  </si>
  <si>
    <t>Samha Abdul Wahid</t>
  </si>
  <si>
    <t>Kinaaraa</t>
  </si>
  <si>
    <t>Aminath Moosa Kaleyfaanu</t>
  </si>
  <si>
    <t>Habeeb Manzil</t>
  </si>
  <si>
    <t>Ahmed Saleem Idrees</t>
  </si>
  <si>
    <t>AA. Maalhos</t>
  </si>
  <si>
    <t>Haleema Ibrahim Fulhu</t>
  </si>
  <si>
    <t>Sunaaruge</t>
  </si>
  <si>
    <t>Mohamed Shaadhin</t>
  </si>
  <si>
    <t>M. Balsam</t>
  </si>
  <si>
    <t>Abdulla Rasheed</t>
  </si>
  <si>
    <t>Yardley</t>
  </si>
  <si>
    <t>Dhakadhaage</t>
  </si>
  <si>
    <t>Adam Ismail</t>
  </si>
  <si>
    <t>Aishath Sulaiman</t>
  </si>
  <si>
    <t>Gul-alaage</t>
  </si>
  <si>
    <t>Aishath Nasira</t>
  </si>
  <si>
    <t>M. Farm Shade</t>
  </si>
  <si>
    <t>Palm Lodge / Reynige</t>
  </si>
  <si>
    <t>Aminath Abdurrasheed</t>
  </si>
  <si>
    <t>Abdul Hakeen Mohamed</t>
  </si>
  <si>
    <t>Selena House</t>
  </si>
  <si>
    <t>Abdullah Rasheed</t>
  </si>
  <si>
    <t>Ma. Luxury Villa</t>
  </si>
  <si>
    <t>Abdurrahman Hassan</t>
  </si>
  <si>
    <t>Bodulun'boagasdhoshuge</t>
  </si>
  <si>
    <t>M. Raalhu funi</t>
  </si>
  <si>
    <t>Ibrahim Hassan</t>
  </si>
  <si>
    <t>M. Simvilla</t>
  </si>
  <si>
    <t>Abdullah Ali Didi</t>
  </si>
  <si>
    <t>Veyodhoshuge</t>
  </si>
  <si>
    <t>Ameena Moosa</t>
  </si>
  <si>
    <t>Irufuheyge</t>
  </si>
  <si>
    <t>Mohamed Jinah</t>
  </si>
  <si>
    <t>Hathihaa</t>
  </si>
  <si>
    <t>M. Falhumatheege</t>
  </si>
  <si>
    <t>Fathimath Hussain Maniku</t>
  </si>
  <si>
    <t>M. Guppy's Nest</t>
  </si>
  <si>
    <t>Ismail Firaq</t>
  </si>
  <si>
    <t>Ma. Dheydharuge</t>
  </si>
  <si>
    <t>Abdul Raheem Idrees</t>
  </si>
  <si>
    <t>Noright Villa</t>
  </si>
  <si>
    <t>HA. Muraidhoo</t>
  </si>
  <si>
    <t>Rasheeda Manzil</t>
  </si>
  <si>
    <t>Mohamed Nihaz</t>
  </si>
  <si>
    <t>Green Star</t>
  </si>
  <si>
    <t>Khadheeja Didi</t>
  </si>
  <si>
    <t>Hirudhumaage</t>
  </si>
  <si>
    <t>Hira Hussain Nafiz</t>
  </si>
  <si>
    <t>Mekku</t>
  </si>
  <si>
    <t>Sh. Maaun'goodhoo</t>
  </si>
  <si>
    <t>Child</t>
  </si>
  <si>
    <t>Sanfa Dhiye</t>
  </si>
  <si>
    <t>Magumatheege</t>
  </si>
  <si>
    <t>Daisymaa</t>
  </si>
  <si>
    <t>Mariyam Ahmed</t>
  </si>
  <si>
    <t>Aalam</t>
  </si>
  <si>
    <t>Aaraa Binth Sanoon</t>
  </si>
  <si>
    <t>Mujthaz Fahmee</t>
  </si>
  <si>
    <t>Afzaa</t>
  </si>
  <si>
    <r>
      <t xml:space="preserve">Covid death. </t>
    </r>
    <r>
      <rPr>
        <sz val="11"/>
        <color rgb="FFFF0000"/>
        <rFont val="Calibri"/>
        <family val="2"/>
        <scheme val="minor"/>
      </rPr>
      <t>CDL2 49th incorrect numbering.</t>
    </r>
  </si>
  <si>
    <r>
      <t xml:space="preserve">50th Tw 49th. </t>
    </r>
    <r>
      <rPr>
        <sz val="11"/>
        <color rgb="FFFF0000"/>
        <rFont val="Calibri"/>
        <family val="2"/>
        <scheme val="minor"/>
      </rPr>
      <t>Corrected 72to60</t>
    </r>
  </si>
  <si>
    <t>Villa Raiylaage</t>
  </si>
  <si>
    <t>Maajehige</t>
  </si>
  <si>
    <t>Vabbinfaruge</t>
  </si>
  <si>
    <t>Ali Abdul Kareem</t>
  </si>
  <si>
    <t>Bilaaluge</t>
  </si>
  <si>
    <t>Adam Abdulla</t>
  </si>
  <si>
    <t>Chaandhaneemaage</t>
  </si>
  <si>
    <t>Mariyam Najeeba</t>
  </si>
  <si>
    <t>Kelam House</t>
  </si>
  <si>
    <t>Adam Ahmed Manik</t>
  </si>
  <si>
    <t>No3813</t>
  </si>
  <si>
    <t>Aminath Hassan</t>
  </si>
  <si>
    <t>Pesoanaa</t>
  </si>
  <si>
    <t>Shayaan Abdulsalaam</t>
  </si>
  <si>
    <t>Irumathee-aage</t>
  </si>
  <si>
    <t>B. Thulhadhoo</t>
  </si>
  <si>
    <t>Ahmed Fauzan Hassan</t>
  </si>
  <si>
    <t>Euro</t>
  </si>
  <si>
    <t>Aamuranga</t>
  </si>
  <si>
    <t>Hashim Ahmed</t>
  </si>
  <si>
    <t>Boaveli</t>
  </si>
  <si>
    <t>Adh. Maamigili</t>
  </si>
  <si>
    <t>Moosa Ahmed</t>
  </si>
  <si>
    <t>Iramaage</t>
  </si>
  <si>
    <t>Ahmed Moosa Manik</t>
  </si>
  <si>
    <t>Daisymaage</t>
  </si>
  <si>
    <t>Mohamed Ashad</t>
  </si>
  <si>
    <t>Hithilaage</t>
  </si>
  <si>
    <t>Abdul Rahman Abdul Gafoor</t>
  </si>
  <si>
    <t>Shamsaadhuge</t>
  </si>
  <si>
    <t>Keith Mohamed Hafiz</t>
  </si>
  <si>
    <t>4 months</t>
  </si>
  <si>
    <t>Lily</t>
  </si>
  <si>
    <t>Nooreege</t>
  </si>
  <si>
    <t>Zainab Adam</t>
  </si>
  <si>
    <t>Diamon Villa</t>
  </si>
  <si>
    <t>R. Hulhudhuffaaru</t>
  </si>
  <si>
    <t>Blue Lagoon</t>
  </si>
  <si>
    <t>Ailee Binth Ibrahim Ali</t>
  </si>
  <si>
    <t>R. Kandholhudhoo</t>
  </si>
  <si>
    <t>Rasheeda Mohamed</t>
  </si>
  <si>
    <t>Udhuhey Villa</t>
  </si>
  <si>
    <t>Venus Thari</t>
  </si>
  <si>
    <t>Arolhimaage</t>
  </si>
  <si>
    <t>Khadeeja Ali</t>
  </si>
  <si>
    <t>Athamage</t>
  </si>
  <si>
    <t>Thiburoazuge</t>
  </si>
  <si>
    <t>M. Raiymandhoo</t>
  </si>
  <si>
    <t>Abdulla Asim</t>
  </si>
  <si>
    <t>N. Landhoo</t>
  </si>
  <si>
    <t>Mohamed Maaheen Adam</t>
  </si>
  <si>
    <t>Frenzy</t>
  </si>
  <si>
    <t>Yahya ohamed</t>
  </si>
  <si>
    <t>Sithuraa</t>
  </si>
  <si>
    <t>Aluvimaage</t>
  </si>
  <si>
    <t>Zakariyya Hameed</t>
  </si>
  <si>
    <t>Kehafonu</t>
  </si>
  <si>
    <t>Abdul Gafoor Ali</t>
  </si>
  <si>
    <t>Shiyaa Shimaz Rasheed</t>
  </si>
  <si>
    <t>42 days</t>
  </si>
  <si>
    <t>H. Fentonoi</t>
  </si>
  <si>
    <t>Binmatheege</t>
  </si>
  <si>
    <t>Hudhuthari</t>
  </si>
  <si>
    <t>West Houes</t>
  </si>
  <si>
    <r>
      <t xml:space="preserve">51st Tw 50. </t>
    </r>
    <r>
      <rPr>
        <b/>
        <sz val="11"/>
        <color theme="1"/>
        <rFont val="Calibri"/>
        <family val="2"/>
        <scheme val="minor"/>
      </rPr>
      <t>Flagged change only.</t>
    </r>
  </si>
  <si>
    <t>Siyama Adam</t>
  </si>
  <si>
    <t>Florence</t>
  </si>
  <si>
    <t>Ibrahim Didi</t>
  </si>
  <si>
    <t>Sosun ge</t>
  </si>
  <si>
    <t>Umar Iyas</t>
  </si>
  <si>
    <t>Dh. Maaenboodhoo</t>
  </si>
  <si>
    <t>52nd Prev 51st</t>
  </si>
  <si>
    <t>Fathimath Nusrath</t>
  </si>
  <si>
    <t>Ganjaamige</t>
  </si>
  <si>
    <t>Aminath Rasheeda</t>
  </si>
  <si>
    <t>Mango Tree</t>
  </si>
  <si>
    <t>Fairy Palace</t>
  </si>
  <si>
    <t>Abdul Raheem Mohamed</t>
  </si>
  <si>
    <t>Dawood Moosa</t>
  </si>
  <si>
    <t>Chandhanee Villa</t>
  </si>
  <si>
    <t>F. Magoodhoo</t>
  </si>
  <si>
    <t>Fathimath Yoosuf</t>
  </si>
  <si>
    <t>Ibrahim Hamid</t>
  </si>
  <si>
    <t>Athireege</t>
  </si>
  <si>
    <t>Abdul Hadi Abdul Gadir</t>
  </si>
  <si>
    <t>Ranaruvaali</t>
  </si>
  <si>
    <t>Zareena Adam</t>
  </si>
  <si>
    <t>Wisteria</t>
  </si>
  <si>
    <t>Alyan Shiruhaam Mohamed</t>
  </si>
  <si>
    <t>Sunny Side</t>
  </si>
  <si>
    <t>Azyaan Arif</t>
  </si>
  <si>
    <t>26 days</t>
  </si>
  <si>
    <t>Shaaraaz</t>
  </si>
  <si>
    <t>Zuleykha Manike</t>
  </si>
  <si>
    <t>Gold Fruit</t>
  </si>
  <si>
    <r>
      <t>53rd Prev 52nd.</t>
    </r>
    <r>
      <rPr>
        <b/>
        <sz val="11"/>
        <color theme="1"/>
        <rFont val="Calibri"/>
        <family val="2"/>
        <scheme val="minor"/>
      </rPr>
      <t xml:space="preserve"> Tw 52. New 2021B</t>
    </r>
  </si>
  <si>
    <t>Fithuroanuge</t>
  </si>
  <si>
    <t>Zoneyria</t>
  </si>
  <si>
    <t>Abdulla  Rashid</t>
  </si>
  <si>
    <t>Nishaan</t>
  </si>
  <si>
    <t xml:space="preserve">Mohamed Manik  </t>
  </si>
  <si>
    <t>Reef View Hulhangubai</t>
  </si>
  <si>
    <t>Covid death. DH11</t>
  </si>
  <si>
    <t>54th Prev 53rd</t>
  </si>
  <si>
    <t>Salmaa  Naseer</t>
  </si>
  <si>
    <t>Aazaadhu</t>
  </si>
  <si>
    <t>Hafsa  Mohamed</t>
  </si>
  <si>
    <t>Sosunge</t>
  </si>
  <si>
    <t>K. Hinmafushi</t>
  </si>
  <si>
    <t xml:space="preserve">Ibrahim Thakhkhaanu  </t>
  </si>
  <si>
    <t>Unimaage</t>
  </si>
  <si>
    <t xml:space="preserve">Abdul Raheem  </t>
  </si>
  <si>
    <t>Luxury Garden</t>
  </si>
  <si>
    <t>55th Prev 54th</t>
  </si>
  <si>
    <t>Endherimaage</t>
  </si>
  <si>
    <t>Ibrahim  Shafeeg</t>
  </si>
  <si>
    <t>Haiy Kolhu</t>
  </si>
  <si>
    <t>Jameela  Ali</t>
  </si>
  <si>
    <t>Gangehi</t>
  </si>
  <si>
    <t>Mohamed  Moosa</t>
  </si>
  <si>
    <t>Sarusoonumaage</t>
  </si>
  <si>
    <t>Sanfa  Yoosuf</t>
  </si>
  <si>
    <t>Hiyaavahi</t>
  </si>
  <si>
    <t>56th Prev 55th</t>
  </si>
  <si>
    <t>Abdullah Iyad Ahmed</t>
  </si>
  <si>
    <t>Flat No 1-3-07</t>
  </si>
  <si>
    <t>Ibrahim  Abdul Aleem</t>
  </si>
  <si>
    <t>Noovina</t>
  </si>
  <si>
    <t>?</t>
  </si>
  <si>
    <t>Ibrahim  Waheed</t>
  </si>
  <si>
    <t>Samaa</t>
  </si>
  <si>
    <t>Hafsa Ali</t>
  </si>
  <si>
    <t>Ma. Maafolheymaage</t>
  </si>
  <si>
    <t xml:space="preserve">Zubair  </t>
  </si>
  <si>
    <t>Fonithulhaage</t>
  </si>
  <si>
    <t>Hawwa  Hassan</t>
  </si>
  <si>
    <t>Raiykandholhuge</t>
  </si>
  <si>
    <t>Moosa  Abdul Hakeem</t>
  </si>
  <si>
    <t>Raiyvilla</t>
  </si>
  <si>
    <t>Hassan  Ibrahim Manik</t>
  </si>
  <si>
    <t>Silver Scene</t>
  </si>
  <si>
    <t>Mohamed  Naseem</t>
  </si>
  <si>
    <t>Sizleemanzil</t>
  </si>
  <si>
    <t>L. Dhanbidhoo</t>
  </si>
  <si>
    <t>Covid death. GA CMF</t>
  </si>
  <si>
    <t>57th Prev 56th</t>
  </si>
  <si>
    <t>Moosa  Sulaimaan</t>
  </si>
  <si>
    <t>Handhaan</t>
  </si>
  <si>
    <t>M. Mulah</t>
  </si>
  <si>
    <t>Ismail  Hassan</t>
  </si>
  <si>
    <t>Evening Garden</t>
  </si>
  <si>
    <t>Mohamed  Zain</t>
  </si>
  <si>
    <t>Aston Villa</t>
  </si>
  <si>
    <t>Sh. Feydhoo</t>
  </si>
  <si>
    <t xml:space="preserve">Ali Manikaa  </t>
  </si>
  <si>
    <t>Dhandialuvige</t>
  </si>
  <si>
    <t>RTI</t>
  </si>
  <si>
    <t>Sh.</t>
  </si>
  <si>
    <t>Fathimath Suma Ibrahim</t>
  </si>
  <si>
    <t>Hulhumale' 51-1-03</t>
  </si>
  <si>
    <t>Maryam  Rasheeda</t>
  </si>
  <si>
    <t>Noorange</t>
  </si>
  <si>
    <t>V. Keyodhoo</t>
  </si>
  <si>
    <t>Aishath  Ahmed</t>
  </si>
  <si>
    <t>Hazaarumaage</t>
  </si>
  <si>
    <t>Khadeeja  Ali</t>
  </si>
  <si>
    <t>Reedhookokaage</t>
  </si>
  <si>
    <t>Mariyam  Ameena</t>
  </si>
  <si>
    <t>Haivakaruge</t>
  </si>
  <si>
    <t>Covid death. Dead on arrival IGMH</t>
  </si>
  <si>
    <t>58th Prev 57</t>
  </si>
  <si>
    <t>Hassan  Zahir</t>
  </si>
  <si>
    <t>Ali  Hussain</t>
  </si>
  <si>
    <t>Eggamuge</t>
  </si>
  <si>
    <t>B. Kendhoo</t>
  </si>
  <si>
    <t>Khadeeja  Hassan</t>
  </si>
  <si>
    <t>Alhivilla ge</t>
  </si>
  <si>
    <t>59th Prev 58th</t>
  </si>
  <si>
    <t>Ali  Moosa</t>
  </si>
  <si>
    <t>No RS 1385</t>
  </si>
  <si>
    <t>Fathimath  Ahmed Didi</t>
  </si>
  <si>
    <t>Sea House</t>
  </si>
  <si>
    <t>Ameena  Hussain</t>
  </si>
  <si>
    <t>Billoorijehi Aage</t>
  </si>
  <si>
    <t>Ibrahim  Zakariyya</t>
  </si>
  <si>
    <t>No RS 5042</t>
  </si>
  <si>
    <t>Mohamed  Kareem</t>
  </si>
  <si>
    <t>Ibrahim  Ismail Didi</t>
  </si>
  <si>
    <t>Handhuvaree Villa</t>
  </si>
  <si>
    <t>unknown</t>
  </si>
  <si>
    <t>Bilaal Bin Hassan Jahdhan Abubakr</t>
  </si>
  <si>
    <t>Maabageechaage</t>
  </si>
  <si>
    <t>Imraan  Ali</t>
  </si>
  <si>
    <t>Night Dream</t>
  </si>
  <si>
    <t>HDh. Nolhivaran</t>
  </si>
  <si>
    <t>Hawwa  Aboobakuru</t>
  </si>
  <si>
    <t>ADh. Dhigurah</t>
  </si>
  <si>
    <t>Abdul Ganee  Moosa</t>
  </si>
  <si>
    <t>Comfort</t>
  </si>
  <si>
    <t xml:space="preserve">Aishath Dhiye  </t>
  </si>
  <si>
    <t>Hurasfaru</t>
  </si>
  <si>
    <t>Fathimath  Zeeniya</t>
  </si>
  <si>
    <t>Falhubalaage</t>
  </si>
  <si>
    <t>Hawwa Mohamed Didi</t>
  </si>
  <si>
    <t>Fengadimagu, Dhevvadhooge</t>
  </si>
  <si>
    <t>Sara  Ismail</t>
  </si>
  <si>
    <t>Banafsaa Villa</t>
  </si>
  <si>
    <t>Unknown</t>
  </si>
  <si>
    <t>Covishield</t>
  </si>
  <si>
    <t>Y</t>
  </si>
  <si>
    <t>Ameer's grandparent</t>
  </si>
  <si>
    <t>Ameer's grandparent. Fell ill after vax</t>
  </si>
  <si>
    <t>60th Prev 59th</t>
  </si>
  <si>
    <t>Hassan Ali Maniku</t>
  </si>
  <si>
    <t>H. Roashanlane</t>
  </si>
  <si>
    <t>61st Prev 60th</t>
  </si>
  <si>
    <t>Aminath  Ahmed Fulhu</t>
  </si>
  <si>
    <t>Bahareegulshan</t>
  </si>
  <si>
    <t>Hareera  Ibrahim</t>
  </si>
  <si>
    <t>Ithaa</t>
  </si>
  <si>
    <t>Ahmed  Waseem</t>
  </si>
  <si>
    <t>Chaandhaneege</t>
  </si>
  <si>
    <t>K. Dhiffushi</t>
  </si>
  <si>
    <t>Hawwa  Jameel</t>
  </si>
  <si>
    <t>Dharavandhoogey Uthuruge</t>
  </si>
  <si>
    <t>Waheeda  Moosa</t>
  </si>
  <si>
    <t>Light house</t>
  </si>
  <si>
    <t>Jeeza</t>
  </si>
  <si>
    <t>U'yoon Binth Rasees</t>
  </si>
  <si>
    <t>Aabaadheegulshan</t>
  </si>
  <si>
    <t>F. Dharan'boodhoo</t>
  </si>
  <si>
    <t>Moosa  Fathuhee</t>
  </si>
  <si>
    <t>Male Hiya 2 13-02</t>
  </si>
  <si>
    <t xml:space="preserve">Aishath Manike  </t>
  </si>
  <si>
    <t>Elmanda</t>
  </si>
  <si>
    <t>Fathimath Abdulla Latheef</t>
  </si>
  <si>
    <t>Lux Lodge</t>
  </si>
  <si>
    <t>Abdulla  Ali</t>
  </si>
  <si>
    <t>Vinolia</t>
  </si>
  <si>
    <t>Aishath  Aboobakuru</t>
  </si>
  <si>
    <t>Soamaa</t>
  </si>
  <si>
    <t>Fathmath  Ibrahim</t>
  </si>
  <si>
    <t>Graivilla</t>
  </si>
  <si>
    <t>Haleema  Mohamed</t>
  </si>
  <si>
    <t>Kufuraa</t>
  </si>
  <si>
    <t>62nd Prev 61st</t>
  </si>
  <si>
    <t>Ali Aamil Ahmed</t>
  </si>
  <si>
    <t>Mehendhi</t>
  </si>
  <si>
    <t>Ahmed Mutheeu Abdul Hakeem</t>
  </si>
  <si>
    <t>Capri</t>
  </si>
  <si>
    <t>Ibrahim Fawwaaz</t>
  </si>
  <si>
    <t>H. Owlnest</t>
  </si>
  <si>
    <t>Mohamed Nizar</t>
  </si>
  <si>
    <t>Harumalge</t>
  </si>
  <si>
    <t>Salma Hashim</t>
  </si>
  <si>
    <t>Saaras</t>
  </si>
  <si>
    <t>Sh. Maroshi</t>
  </si>
  <si>
    <t>Mohamed  Adam</t>
  </si>
  <si>
    <t>Gulbahaaruge</t>
  </si>
  <si>
    <t>Ahmed Mohamed Ahmed</t>
  </si>
  <si>
    <t>No RS 4623</t>
  </si>
  <si>
    <t>63rd Prev 62nd</t>
  </si>
  <si>
    <t>Zaeema  Idrees</t>
  </si>
  <si>
    <t>Rankokaa Aage</t>
  </si>
  <si>
    <t xml:space="preserve">Noorannahar  </t>
  </si>
  <si>
    <t>Fulooniyaage</t>
  </si>
  <si>
    <t>Fathimath  Mohamed</t>
  </si>
  <si>
    <t>Shaffaaf Aabaadhu</t>
  </si>
  <si>
    <t xml:space="preserve">Reki Futhu  </t>
  </si>
  <si>
    <t>Dhilbahaaruge age</t>
  </si>
  <si>
    <t>Hawwa  Moosa Didi</t>
  </si>
  <si>
    <t>Janbugasdhoshuge</t>
  </si>
  <si>
    <t>Abdul Latheef  Hassan</t>
  </si>
  <si>
    <t>Good Life</t>
  </si>
  <si>
    <t>64th Prev 63rd</t>
  </si>
  <si>
    <t>Ibrahim  Rashad</t>
  </si>
  <si>
    <t>Carina</t>
  </si>
  <si>
    <t>65th Prev 64th</t>
  </si>
  <si>
    <t>Mohamed  Aboobakuru</t>
  </si>
  <si>
    <t>Aminath  Hassan</t>
  </si>
  <si>
    <t>Rankokaage</t>
  </si>
  <si>
    <t>Yoosuf  Hussain Fulhu</t>
  </si>
  <si>
    <t>Athirimatheege</t>
  </si>
  <si>
    <t>Zulaikha  Umar</t>
  </si>
  <si>
    <t>Muniyaage</t>
  </si>
  <si>
    <t>Shareefa  Mohamed</t>
  </si>
  <si>
    <t>Seiko</t>
  </si>
  <si>
    <t xml:space="preserve">Hassan  </t>
  </si>
  <si>
    <t>Kaamineege</t>
  </si>
  <si>
    <t>x</t>
  </si>
  <si>
    <t>Zainab  Usmaan</t>
  </si>
  <si>
    <t>Midhiligasdhoshuge</t>
  </si>
  <si>
    <t>No name</t>
  </si>
  <si>
    <t>Hawwa  Yoosuf</t>
  </si>
  <si>
    <t>Hawwa  Hussain</t>
  </si>
  <si>
    <t>Cinema ge</t>
  </si>
  <si>
    <t>Abdul Muhsin Ismail</t>
  </si>
  <si>
    <t>Dhelvatthu</t>
  </si>
  <si>
    <t>Fathuhiyyaa Ali</t>
  </si>
  <si>
    <t>Ranhaaruge</t>
  </si>
  <si>
    <t>Sanfa  Mohamed</t>
  </si>
  <si>
    <t>Abdulla  Shiham</t>
  </si>
  <si>
    <t>Tharaha</t>
  </si>
  <si>
    <t>Nafeesa  Mohamed</t>
  </si>
  <si>
    <t>Radiumge</t>
  </si>
  <si>
    <t>Mohamed  Sofwan</t>
  </si>
  <si>
    <t>Ever Blue</t>
  </si>
  <si>
    <t>Aminath  Mohamed Didi</t>
  </si>
  <si>
    <t>Rumania</t>
  </si>
  <si>
    <t>Abdul Rahman  Ali</t>
  </si>
  <si>
    <t>Ali  Ibrahim</t>
  </si>
  <si>
    <t>Vaarey Villa</t>
  </si>
  <si>
    <t xml:space="preserve">Abdul Sattar  </t>
  </si>
  <si>
    <t>Seyboo</t>
  </si>
  <si>
    <t>Addu</t>
  </si>
  <si>
    <t>Started trembling &amp; had fever right after vaccination.</t>
  </si>
  <si>
    <t>https://vaguthu.mv/news/518436/</t>
  </si>
  <si>
    <t>Ahmed  Ali</t>
  </si>
  <si>
    <t>Fathis</t>
  </si>
  <si>
    <t>Fathimath  Madeeha</t>
  </si>
  <si>
    <t>Belgiumge</t>
  </si>
  <si>
    <t>Zareena  Abdul Kareem</t>
  </si>
  <si>
    <t>Noabahaaruge</t>
  </si>
  <si>
    <t>Th. Vilufushi</t>
  </si>
  <si>
    <t>Jameela  Usman</t>
  </si>
  <si>
    <t>Mohamed  Musthafa</t>
  </si>
  <si>
    <t>Ummu Salma  Abdul Gadhir</t>
  </si>
  <si>
    <t>Chanpaage</t>
  </si>
  <si>
    <t>Sh. Foakaidhoo</t>
  </si>
  <si>
    <t>Ali  Adam</t>
  </si>
  <si>
    <t>Dhilaavaruge</t>
  </si>
  <si>
    <t>Fathimath  Asma</t>
  </si>
  <si>
    <t>Sun Reef</t>
  </si>
  <si>
    <t>Zubaida  Abdulla</t>
  </si>
  <si>
    <t>Asiyaanaage</t>
  </si>
  <si>
    <t>Abdulla  Hussain</t>
  </si>
  <si>
    <t>Anoanaage</t>
  </si>
  <si>
    <t>Kabulo  Mohamed</t>
  </si>
  <si>
    <t>Gulhazaarumaage</t>
  </si>
  <si>
    <t>66th Prev 65th</t>
  </si>
  <si>
    <t>Healthy. Died while in quarantine. https://feshun.mv/116327</t>
  </si>
  <si>
    <t>Velabuliaage</t>
  </si>
  <si>
    <t>Khadeeja  Adam</t>
  </si>
  <si>
    <t>Abdul Kareem  Ali</t>
  </si>
  <si>
    <t>Abdul Wahid  Yoosuf</t>
  </si>
  <si>
    <t>Rahmaanee Hiya</t>
  </si>
  <si>
    <t>Abdulla  Rasheed</t>
  </si>
  <si>
    <t>Kaneeru Villa</t>
  </si>
  <si>
    <t>67th Prev 66th</t>
  </si>
  <si>
    <t>Saeed  Aboobakur</t>
  </si>
  <si>
    <t>Seagull</t>
  </si>
  <si>
    <t>Mohamed  Shinaan</t>
  </si>
  <si>
    <t>Enthuriam</t>
  </si>
  <si>
    <t>Sheereen  Mohamed</t>
  </si>
  <si>
    <t>Summit</t>
  </si>
  <si>
    <t>Aminath  Shakeela</t>
  </si>
  <si>
    <t>May Flower</t>
  </si>
  <si>
    <t>Mohamed  Haneef</t>
  </si>
  <si>
    <t>Nooraaneege</t>
  </si>
  <si>
    <t>Th. Vandhoo</t>
  </si>
  <si>
    <t>Mohamed Zayan Abbas</t>
  </si>
  <si>
    <t>Season</t>
  </si>
  <si>
    <t>Hawwa  Zahira</t>
  </si>
  <si>
    <t>Abdulla  Ibrahim</t>
  </si>
  <si>
    <t>Aman Villa</t>
  </si>
  <si>
    <t>Rugiyya  Ibrahim</t>
  </si>
  <si>
    <t>Saahil</t>
  </si>
  <si>
    <t>V. Satellite</t>
  </si>
  <si>
    <t xml:space="preserve">Aishath Dhie  </t>
  </si>
  <si>
    <t>Ranbusthaanuge</t>
  </si>
  <si>
    <t>Aishath  Adam</t>
  </si>
  <si>
    <t>Horizon 2</t>
  </si>
  <si>
    <t>Mariyam  Ali</t>
  </si>
  <si>
    <t>Fehige</t>
  </si>
  <si>
    <t>Aminath  Waheeda</t>
  </si>
  <si>
    <t>Moonlight Villa</t>
  </si>
  <si>
    <t>Ahmed  Ibrahim</t>
  </si>
  <si>
    <t>Malikuruvaage</t>
  </si>
  <si>
    <t>Ameena  Ibrahim</t>
  </si>
  <si>
    <t>Camrock</t>
  </si>
  <si>
    <t>Ismail  Hussain</t>
  </si>
  <si>
    <t>Ahimaage</t>
  </si>
  <si>
    <t>Fathimath Livee Hassan</t>
  </si>
  <si>
    <t>Loveheart</t>
  </si>
  <si>
    <t>Ga. Nilandhoo</t>
  </si>
  <si>
    <t>Hussain  Mohamed</t>
  </si>
  <si>
    <t>Adam  Ibrahim</t>
  </si>
  <si>
    <t>Asrumaage</t>
  </si>
  <si>
    <t>Mohamed Jameel Ali Fulhu</t>
  </si>
  <si>
    <t>Chaandhanee Flower</t>
  </si>
  <si>
    <t xml:space="preserve">Sobira  </t>
  </si>
  <si>
    <t>Reedhoomaage</t>
  </si>
  <si>
    <t>Yoosuf  Ibrahim</t>
  </si>
  <si>
    <t>Moorithige</t>
  </si>
  <si>
    <t>Mariyam Suoodha</t>
  </si>
  <si>
    <t>Mariyam Ali Ibrahim</t>
  </si>
  <si>
    <t>Gulaabeege</t>
  </si>
  <si>
    <t xml:space="preserve">Moosa Thakhkhaanu  </t>
  </si>
  <si>
    <t>Iz'an Mohamed Shi'aadh</t>
  </si>
  <si>
    <t>Itha</t>
  </si>
  <si>
    <t>Gn. Fuvahmulaku</t>
  </si>
  <si>
    <t>Fathimath Naaz</t>
  </si>
  <si>
    <t>Valencia-aage</t>
  </si>
  <si>
    <t>G. Male'</t>
  </si>
  <si>
    <t>Ali  Mohamed</t>
  </si>
  <si>
    <t>Femoaraage</t>
  </si>
  <si>
    <t>Mariyam  Mohamed</t>
  </si>
  <si>
    <t>Raiy Lily ge</t>
  </si>
  <si>
    <t>Ibrahim  Mansoor</t>
  </si>
  <si>
    <t>Ameelee Hiyaa</t>
  </si>
  <si>
    <t>covishield</t>
  </si>
  <si>
    <t>Covid death. Brought to IGMH/ER unresponsive state</t>
  </si>
  <si>
    <t>68th Prev 67th</t>
  </si>
  <si>
    <t>Adam  Ismail Manik</t>
  </si>
  <si>
    <t>Hidha  Abdullah Didi</t>
  </si>
  <si>
    <t>Miskihdhoshuge</t>
  </si>
  <si>
    <t>Adam  Ali</t>
  </si>
  <si>
    <t>Huvadhumaage</t>
  </si>
  <si>
    <t xml:space="preserve">Moosa  </t>
  </si>
  <si>
    <t>Vaimatheege</t>
  </si>
  <si>
    <t>Ibrahim  Hassan</t>
  </si>
  <si>
    <t>Orchid</t>
  </si>
  <si>
    <t>Rinso</t>
  </si>
  <si>
    <t>Rasheeda  Yoosuf</t>
  </si>
  <si>
    <t>Mohamed  Ibrahim</t>
  </si>
  <si>
    <t>Goabiligasdhoshuge</t>
  </si>
  <si>
    <t xml:space="preserve">Sithiye  </t>
  </si>
  <si>
    <t>Ibrahim  Ahmed</t>
  </si>
  <si>
    <t>Dhirimaage</t>
  </si>
  <si>
    <t>Ahmed Arush Aflah</t>
  </si>
  <si>
    <t>G. Green Beans</t>
  </si>
  <si>
    <t>Aboobakuru  Mohamed</t>
  </si>
  <si>
    <t>Kalhumuraka</t>
  </si>
  <si>
    <t>Aminath  Hussain</t>
  </si>
  <si>
    <t>Kolhaage Irumatheebai</t>
  </si>
  <si>
    <t>Mariyam  Ahmed</t>
  </si>
  <si>
    <t>Dhoohimerige</t>
  </si>
  <si>
    <t xml:space="preserve">Adam Manik  </t>
  </si>
  <si>
    <t>Dhonveli</t>
  </si>
  <si>
    <t>Hawwa  Usman</t>
  </si>
  <si>
    <t>Aayan Bin Ahmed Yagoob</t>
  </si>
  <si>
    <t>Khadeeja  Ibrahim</t>
  </si>
  <si>
    <t>Abdul Samad  Ali</t>
  </si>
  <si>
    <t>Daylight Villa</t>
  </si>
  <si>
    <t>Ibrahim  Naseer</t>
  </si>
  <si>
    <t>Ufan Thundi</t>
  </si>
  <si>
    <t>Hawwa  Mohamed</t>
  </si>
  <si>
    <t>Habaruge</t>
  </si>
  <si>
    <t>Abidha  Hassan</t>
  </si>
  <si>
    <t>Bahaaree</t>
  </si>
  <si>
    <t>Sh. Maaungoodhoo</t>
  </si>
  <si>
    <t xml:space="preserve">Hawwa Dhie  </t>
  </si>
  <si>
    <t>Seetmaage</t>
  </si>
  <si>
    <t>Haleema  Yahya</t>
  </si>
  <si>
    <t>Fehivinage</t>
  </si>
  <si>
    <t>Mohamed  Ahmed</t>
  </si>
  <si>
    <t>Furuhmaage</t>
  </si>
  <si>
    <t>Ali  Waheed</t>
  </si>
  <si>
    <t>Kassanfaruge</t>
  </si>
  <si>
    <t xml:space="preserve">Muneera  </t>
  </si>
  <si>
    <t>No RS 6236</t>
  </si>
  <si>
    <t>Abdulla  Moosa</t>
  </si>
  <si>
    <t>Daisyge</t>
  </si>
  <si>
    <t>Mohamed  Saeed</t>
  </si>
  <si>
    <t>Zamaaneege</t>
  </si>
  <si>
    <t>Saalim  Mohamed</t>
  </si>
  <si>
    <t>Mariyam  Ibrahim</t>
  </si>
  <si>
    <t>Farumaage</t>
  </si>
  <si>
    <t>Mohamed  Thakhkhaanu</t>
  </si>
  <si>
    <t>Roketmaage</t>
  </si>
  <si>
    <t>Ali  Hussain Maniku</t>
  </si>
  <si>
    <t>Gamariyya  Moosa</t>
  </si>
  <si>
    <t>Rugiyya  Ali</t>
  </si>
  <si>
    <t>Noovilaage</t>
  </si>
  <si>
    <t>Arsham  Ahmed</t>
  </si>
  <si>
    <t>Mohamed  Abdul Gayyoom</t>
  </si>
  <si>
    <t>Noomaraage</t>
  </si>
  <si>
    <t>AA. Feridhoo</t>
  </si>
  <si>
    <t>Fathimath  Saleema</t>
  </si>
  <si>
    <t>Dhemaagasdhoshuge</t>
  </si>
  <si>
    <t>Aminath  Husna</t>
  </si>
  <si>
    <t>Alamaage</t>
  </si>
  <si>
    <t>Ibrahim  Moosa</t>
  </si>
  <si>
    <t>Ibrahim  Mohamed</t>
  </si>
  <si>
    <t>Wood Pecker</t>
  </si>
  <si>
    <t>Abbas  Hassan</t>
  </si>
  <si>
    <t>Kehkuri</t>
  </si>
  <si>
    <t>Ismail  Ali</t>
  </si>
  <si>
    <t xml:space="preserve">Dhon Kamana  </t>
  </si>
  <si>
    <t>Helebelige</t>
  </si>
  <si>
    <t>Th. Veymandoo</t>
  </si>
  <si>
    <t>Covid death. Admitted to DH11</t>
  </si>
  <si>
    <t>70th Prev 68th</t>
  </si>
  <si>
    <t>Mahmood  Hussain</t>
  </si>
  <si>
    <t>Covid death. Taken to IGMH/ER in unresponsive state</t>
  </si>
  <si>
    <t>69th same</t>
  </si>
  <si>
    <t>Abdul Latheef  Ali</t>
  </si>
  <si>
    <t>Gulshaneege</t>
  </si>
  <si>
    <t xml:space="preserve">Mohamed Manikufaanu  </t>
  </si>
  <si>
    <t>New Road</t>
  </si>
  <si>
    <t>Naila  Ibrahim Kaleyfaanu</t>
  </si>
  <si>
    <t>Neel Villa</t>
  </si>
  <si>
    <t>Mariyam  Abdulla</t>
  </si>
  <si>
    <t>Silvaru Villa</t>
  </si>
  <si>
    <t>Mohamed  Naeem</t>
  </si>
  <si>
    <t>Kunnaarumaage</t>
  </si>
  <si>
    <t>Naseema  Abdul Azeez</t>
  </si>
  <si>
    <t>Kasthoorimaa</t>
  </si>
  <si>
    <t>Gasim  Hassan</t>
  </si>
  <si>
    <t>71st. No tw</t>
  </si>
  <si>
    <t>Fareesha  Moosa Didi</t>
  </si>
  <si>
    <t>Kagi</t>
  </si>
  <si>
    <t>Safiyya  Ahmed</t>
  </si>
  <si>
    <t>Bahaaruge aage</t>
  </si>
  <si>
    <t>HA. Dhidhdhoo</t>
  </si>
  <si>
    <t>Naseema  Ibrahim</t>
  </si>
  <si>
    <t>Gulfaamge</t>
  </si>
  <si>
    <t>Pernice</t>
  </si>
  <si>
    <t>Huvadhuge</t>
  </si>
  <si>
    <t>Mohamed  Zakariyya</t>
  </si>
  <si>
    <t>Future</t>
  </si>
  <si>
    <t>Asma  Ismail</t>
  </si>
  <si>
    <t>Meegaath</t>
  </si>
  <si>
    <t>Mohamed  Ahmed Fulhu</t>
  </si>
  <si>
    <t>Seesunge</t>
  </si>
  <si>
    <t>Ibrahim  Gasim</t>
  </si>
  <si>
    <t>Naseema  Ahmed</t>
  </si>
  <si>
    <t>Manas</t>
  </si>
  <si>
    <t>Raziyya  Mohamed</t>
  </si>
  <si>
    <t>Thikureethu</t>
  </si>
  <si>
    <t>Fathimath  Hussain</t>
  </si>
  <si>
    <t>PerisVilla</t>
  </si>
  <si>
    <t>Mohamed  Ali</t>
  </si>
  <si>
    <t>Saimaa</t>
  </si>
  <si>
    <t>Ahmed  Mohamed</t>
  </si>
  <si>
    <t>Blue Bird</t>
  </si>
  <si>
    <t>Zubair  Mohamed</t>
  </si>
  <si>
    <t>Victory House</t>
  </si>
  <si>
    <t>Mohamed Zureiz Bin Ali</t>
  </si>
  <si>
    <t>V. Dhiggaakuri</t>
  </si>
  <si>
    <t xml:space="preserve">Abdul Muhusin  </t>
  </si>
  <si>
    <t>Shabnamge</t>
  </si>
  <si>
    <t>Zeeniya  Yoosuf</t>
  </si>
  <si>
    <t>Moomaguge</t>
  </si>
  <si>
    <t>Fathmath  Shahula</t>
  </si>
  <si>
    <t>Pink Valley</t>
  </si>
  <si>
    <t>Musthafaa Aabaadhu</t>
  </si>
  <si>
    <t>Safiyya  Moosa Didi</t>
  </si>
  <si>
    <t>Seesange</t>
  </si>
  <si>
    <t>Khadeeja  Mohamed</t>
  </si>
  <si>
    <t>Aliveli</t>
  </si>
  <si>
    <t>Aminath  Gasim</t>
  </si>
  <si>
    <t>White Sand</t>
  </si>
  <si>
    <t>Mahmood  Ahmed</t>
  </si>
  <si>
    <t>Velabuli</t>
  </si>
  <si>
    <t>Aminath  Nilma</t>
  </si>
  <si>
    <t>Ahuliha</t>
  </si>
  <si>
    <t>Fathimath  Nasira</t>
  </si>
  <si>
    <t>Thaangeedhoshuge</t>
  </si>
  <si>
    <t xml:space="preserve">Aishath Manikfaanu  </t>
  </si>
  <si>
    <t>Karudhaasjehige</t>
  </si>
  <si>
    <t>Khadeeja  Abdulla</t>
  </si>
  <si>
    <t>Nooranuge</t>
  </si>
  <si>
    <t>72nd No Tw</t>
  </si>
  <si>
    <t>Abdul Malik Gureishi</t>
  </si>
  <si>
    <t>Didwana Rajasthan, Jaipur</t>
  </si>
  <si>
    <t>India. India</t>
  </si>
  <si>
    <t>73rd No Tw</t>
  </si>
  <si>
    <t>Zulaikha  Ibrahim</t>
  </si>
  <si>
    <t>Asaree Hadhaan</t>
  </si>
  <si>
    <t>Sanfa  Ali</t>
  </si>
  <si>
    <t>HA. Thuraakunu</t>
  </si>
  <si>
    <t xml:space="preserve">Aishath Hussain </t>
  </si>
  <si>
    <t>Karaange</t>
  </si>
  <si>
    <t>Farivaage</t>
  </si>
  <si>
    <t>Aminath  Ibrahim</t>
  </si>
  <si>
    <t>Sinopharm</t>
  </si>
  <si>
    <t>74th</t>
  </si>
  <si>
    <t>NEW</t>
  </si>
  <si>
    <t>MD Monavvar Hossein</t>
  </si>
  <si>
    <t>Mohamed  Sameer</t>
  </si>
  <si>
    <t>Thela</t>
  </si>
  <si>
    <t>Sh. Feevah</t>
  </si>
  <si>
    <t>Abdul Hameed  Moosa</t>
  </si>
  <si>
    <t>Olhuveli</t>
  </si>
  <si>
    <t>Hussain Moosa Hassan</t>
  </si>
  <si>
    <t>Muneera  Easa</t>
  </si>
  <si>
    <t>Mohamed Yooshu'aa Shausha'aan</t>
  </si>
  <si>
    <t>H. Milkyway Aage</t>
  </si>
  <si>
    <t>Nuhaik Bin Mohamed</t>
  </si>
  <si>
    <t>Regards</t>
  </si>
  <si>
    <t>Maaziyath Shaaheena</t>
  </si>
  <si>
    <t>Tama House</t>
  </si>
  <si>
    <t>Ali Naeem</t>
  </si>
  <si>
    <t>Blue House</t>
  </si>
  <si>
    <t>Fathimath  Easa</t>
  </si>
  <si>
    <t>Muraidhooge</t>
  </si>
  <si>
    <t xml:space="preserve">Mohamed Didi  </t>
  </si>
  <si>
    <t>Sosun</t>
  </si>
  <si>
    <t>Fathimath  Rasheedha</t>
  </si>
  <si>
    <t>Ufa</t>
  </si>
  <si>
    <t>Sharu'aan Bin Ibrahim Hilmy Yoosuf</t>
  </si>
  <si>
    <t>1 month</t>
  </si>
  <si>
    <t>Dhaarussalaam</t>
  </si>
  <si>
    <t>Wafiyya Ahmed Umar</t>
  </si>
  <si>
    <t>Rasfari</t>
  </si>
  <si>
    <t xml:space="preserve">Ibrahim Manikaa  </t>
  </si>
  <si>
    <t>Sarusoonmaage</t>
  </si>
  <si>
    <t>80th (83 CDL2 6May, 83 CDL 81yr nv 7May). Tw 83rd 83y 7May. Not in DD. Unmarked CDL2 &amp; age DoD incorrect</t>
  </si>
  <si>
    <t>Aminath  Naeema</t>
  </si>
  <si>
    <t>Andhaleebuge</t>
  </si>
  <si>
    <t>75th</t>
  </si>
  <si>
    <t>77th</t>
  </si>
  <si>
    <t>76th</t>
  </si>
  <si>
    <t xml:space="preserve">Ali Didi  </t>
  </si>
  <si>
    <t>Kandhumaage Aage</t>
  </si>
  <si>
    <t>79th</t>
  </si>
  <si>
    <t>78th</t>
  </si>
  <si>
    <t>Chocolate ge</t>
  </si>
  <si>
    <t>Mohamed  Saleem</t>
  </si>
  <si>
    <t>Hawwa  Ibrahim</t>
  </si>
  <si>
    <t>Siloavary</t>
  </si>
  <si>
    <t>sinopharm</t>
  </si>
  <si>
    <t>Covid death. K Maafushi isolation</t>
  </si>
  <si>
    <r>
      <t xml:space="preserve">82nd (81 CDL2). </t>
    </r>
    <r>
      <rPr>
        <b/>
        <sz val="11"/>
        <color theme="1"/>
        <rFont val="Calibri"/>
        <family val="2"/>
        <scheme val="minor"/>
      </rPr>
      <t>Flagged only to show incl in DD2.</t>
    </r>
  </si>
  <si>
    <t>81st</t>
  </si>
  <si>
    <t>Sobira Moosa (Kamana)</t>
  </si>
  <si>
    <t>Golden Star</t>
  </si>
  <si>
    <t>83rd (82 CDL2)</t>
  </si>
  <si>
    <t xml:space="preserve">Siththi  </t>
  </si>
  <si>
    <t>Haveereege</t>
  </si>
  <si>
    <t>N. Maafaru</t>
  </si>
  <si>
    <t>Ahmed Shihab</t>
  </si>
  <si>
    <t>Ahmed  Firaq</t>
  </si>
  <si>
    <t>Sh. Goidhoo</t>
  </si>
  <si>
    <t>Latheefa  Hassan</t>
  </si>
  <si>
    <t>Rihiveli</t>
  </si>
  <si>
    <t>Heart attack</t>
  </si>
  <si>
    <t>N/A</t>
  </si>
  <si>
    <t>Faransaage</t>
  </si>
  <si>
    <t>Ibrahim  Yoosuf</t>
  </si>
  <si>
    <t>Spain Villa</t>
  </si>
  <si>
    <t>Finacle</t>
  </si>
  <si>
    <t>Arifa  Ali</t>
  </si>
  <si>
    <t>Bashimaage</t>
  </si>
  <si>
    <t>M. Naalaafushi</t>
  </si>
  <si>
    <t>84th</t>
  </si>
  <si>
    <t>Haazaru Mohamed Rasheed</t>
  </si>
  <si>
    <t>Dh. Hulhudheli</t>
  </si>
  <si>
    <t>Mariyam  Waheedha</t>
  </si>
  <si>
    <t>Marine Dream</t>
  </si>
  <si>
    <t>Bulbulaage</t>
  </si>
  <si>
    <t>Hussain  Ahmed Didi</t>
  </si>
  <si>
    <t>Reads</t>
  </si>
  <si>
    <t>86th</t>
  </si>
  <si>
    <t>87th. Corrected 11 to 10 May</t>
  </si>
  <si>
    <t xml:space="preserve">Dhon Didi  </t>
  </si>
  <si>
    <t>Hudhuvilaage</t>
  </si>
  <si>
    <t>GDh. Hoandedhdhoo</t>
  </si>
  <si>
    <t>85th. Age corrected 76to75 Tw</t>
  </si>
  <si>
    <t>Aboobakuru  Ali</t>
  </si>
  <si>
    <t>Makhmaage</t>
  </si>
  <si>
    <t>Adam  Hassan</t>
  </si>
  <si>
    <t>Chocolate</t>
  </si>
  <si>
    <t>Chinar</t>
  </si>
  <si>
    <t>Hulhumale 3-3-6</t>
  </si>
  <si>
    <t xml:space="preserve">Ismail  </t>
  </si>
  <si>
    <t>Noovilu</t>
  </si>
  <si>
    <t>Fathimath  Moosa</t>
  </si>
  <si>
    <t>N. Fodhdhoo</t>
  </si>
  <si>
    <t>Fathimath  Ali</t>
  </si>
  <si>
    <t>Minivan Asseyri</t>
  </si>
  <si>
    <t>Fathimath  Ibrahim</t>
  </si>
  <si>
    <t>Reef Side</t>
  </si>
  <si>
    <t>Pfizer</t>
  </si>
  <si>
    <t>92nd</t>
  </si>
  <si>
    <t>Fathimath  Sameera</t>
  </si>
  <si>
    <t>Florifer</t>
  </si>
  <si>
    <t>90th</t>
  </si>
  <si>
    <t>Saleem  Ibrahim</t>
  </si>
  <si>
    <t>Mulanmaa Villa</t>
  </si>
  <si>
    <t>Covid death. HMF</t>
  </si>
  <si>
    <t>89th</t>
  </si>
  <si>
    <t>Idrees  Moosa</t>
  </si>
  <si>
    <t>88th. Corrected 85to86 Tw</t>
  </si>
  <si>
    <t>No Dh R 997</t>
  </si>
  <si>
    <t>Covid death. Brought to IGMH/ER</t>
  </si>
  <si>
    <t>91st</t>
  </si>
  <si>
    <t>Hawwa  Gasim</t>
  </si>
  <si>
    <t>Noothari</t>
  </si>
  <si>
    <t>HDh. Vaikaradhoo</t>
  </si>
  <si>
    <t>Nasma  Abdul Rahman</t>
  </si>
  <si>
    <t>Maavaharuge</t>
  </si>
  <si>
    <t>Suicide</t>
  </si>
  <si>
    <t>Mohamed  Hassan Fulhu</t>
  </si>
  <si>
    <t>No 10059 (New Hill)</t>
  </si>
  <si>
    <t>Luboamaage</t>
  </si>
  <si>
    <t>Mohamed Abdullah</t>
  </si>
  <si>
    <t>Beetroot</t>
  </si>
  <si>
    <t>93rd</t>
  </si>
  <si>
    <t>Covid death. Brought to HA. Dhidhoo H was dead</t>
  </si>
  <si>
    <t>94th</t>
  </si>
  <si>
    <t>Fathimath  Abdul Munim</t>
  </si>
  <si>
    <t>Hithahfinivaage</t>
  </si>
  <si>
    <t>Abida  Lhathuththu</t>
  </si>
  <si>
    <t>Parker House</t>
  </si>
  <si>
    <t>Fathimath  Abdulla</t>
  </si>
  <si>
    <t>Aishath Azeeza Khaleel</t>
  </si>
  <si>
    <t>Aishath  Mizna</t>
  </si>
  <si>
    <t>No RS 6256</t>
  </si>
  <si>
    <t>96th</t>
  </si>
  <si>
    <t>Blue Heaven</t>
  </si>
  <si>
    <t>ADh. Dhangethi</t>
  </si>
  <si>
    <t>98th</t>
  </si>
  <si>
    <t>Abdul Razzaq  Ismail</t>
  </si>
  <si>
    <t>Flat No 1-3-06</t>
  </si>
  <si>
    <t>95th</t>
  </si>
  <si>
    <t>Maeesha</t>
  </si>
  <si>
    <t>97th</t>
  </si>
  <si>
    <t>Mariyam  Moosa</t>
  </si>
  <si>
    <t>N. Manadhoo</t>
  </si>
  <si>
    <t>Fathimath  Ahmed</t>
  </si>
  <si>
    <t>Free wind 2</t>
  </si>
  <si>
    <t>103rd</t>
  </si>
  <si>
    <t>Zahir  Adam</t>
  </si>
  <si>
    <t>No RS 1578</t>
  </si>
  <si>
    <t>102nd</t>
  </si>
  <si>
    <t>Aminath  Ali Koi</t>
  </si>
  <si>
    <t>Dheyliyaa Athirimatheege</t>
  </si>
  <si>
    <t>100th</t>
  </si>
  <si>
    <t>Saleema  Moosa</t>
  </si>
  <si>
    <t>Zamaanee House</t>
  </si>
  <si>
    <t>101st</t>
  </si>
  <si>
    <t>Mohamed  Hameed</t>
  </si>
  <si>
    <t>Male Hiyaa 1 13-03</t>
  </si>
  <si>
    <t>99th</t>
  </si>
  <si>
    <t>Abdulla Bagir Ahmed</t>
  </si>
  <si>
    <t>No RS 500-94</t>
  </si>
  <si>
    <t>Seheriyaage</t>
  </si>
  <si>
    <t>Mohamed  Saud</t>
  </si>
  <si>
    <t>No Dh R 706</t>
  </si>
  <si>
    <t>Shiura  Ibrahim</t>
  </si>
  <si>
    <t>Carnation Maa</t>
  </si>
  <si>
    <t>Boduge</t>
  </si>
  <si>
    <t>104th</t>
  </si>
  <si>
    <t>Aminath Waheeda Ali</t>
  </si>
  <si>
    <t>Neeloafaru Hiya</t>
  </si>
  <si>
    <t>105th</t>
  </si>
  <si>
    <t>Waheeda Ahmed</t>
  </si>
  <si>
    <t>Blue Land</t>
  </si>
  <si>
    <t>Shahul Hameed</t>
  </si>
  <si>
    <t>Indian. Indian</t>
  </si>
  <si>
    <t>109th</t>
  </si>
  <si>
    <t>Zuhudha  Umar</t>
  </si>
  <si>
    <t>Haslathu</t>
  </si>
  <si>
    <t>112th</t>
  </si>
  <si>
    <t>Aneesa  Mohamed</t>
  </si>
  <si>
    <t>Neelofaruge</t>
  </si>
  <si>
    <t>110th. Age corrected 62to63 Tw</t>
  </si>
  <si>
    <t>Jaufar  Naseer</t>
  </si>
  <si>
    <t>White Birdy</t>
  </si>
  <si>
    <t>108th</t>
  </si>
  <si>
    <t>Mohamed  Rasheed</t>
  </si>
  <si>
    <t>111th</t>
  </si>
  <si>
    <t>Covid death. L CMF</t>
  </si>
  <si>
    <t>107th</t>
  </si>
  <si>
    <t>106th</t>
  </si>
  <si>
    <t xml:space="preserve">Ahmed Didi  </t>
  </si>
  <si>
    <t>Buchaage</t>
  </si>
  <si>
    <t>Hassan  Samir</t>
  </si>
  <si>
    <t>Growth</t>
  </si>
  <si>
    <t>Covid death. Brought to ADK/ER</t>
  </si>
  <si>
    <t>114th</t>
  </si>
  <si>
    <t>Mohamed  Kaleem</t>
  </si>
  <si>
    <t>Dhaadharaage</t>
  </si>
  <si>
    <t>115th</t>
  </si>
  <si>
    <t>Aishath  Ali</t>
  </si>
  <si>
    <t>Alanaasige</t>
  </si>
  <si>
    <t>116th</t>
  </si>
  <si>
    <t>Nepalese</t>
  </si>
  <si>
    <t>Nepal</t>
  </si>
  <si>
    <t>113th</t>
  </si>
  <si>
    <t>Mohamed  Nizam</t>
  </si>
  <si>
    <t>Heart attack. (c/o Haneef Supari)</t>
  </si>
  <si>
    <t>Hussain  Habeeb</t>
  </si>
  <si>
    <t>Gloryge</t>
  </si>
  <si>
    <t>Aishath  Rasheeda</t>
  </si>
  <si>
    <t>Faskani</t>
  </si>
  <si>
    <t>120th. Age corrected 56to57 Tw</t>
  </si>
  <si>
    <t>Fathangumaage</t>
  </si>
  <si>
    <t>118th</t>
  </si>
  <si>
    <t>119th. Age corrected 59to56 Tw</t>
  </si>
  <si>
    <t>Ibrahim  Raazee</t>
  </si>
  <si>
    <t>Elmilan</t>
  </si>
  <si>
    <t>117th</t>
  </si>
  <si>
    <t>Mohamed  Waheed</t>
  </si>
  <si>
    <t>Blue Wait</t>
  </si>
  <si>
    <t>Ahmed Shafeeg Ibrahim</t>
  </si>
  <si>
    <t>Janbumaage</t>
  </si>
  <si>
    <t>121st</t>
  </si>
  <si>
    <t>Medowz</t>
  </si>
  <si>
    <t>K. Himmafushi</t>
  </si>
  <si>
    <t>123rd</t>
  </si>
  <si>
    <t>Ahmed Zaneen Adam</t>
  </si>
  <si>
    <t>Male Hiya 2 14-01</t>
  </si>
  <si>
    <t>122nd</t>
  </si>
  <si>
    <t>Easa  Hassan</t>
  </si>
  <si>
    <t>Th. Omadhoo</t>
  </si>
  <si>
    <t>Aishath Anjam Usman</t>
  </si>
  <si>
    <t>Lansimooge</t>
  </si>
  <si>
    <t>125th</t>
  </si>
  <si>
    <t>Ismail  Fathy</t>
  </si>
  <si>
    <t>Aveela</t>
  </si>
  <si>
    <t>126th</t>
  </si>
  <si>
    <t>Dawood  Ibrahim</t>
  </si>
  <si>
    <t>Sabudhelige</t>
  </si>
  <si>
    <t>124th</t>
  </si>
  <si>
    <t>Saleema  Aboobakuru</t>
  </si>
  <si>
    <t>Veevaru</t>
  </si>
  <si>
    <t>R. Innamaadhoo</t>
  </si>
  <si>
    <t>128th</t>
  </si>
  <si>
    <t>Moosa  Hameed</t>
  </si>
  <si>
    <t>Hameedhee</t>
  </si>
  <si>
    <t>129th</t>
  </si>
  <si>
    <t>Oakum</t>
  </si>
  <si>
    <t>127th</t>
  </si>
  <si>
    <t xml:space="preserve">Husnunnisa  </t>
  </si>
  <si>
    <t>Muli</t>
  </si>
  <si>
    <t>Covid death. Lh Hinnavaru HC</t>
  </si>
  <si>
    <t>137th</t>
  </si>
  <si>
    <t>Ahmed Mohamed</t>
  </si>
  <si>
    <t>Dhaftharu 14076</t>
  </si>
  <si>
    <t>131st</t>
  </si>
  <si>
    <t>138th</t>
  </si>
  <si>
    <t>Hassan  Mohamed</t>
  </si>
  <si>
    <t>Shining Star</t>
  </si>
  <si>
    <t>133rd</t>
  </si>
  <si>
    <t>Ibrahim  Shafeeq</t>
  </si>
  <si>
    <t>Flat 83-G-04</t>
  </si>
  <si>
    <t>142nd. Age 57to58 Tw</t>
  </si>
  <si>
    <t>Saleema  Ahmed</t>
  </si>
  <si>
    <t>141st</t>
  </si>
  <si>
    <t>140th</t>
  </si>
  <si>
    <t>Mohamed  Rashaad</t>
  </si>
  <si>
    <t>Shaadhu</t>
  </si>
  <si>
    <t>134th</t>
  </si>
  <si>
    <t xml:space="preserve">Ali Manik  </t>
  </si>
  <si>
    <t>Morning Village</t>
  </si>
  <si>
    <t>132nd</t>
  </si>
  <si>
    <t>Mariyam  Zahira</t>
  </si>
  <si>
    <t>Shimaag</t>
  </si>
  <si>
    <t>136th. Age from 82to78 Tw</t>
  </si>
  <si>
    <t xml:space="preserve">Abdul Samad  </t>
  </si>
  <si>
    <t>Sina Male 1 12-04</t>
  </si>
  <si>
    <t>135th</t>
  </si>
  <si>
    <t>Japanese</t>
  </si>
  <si>
    <t>Japan</t>
  </si>
  <si>
    <t>139th</t>
  </si>
  <si>
    <t xml:space="preserve">Dhon Thuththu  </t>
  </si>
  <si>
    <t>Gulshan Villa</t>
  </si>
  <si>
    <t>Covid death. IGMH/ER</t>
  </si>
  <si>
    <t>130th</t>
  </si>
  <si>
    <t>Hussain  Rasheed</t>
  </si>
  <si>
    <t>Gudhanuge</t>
  </si>
  <si>
    <t>143rd</t>
  </si>
  <si>
    <t>Mohamed  Noordeen</t>
  </si>
  <si>
    <t>144th</t>
  </si>
  <si>
    <t>Red Rock</t>
  </si>
  <si>
    <t>Mohamed  Jameel</t>
  </si>
  <si>
    <t>Carinationge</t>
  </si>
  <si>
    <t>Sakeena  Ahmed</t>
  </si>
  <si>
    <t>Dazzle</t>
  </si>
  <si>
    <t>Ahmed Hameed Abdulla</t>
  </si>
  <si>
    <t>Fehigiri</t>
  </si>
  <si>
    <t>Covid death. Addu CMF</t>
  </si>
  <si>
    <t>145th</t>
  </si>
  <si>
    <t>Zahir  Ahmed</t>
  </si>
  <si>
    <t>Chaandhanee Villa</t>
  </si>
  <si>
    <t>Dh. Rinbudhoo</t>
  </si>
  <si>
    <t>146th</t>
  </si>
  <si>
    <t>Ishag  Ali</t>
  </si>
  <si>
    <t>148th</t>
  </si>
  <si>
    <t>Ahmed  Fikry</t>
  </si>
  <si>
    <t>147th</t>
  </si>
  <si>
    <t>Ismail Yazdaan Ali</t>
  </si>
  <si>
    <t>Blue River</t>
  </si>
  <si>
    <t>Death from accident. Covid positive.</t>
  </si>
  <si>
    <t>https://thepress.mv/126704</t>
  </si>
  <si>
    <t>Sameera  Ali</t>
  </si>
  <si>
    <t>Hukuradhige</t>
  </si>
  <si>
    <t>Boduhiyaage</t>
  </si>
  <si>
    <t>149th</t>
  </si>
  <si>
    <t>151st</t>
  </si>
  <si>
    <t xml:space="preserve">Adam Fulhu  </t>
  </si>
  <si>
    <t>No RS 1830</t>
  </si>
  <si>
    <t>Covid death. IGMH ER died in few hrs</t>
  </si>
  <si>
    <t>150th</t>
  </si>
  <si>
    <t>Ahmed  Abdul Rahman</t>
  </si>
  <si>
    <t>B. Hithaadhoo</t>
  </si>
  <si>
    <t>Hassan  Ibrahim</t>
  </si>
  <si>
    <t>Huvandhumaa Hiyaa</t>
  </si>
  <si>
    <t>155th</t>
  </si>
  <si>
    <t>Seesan</t>
  </si>
  <si>
    <t>153rd</t>
  </si>
  <si>
    <t>Abdul Rahman  Gasim</t>
  </si>
  <si>
    <t>No RS 5134</t>
  </si>
  <si>
    <t>152nd</t>
  </si>
  <si>
    <t>Dhaftharu No 057</t>
  </si>
  <si>
    <t>154th. Age 55to69 Tw</t>
  </si>
  <si>
    <t>Abdulla  Moosa Manik</t>
  </si>
  <si>
    <t>Jaburoaluge</t>
  </si>
  <si>
    <t>156th</t>
  </si>
  <si>
    <t>Mohamed  Zahir</t>
  </si>
  <si>
    <t>Tokyo Villa</t>
  </si>
  <si>
    <t>Ahmed  Riyaz</t>
  </si>
  <si>
    <t xml:space="preserve">Aminath  </t>
  </si>
  <si>
    <t>Green House</t>
  </si>
  <si>
    <t>Covid death. Brought to Baa Atoll H</t>
  </si>
  <si>
    <t>158th</t>
  </si>
  <si>
    <t>Abdulla  Mahzoon</t>
  </si>
  <si>
    <t>Seesanmaage</t>
  </si>
  <si>
    <t>157th</t>
  </si>
  <si>
    <t>Manzaruge</t>
  </si>
  <si>
    <t>Fathimath  Adam</t>
  </si>
  <si>
    <t>Meyvaage</t>
  </si>
  <si>
    <t>No RS 6010</t>
  </si>
  <si>
    <t>160th</t>
  </si>
  <si>
    <t>Covid death. Brough to IGMH ER, declrd dead</t>
  </si>
  <si>
    <t>161st</t>
  </si>
  <si>
    <t>Fathimath  Zakariyya</t>
  </si>
  <si>
    <t>Coupon Villa</t>
  </si>
  <si>
    <t>159th</t>
  </si>
  <si>
    <t>Bulaasamge</t>
  </si>
  <si>
    <t>Aishath Abbas</t>
  </si>
  <si>
    <t>Neutrino</t>
  </si>
  <si>
    <t>165th</t>
  </si>
  <si>
    <t>Husnuheenaage</t>
  </si>
  <si>
    <t>AA. Himandhoo</t>
  </si>
  <si>
    <t>162nd</t>
  </si>
  <si>
    <t>Covid death. B CMF</t>
  </si>
  <si>
    <t>163rd</t>
  </si>
  <si>
    <t>Aminath  Ismail</t>
  </si>
  <si>
    <t>Asareege</t>
  </si>
  <si>
    <t>166th. Age 88to89 Tw</t>
  </si>
  <si>
    <t>Narugis Villa</t>
  </si>
  <si>
    <t>169th</t>
  </si>
  <si>
    <t>Aage</t>
  </si>
  <si>
    <t>164th</t>
  </si>
  <si>
    <t>167th. Age 61to62 Tw</t>
  </si>
  <si>
    <t>Hawwa  Zakariyya</t>
  </si>
  <si>
    <t>Milaavaru</t>
  </si>
  <si>
    <t>168th</t>
  </si>
  <si>
    <t>Ocean Mead</t>
  </si>
  <si>
    <t>Fine Beach</t>
  </si>
  <si>
    <t>Aminath  Ahmed</t>
  </si>
  <si>
    <t>Diamond Villa</t>
  </si>
  <si>
    <t>171st</t>
  </si>
  <si>
    <t>Fathimath Mishka Mohamed</t>
  </si>
  <si>
    <t>Laajahaage</t>
  </si>
  <si>
    <t>Covid death. IGMH</t>
  </si>
  <si>
    <t>170th</t>
  </si>
  <si>
    <t>Liyusha  Shakir</t>
  </si>
  <si>
    <t>Hudhufiya</t>
  </si>
  <si>
    <t>Ali  Shareef</t>
  </si>
  <si>
    <t>Alishaa</t>
  </si>
  <si>
    <t>Aminath  Nisha</t>
  </si>
  <si>
    <t>Dhaftharu No 02</t>
  </si>
  <si>
    <t>B. Maalhos</t>
  </si>
  <si>
    <t>Covid death. GDh CMF</t>
  </si>
  <si>
    <t>173rd</t>
  </si>
  <si>
    <t>Ahmed  Shaheem</t>
  </si>
  <si>
    <t>Bright Star</t>
  </si>
  <si>
    <t>174th</t>
  </si>
  <si>
    <t>Zuvaarimaage</t>
  </si>
  <si>
    <t>172nd</t>
  </si>
  <si>
    <t>Abdullah Bin Shuaib Abdulkareem</t>
  </si>
  <si>
    <t>Thiruge</t>
  </si>
  <si>
    <t>Mohamed  Faazal</t>
  </si>
  <si>
    <t>Haveyli</t>
  </si>
  <si>
    <t xml:space="preserve">Sanfa Didi  </t>
  </si>
  <si>
    <t>Abuhareege</t>
  </si>
  <si>
    <t>Haneefa  Hassan</t>
  </si>
  <si>
    <t>Remind Villa</t>
  </si>
  <si>
    <t>177th. Age corrected 72to77 Tw</t>
  </si>
  <si>
    <t>Rishaad Mohamed Adnan</t>
  </si>
  <si>
    <t>Sri Lankan. Sri Lankan</t>
  </si>
  <si>
    <t>Covid death. Brought to IGMH ER Declrd dead</t>
  </si>
  <si>
    <t>176th</t>
  </si>
  <si>
    <t>Covid death. Dh Ban'didhoo</t>
  </si>
  <si>
    <t>175th</t>
  </si>
  <si>
    <t>Shareefa Ibrahim Manik</t>
  </si>
  <si>
    <t>Gasvaa</t>
  </si>
  <si>
    <t>178th</t>
  </si>
  <si>
    <t>Jameela  Mohamed</t>
  </si>
  <si>
    <t>West House</t>
  </si>
  <si>
    <t>Vinamathi</t>
  </si>
  <si>
    <t>181st</t>
  </si>
  <si>
    <t>Sanfa  Hussain</t>
  </si>
  <si>
    <t>Sun Flower</t>
  </si>
  <si>
    <t>Th. Kandoodhoo</t>
  </si>
  <si>
    <t>179th</t>
  </si>
  <si>
    <t>Faheema Hussain</t>
  </si>
  <si>
    <t>182nd</t>
  </si>
  <si>
    <t>Shamsiyya Ibrahim</t>
  </si>
  <si>
    <t>180th</t>
  </si>
  <si>
    <t>Umaru  Ibrahim</t>
  </si>
  <si>
    <t>Fenfiyaazge</t>
  </si>
  <si>
    <t>Hafeeza  Mohamed</t>
  </si>
  <si>
    <t>184th</t>
  </si>
  <si>
    <t>Hawwa  Mohamed Fulhu</t>
  </si>
  <si>
    <t>Covid death. HMH</t>
  </si>
  <si>
    <t>185th</t>
  </si>
  <si>
    <t xml:space="preserve">Hassan Thakurufaanu  </t>
  </si>
  <si>
    <t>Sea Side</t>
  </si>
  <si>
    <t>183rd</t>
  </si>
  <si>
    <t>Mohamed  Hashim</t>
  </si>
  <si>
    <t>Dhevvadhooge</t>
  </si>
  <si>
    <t>Mumthaz  Hussain</t>
  </si>
  <si>
    <t>West beach</t>
  </si>
  <si>
    <t>Abdulla  Aboobakuru</t>
  </si>
  <si>
    <t>Kurahaage</t>
  </si>
  <si>
    <t>Ahmed  Zaki</t>
  </si>
  <si>
    <t>Flat No 50-3-08</t>
  </si>
  <si>
    <t>188th</t>
  </si>
  <si>
    <t>Ahmed  Hussain Manik</t>
  </si>
  <si>
    <t>Maimagumatheege</t>
  </si>
  <si>
    <t>187th</t>
  </si>
  <si>
    <t>Mohamed  Hussain</t>
  </si>
  <si>
    <t>B. Goidhoo</t>
  </si>
  <si>
    <t>186th</t>
  </si>
  <si>
    <t>Keneree Villa</t>
  </si>
  <si>
    <t>Aboobakuru  Hussain</t>
  </si>
  <si>
    <t>Kurirudhdhoshuge</t>
  </si>
  <si>
    <t>Madih  Ismail</t>
  </si>
  <si>
    <t>Javaahiru Villa</t>
  </si>
  <si>
    <t>Mariyam  Hassan</t>
  </si>
  <si>
    <t>Kasabuge</t>
  </si>
  <si>
    <t>189th</t>
  </si>
  <si>
    <t>Ahmed  Jaleel</t>
  </si>
  <si>
    <t>Marine Villa</t>
  </si>
  <si>
    <t>Ruvaakandaage</t>
  </si>
  <si>
    <t>190th. Age 76to77 Tw</t>
  </si>
  <si>
    <t>Lavendly</t>
  </si>
  <si>
    <t>191st</t>
  </si>
  <si>
    <t>Fathimath  Rasheeda</t>
  </si>
  <si>
    <t>Feerumurangamaa</t>
  </si>
  <si>
    <t>Dhilkas Villa</t>
  </si>
  <si>
    <t>Hawwa  Abdulla</t>
  </si>
  <si>
    <t>Gulalaamaage</t>
  </si>
  <si>
    <t>Abdulla  Hameed</t>
  </si>
  <si>
    <t>Janburoalumaage</t>
  </si>
  <si>
    <t>Hassan  Ali</t>
  </si>
  <si>
    <t>Rahmedhuge</t>
  </si>
  <si>
    <t>Zulaikha  Adam</t>
  </si>
  <si>
    <t>Adam  Hussain</t>
  </si>
  <si>
    <t>No 4377</t>
  </si>
  <si>
    <t xml:space="preserve">Hawwa Manike  </t>
  </si>
  <si>
    <t>Vanilla ge</t>
  </si>
  <si>
    <t xml:space="preserve">Nasreena  </t>
  </si>
  <si>
    <t>Shuaauh Shamsi</t>
  </si>
  <si>
    <t>Aishath Anaam</t>
  </si>
  <si>
    <t>13 days</t>
  </si>
  <si>
    <t>Badhalu</t>
  </si>
  <si>
    <t>Rasheeda  Abdul Ghafoor</t>
  </si>
  <si>
    <t>Suvaasaage</t>
  </si>
  <si>
    <t>Aminath  Zahira</t>
  </si>
  <si>
    <t>Flat No 111-3-03</t>
  </si>
  <si>
    <t>192nd</t>
  </si>
  <si>
    <t xml:space="preserve">Abdul Wahid  </t>
  </si>
  <si>
    <t>Flat No 132-G-01</t>
  </si>
  <si>
    <t>194th. Prev 193 DoD 11to12</t>
  </si>
  <si>
    <t>Sameea  Ahmed</t>
  </si>
  <si>
    <t>195th</t>
  </si>
  <si>
    <t>Olhuge</t>
  </si>
  <si>
    <t>193rd</t>
  </si>
  <si>
    <t>Flat No 27-01-03</t>
  </si>
  <si>
    <t>Covid death. HMH. HH RTI</t>
  </si>
  <si>
    <t>196th</t>
  </si>
  <si>
    <t>Ahmed  Easa</t>
  </si>
  <si>
    <t>Vailaa Wool</t>
  </si>
  <si>
    <t>197th</t>
  </si>
  <si>
    <t>Ahmed  Zahid</t>
  </si>
  <si>
    <t>Malareethige</t>
  </si>
  <si>
    <t>Zahida Hassan Adam Maniku</t>
  </si>
  <si>
    <t>Ever Pink</t>
  </si>
  <si>
    <t>Mohamed  Ailam</t>
  </si>
  <si>
    <t>Violet Villa</t>
  </si>
  <si>
    <t>198th</t>
  </si>
  <si>
    <t>Ahmed  Shareef</t>
  </si>
  <si>
    <t>Aaru</t>
  </si>
  <si>
    <t>199th</t>
  </si>
  <si>
    <t>Janavareege</t>
  </si>
  <si>
    <t>200th</t>
  </si>
  <si>
    <t>Sofiyya  Ahmed</t>
  </si>
  <si>
    <t>B. Kudarikilu</t>
  </si>
  <si>
    <t>Fathimath  Mashitha</t>
  </si>
  <si>
    <t>Handhuvareege</t>
  </si>
  <si>
    <t>Abdul Raheem  Hussain Fulhu</t>
  </si>
  <si>
    <t>201st</t>
  </si>
  <si>
    <t>Aminath  Mohamed</t>
  </si>
  <si>
    <t>Karankaa Villa</t>
  </si>
  <si>
    <t xml:space="preserve">Hussain Manik  </t>
  </si>
  <si>
    <t>203rd</t>
  </si>
  <si>
    <t>Mariyam  Shakeela</t>
  </si>
  <si>
    <t>Dhilaasaa Villa</t>
  </si>
  <si>
    <t>202nd</t>
  </si>
  <si>
    <t>Ahmed  Thaufeeq</t>
  </si>
  <si>
    <t>Rivoli</t>
  </si>
  <si>
    <t>206th</t>
  </si>
  <si>
    <t>Shaklulla  Ali</t>
  </si>
  <si>
    <t>Fehi Villa</t>
  </si>
  <si>
    <t>205th</t>
  </si>
  <si>
    <t>204th</t>
  </si>
  <si>
    <t>Shafrah  Ahmed</t>
  </si>
  <si>
    <t>Flat No 54-1-04</t>
  </si>
  <si>
    <t>Sudden death.</t>
  </si>
  <si>
    <t>Abdhul Hameed  Mohamed</t>
  </si>
  <si>
    <t>Miskiydhoshuge</t>
  </si>
  <si>
    <t>Muskulhige</t>
  </si>
  <si>
    <t>207th</t>
  </si>
  <si>
    <t>Seagull ge</t>
  </si>
  <si>
    <t>Nirolhuge</t>
  </si>
  <si>
    <t>Gasim  Moosa</t>
  </si>
  <si>
    <t>Livian Mohamed Shamil</t>
  </si>
  <si>
    <t>6 days</t>
  </si>
  <si>
    <t>Falak</t>
  </si>
  <si>
    <t>Abdul Ganee  Umar</t>
  </si>
  <si>
    <t>Aminath  Ali Didi</t>
  </si>
  <si>
    <t>Maathoraage</t>
  </si>
  <si>
    <t>Hussain  Yoosuf</t>
  </si>
  <si>
    <t>Mohamed Raaif Anwar</t>
  </si>
  <si>
    <t>Ma. Lonadhoo</t>
  </si>
  <si>
    <t>Murdered</t>
  </si>
  <si>
    <t>Marudhaanaage aage</t>
  </si>
  <si>
    <t>Hulhumale 164-G4</t>
  </si>
  <si>
    <t>Aminath  Ali</t>
  </si>
  <si>
    <t>R. Ungoofaaru</t>
  </si>
  <si>
    <t>Aishath  Nafeesa</t>
  </si>
  <si>
    <t>Velifothi</t>
  </si>
  <si>
    <t>Ali  Hassan</t>
  </si>
  <si>
    <t>Aammu Ufaa</t>
  </si>
  <si>
    <t>Not Stated</t>
  </si>
  <si>
    <t>Abdulla  Hassan</t>
  </si>
  <si>
    <t>Ibrahim  Sodig</t>
  </si>
  <si>
    <t>Flamingo</t>
  </si>
  <si>
    <t>Thandiraiymaage</t>
  </si>
  <si>
    <t>Hussain  Zareer</t>
  </si>
  <si>
    <t>Asal</t>
  </si>
  <si>
    <t>Shanyz's uncle</t>
  </si>
  <si>
    <t>Stroke</t>
  </si>
  <si>
    <t>Hussain  Haikal</t>
  </si>
  <si>
    <t>Seenee Asurumaage</t>
  </si>
  <si>
    <t>208th</t>
  </si>
  <si>
    <t>Afiya  Lareef</t>
  </si>
  <si>
    <t>Javaahiru Vaadhee</t>
  </si>
  <si>
    <t>Abdul Waahid  Ibrahim</t>
  </si>
  <si>
    <t>HDh. Kurinbi</t>
  </si>
  <si>
    <t>Mohamed Naseer Ibrahim</t>
  </si>
  <si>
    <t>Himerimaage</t>
  </si>
  <si>
    <t xml:space="preserve">Shareefa Manike  </t>
  </si>
  <si>
    <t>Noret Villa</t>
  </si>
  <si>
    <t>Fathimath  Aboobakuru</t>
  </si>
  <si>
    <t>Area</t>
  </si>
  <si>
    <t>Covid death. HA Atoll H</t>
  </si>
  <si>
    <t>209th</t>
  </si>
  <si>
    <t>Mauzam  Mohamed</t>
  </si>
  <si>
    <t>Rasgetheemuge</t>
  </si>
  <si>
    <t>Gulalaage</t>
  </si>
  <si>
    <t>Abdul Shakoor  Yoosuf</t>
  </si>
  <si>
    <t>Moon Light View</t>
  </si>
  <si>
    <t>Abdul Rahman  Ibrahim</t>
  </si>
  <si>
    <t>Aminath  Sheneefa</t>
  </si>
  <si>
    <t>Penzeemaage</t>
  </si>
  <si>
    <t>ADh. Omadhoo</t>
  </si>
  <si>
    <t>Abdul Rasheed  Gasim</t>
  </si>
  <si>
    <t>B. Kihaadhoo</t>
  </si>
  <si>
    <t>Fathimath Suveyda Mohamed</t>
  </si>
  <si>
    <t>Blue Villa</t>
  </si>
  <si>
    <t>Mohamed Hassan Adam</t>
  </si>
  <si>
    <t>Green Beans</t>
  </si>
  <si>
    <t xml:space="preserve">Ahmed Futha  </t>
  </si>
  <si>
    <t>Kinaaraage</t>
  </si>
  <si>
    <t>Zainee Binth Ahmed Huzam</t>
  </si>
  <si>
    <t>20 days</t>
  </si>
  <si>
    <t>Dheyliyaage</t>
  </si>
  <si>
    <t>Roanuge</t>
  </si>
  <si>
    <t xml:space="preserve">Dhon Manike  </t>
  </si>
  <si>
    <t>Janavaree Villa</t>
  </si>
  <si>
    <t>Hussain  Moosa Manik</t>
  </si>
  <si>
    <t>Sosun Villa</t>
  </si>
  <si>
    <t>Aishath  Moosa</t>
  </si>
  <si>
    <t>Dhanbuge</t>
  </si>
  <si>
    <t>Abdulla  Shuhurab</t>
  </si>
  <si>
    <t>Fiushan</t>
  </si>
  <si>
    <t>210th</t>
  </si>
  <si>
    <t>Jameela  Ibrahim Didi</t>
  </si>
  <si>
    <t>211th. Age 91to90 Tw</t>
  </si>
  <si>
    <t>Abdul Razzag  Mohamed</t>
  </si>
  <si>
    <t>Kashmeeruge</t>
  </si>
  <si>
    <t>Kuragivilla</t>
  </si>
  <si>
    <t>Ahmed  Zakee</t>
  </si>
  <si>
    <t>ADh. Kun'burudhoo</t>
  </si>
  <si>
    <t>Fauziyya  Ali</t>
  </si>
  <si>
    <t>Melveenaa</t>
  </si>
  <si>
    <t>Mohamed Hameed Ahmed</t>
  </si>
  <si>
    <t>212th</t>
  </si>
  <si>
    <t>213th</t>
  </si>
  <si>
    <t xml:space="preserve">Ibrahim Thakhkhaan  </t>
  </si>
  <si>
    <t>Dhonalhamaage</t>
  </si>
  <si>
    <t>Aabaadhuge</t>
  </si>
  <si>
    <t>Aishath  Hassan Manik</t>
  </si>
  <si>
    <t>Junan Bin Ismail Mohamed</t>
  </si>
  <si>
    <t>9 months</t>
  </si>
  <si>
    <t>V. Ismailiyya</t>
  </si>
  <si>
    <t>Wajeeh  Moosa</t>
  </si>
  <si>
    <t>Shaif Bin Ahmed Shifaau</t>
  </si>
  <si>
    <t>Rihidhoadhi</t>
  </si>
  <si>
    <t>Aminath  Waleeda</t>
  </si>
  <si>
    <t>Kaneeruge</t>
  </si>
  <si>
    <t>HA. Vashafaru</t>
  </si>
  <si>
    <t>Malbaree</t>
  </si>
  <si>
    <t>Green Wheel</t>
  </si>
  <si>
    <t>Hassan Hamdhaan Ahmed</t>
  </si>
  <si>
    <t>Fehivilla ge</t>
  </si>
  <si>
    <t>Mareena  Moosa</t>
  </si>
  <si>
    <t>Ranmatheege</t>
  </si>
  <si>
    <t>Aishath  Mohamed</t>
  </si>
  <si>
    <t>B. Fehendhoo</t>
  </si>
  <si>
    <t>Covid death. Sh CMF</t>
  </si>
  <si>
    <t>214th. Sh AH reports 7 Nov. Tw 11Jul21</t>
  </si>
  <si>
    <t>Fathimath  Fauziyya</t>
  </si>
  <si>
    <t>Ahmed  Hassan</t>
  </si>
  <si>
    <t>Tivega Light</t>
  </si>
  <si>
    <t>Khadeeja  Hussain</t>
  </si>
  <si>
    <t>Alimasge</t>
  </si>
  <si>
    <t>Hirilandhooge</t>
  </si>
  <si>
    <t>Abdul Rasheed  Moosa</t>
  </si>
  <si>
    <t>215th</t>
  </si>
  <si>
    <t>Ahmed  Shakir</t>
  </si>
  <si>
    <t>Nasru</t>
  </si>
  <si>
    <t>Jaufar  Faiz</t>
  </si>
  <si>
    <t>Dhekunuge</t>
  </si>
  <si>
    <t>Cosy House</t>
  </si>
  <si>
    <t>Ahmed  Waheed</t>
  </si>
  <si>
    <t>Kokaa Handhuvaru</t>
  </si>
  <si>
    <t>Mariyam  Yoosuf</t>
  </si>
  <si>
    <t>Berinmadhooge</t>
  </si>
  <si>
    <t>Anzaroothuge</t>
  </si>
  <si>
    <t>216th</t>
  </si>
  <si>
    <t>Aminath  Hassan Manik</t>
  </si>
  <si>
    <t>Hirundhumaage</t>
  </si>
  <si>
    <t>Abdul Hadee  Ibrahim</t>
  </si>
  <si>
    <t>Dhunfinige</t>
  </si>
  <si>
    <t>Ibrahim  Ali</t>
  </si>
  <si>
    <t>Ahmed  Naseem</t>
  </si>
  <si>
    <t>Zeenaa Beach</t>
  </si>
  <si>
    <t>Saeedha  Hassan</t>
  </si>
  <si>
    <t>Hithadhooge</t>
  </si>
  <si>
    <t>Funage</t>
  </si>
  <si>
    <t>Sun Light</t>
  </si>
  <si>
    <t>217th</t>
  </si>
  <si>
    <t>Abdul Latheef  Mohamed</t>
  </si>
  <si>
    <t>Covid death. HMF declared dead</t>
  </si>
  <si>
    <t>218th</t>
  </si>
  <si>
    <t>Ibrahim Mohamed</t>
  </si>
  <si>
    <t>Dhondhoomige</t>
  </si>
  <si>
    <t>Ahmed  Hathim</t>
  </si>
  <si>
    <t>Maagasdhoshuge</t>
  </si>
  <si>
    <t>Aasaam</t>
  </si>
  <si>
    <t>Mohamed Latheef Ahmed</t>
  </si>
  <si>
    <t>219th</t>
  </si>
  <si>
    <t xml:space="preserve">Abdulla  </t>
  </si>
  <si>
    <t>Oakum Villa</t>
  </si>
  <si>
    <t>Abdulla  Gasim</t>
  </si>
  <si>
    <t>Ahmed  Mufeed</t>
  </si>
  <si>
    <t>Lunboagasdhoshuge</t>
  </si>
  <si>
    <t>Lobby</t>
  </si>
  <si>
    <t>Naagooruge</t>
  </si>
  <si>
    <t>Mohamed  Yooshau</t>
  </si>
  <si>
    <t>Canopy</t>
  </si>
  <si>
    <t>Dated as 28Jul21 HPA? Incorrect</t>
  </si>
  <si>
    <t>Covid death. Brought DHC declrd dead</t>
  </si>
  <si>
    <t>220th</t>
  </si>
  <si>
    <t xml:space="preserve">Aminath Faanu  </t>
  </si>
  <si>
    <t>Vaige</t>
  </si>
  <si>
    <t>Lilian Ali Mohamed</t>
  </si>
  <si>
    <t>Aavaaz</t>
  </si>
  <si>
    <t>Mohamed Nizar Ibrahim</t>
  </si>
  <si>
    <t>Elzium</t>
  </si>
  <si>
    <t>Sh. Bilehfahi</t>
  </si>
  <si>
    <t>Aminath  Adam</t>
  </si>
  <si>
    <t>Covid death. R Dhuvaafaru HC</t>
  </si>
  <si>
    <t>221st</t>
  </si>
  <si>
    <t>Liton</t>
  </si>
  <si>
    <t>Zuhaira  Ali</t>
  </si>
  <si>
    <t>Kudhiraiymaage</t>
  </si>
  <si>
    <t>Kafamaage</t>
  </si>
  <si>
    <t>Aminath  Abdulla</t>
  </si>
  <si>
    <t>Sooda  Saeed</t>
  </si>
  <si>
    <t>Fehimaa</t>
  </si>
  <si>
    <t>222nd</t>
  </si>
  <si>
    <t>Randhoadhige</t>
  </si>
  <si>
    <t>Mariyam Zeesha Binthi Rizvee</t>
  </si>
  <si>
    <t>H. Violetgreen</t>
  </si>
  <si>
    <t>Olhithirige</t>
  </si>
  <si>
    <t>Snowliya</t>
  </si>
  <si>
    <t>Meaffinivaage</t>
  </si>
  <si>
    <t>Benhaage</t>
  </si>
  <si>
    <t>Ali  Zahir</t>
  </si>
  <si>
    <t>Sanoaraamaa</t>
  </si>
  <si>
    <t xml:space="preserve">Kuda Hassan  </t>
  </si>
  <si>
    <t>Moosa  Ali</t>
  </si>
  <si>
    <t>Abdulla  Malaaz</t>
  </si>
  <si>
    <t>Karankaa Light</t>
  </si>
  <si>
    <t>Mohamed  Hussain Didi</t>
  </si>
  <si>
    <t>Sandhaleege</t>
  </si>
  <si>
    <t>Mohamed Yaneeu Hassan</t>
  </si>
  <si>
    <t>Brook Villa</t>
  </si>
  <si>
    <t>Mohamed Shajiu Ibrahim</t>
  </si>
  <si>
    <t>H. Kudhiboli</t>
  </si>
  <si>
    <t>Fawziyya  Mohamed</t>
  </si>
  <si>
    <t>Lunch Mead</t>
  </si>
  <si>
    <t>G. Ufaa</t>
  </si>
  <si>
    <t>Ahmed Abdulla Didi</t>
  </si>
  <si>
    <t>Dhaftharu 135</t>
  </si>
  <si>
    <t>Abdulla  Wajeeh</t>
  </si>
  <si>
    <t>Shamrock</t>
  </si>
  <si>
    <t xml:space="preserve">Ibrahim Manik  </t>
  </si>
  <si>
    <t>Maafilaa</t>
  </si>
  <si>
    <t>Mohamed  Niyaz</t>
  </si>
  <si>
    <t>Shaaheen</t>
  </si>
  <si>
    <t>Hussain  Waheed</t>
  </si>
  <si>
    <t>Abdulla  Rauoof</t>
  </si>
  <si>
    <t>Shaheema  Ali Fulhu</t>
  </si>
  <si>
    <t>Ali  Yoosuf</t>
  </si>
  <si>
    <t>Shine</t>
  </si>
  <si>
    <t>Abdul Hakeem  Ali</t>
  </si>
  <si>
    <t>Moosa  Ali Fulhu</t>
  </si>
  <si>
    <t>Kudhihithige</t>
  </si>
  <si>
    <t>Rabeeu</t>
  </si>
  <si>
    <t xml:space="preserve">Aminath Manike  </t>
  </si>
  <si>
    <t>Dhaburuhdhoshuge</t>
  </si>
  <si>
    <t>Manik Miah</t>
  </si>
  <si>
    <t xml:space="preserve">Mariyam Manikfaan  </t>
  </si>
  <si>
    <t>Abumaage</t>
  </si>
  <si>
    <t>Dreamylight</t>
  </si>
  <si>
    <t>Anwar  Hassan</t>
  </si>
  <si>
    <t>Maaranga</t>
  </si>
  <si>
    <t>Ismail  Shareef</t>
  </si>
  <si>
    <t>AstraZeneca</t>
  </si>
  <si>
    <t>Hunuboli</t>
  </si>
  <si>
    <t>Ibrahim  Luthfee</t>
  </si>
  <si>
    <t>Irufennage</t>
  </si>
  <si>
    <t>Sina Male 1 12-06</t>
  </si>
  <si>
    <t>Aishath  Abdul Rahman</t>
  </si>
  <si>
    <t>Hulhaguge</t>
  </si>
  <si>
    <t>Ameena  Ibrahim Didi</t>
  </si>
  <si>
    <t>Magiedhuruge</t>
  </si>
  <si>
    <t>Shareefa  Zakariyya</t>
  </si>
  <si>
    <t>223rd</t>
  </si>
  <si>
    <t>Shanray</t>
  </si>
  <si>
    <t>-</t>
  </si>
  <si>
    <t>Hussain  Samaau</t>
  </si>
  <si>
    <t>Niadhurumaage</t>
  </si>
  <si>
    <t>Thalassaemic</t>
  </si>
  <si>
    <t xml:space="preserve">Thuththu Hassan  </t>
  </si>
  <si>
    <t>Aishath Basheera</t>
  </si>
  <si>
    <t>Binaa Ufaa</t>
  </si>
  <si>
    <t>R. Dhuvaafaru</t>
  </si>
  <si>
    <t>225th. Age 46to49 Tw</t>
  </si>
  <si>
    <t>224th</t>
  </si>
  <si>
    <t>Sharafiyya  Adam</t>
  </si>
  <si>
    <t>Vinamaa Ufaa</t>
  </si>
  <si>
    <t>Ibrahim  Shareef</t>
  </si>
  <si>
    <t>Bodumaguge</t>
  </si>
  <si>
    <t xml:space="preserve">Moosa Manik  </t>
  </si>
  <si>
    <t>Chilhiyaa Villa</t>
  </si>
  <si>
    <t xml:space="preserve">Dhon Thakkaanu  </t>
  </si>
  <si>
    <t>Snow Ball</t>
  </si>
  <si>
    <t>Mariyam  Moosa Didi</t>
  </si>
  <si>
    <t>Fiyanoomaage</t>
  </si>
  <si>
    <t>Jannath Mohamed Jameel</t>
  </si>
  <si>
    <t>Thameem Ashraf Moosa</t>
  </si>
  <si>
    <t>Lakeside</t>
  </si>
  <si>
    <t>Abdulla  Adam</t>
  </si>
  <si>
    <t>N. Kendhikulhudhoo</t>
  </si>
  <si>
    <t>Abdul Rahman  Mohamed</t>
  </si>
  <si>
    <t>Nayaa Aabaadhu</t>
  </si>
  <si>
    <t>Abdulla  Moonis</t>
  </si>
  <si>
    <t>Faalsaage</t>
  </si>
  <si>
    <t>GDh. Nadellaa</t>
  </si>
  <si>
    <t>Abdul Hakeem  Ibrahim</t>
  </si>
  <si>
    <t>No RS 5117</t>
  </si>
  <si>
    <t>No RS 266-94</t>
  </si>
  <si>
    <t>Fathimath Binth Ali Shawaadh</t>
  </si>
  <si>
    <t>Kinaara</t>
  </si>
  <si>
    <t>Mohamed  Hassan Didi</t>
  </si>
  <si>
    <t>Sanaamakuge</t>
  </si>
  <si>
    <t>Hadhuvaree Gulshan</t>
  </si>
  <si>
    <t>Ali  Rasheed</t>
  </si>
  <si>
    <t>Evening Rose</t>
  </si>
  <si>
    <t>226th. Age 94to90 Tw</t>
  </si>
  <si>
    <t>Shareefa  Ibrahim Manik</t>
  </si>
  <si>
    <t>Bagufadihge</t>
  </si>
  <si>
    <t>Mohamed Thoufeeq</t>
  </si>
  <si>
    <t>Lainunfarumaage</t>
  </si>
  <si>
    <t>Hawwa  Hafeeza</t>
  </si>
  <si>
    <t>Kudhiliboamaage</t>
  </si>
  <si>
    <t>Adam Firushan Ibrahim</t>
  </si>
  <si>
    <t>Evilaa</t>
  </si>
  <si>
    <t>Zindhagee</t>
  </si>
  <si>
    <t>Malinge Dhosheeseedheege  Siththi</t>
  </si>
  <si>
    <t>Niyaama</t>
  </si>
  <si>
    <t>Abdul Ghanee  Abdulla</t>
  </si>
  <si>
    <t>Ilaa</t>
  </si>
  <si>
    <t>Mariyam  Rasheeda</t>
  </si>
  <si>
    <t>Filmy Sight</t>
  </si>
  <si>
    <t>Rose Garden</t>
  </si>
  <si>
    <t>Mariyam Ishfa Ibrahim</t>
  </si>
  <si>
    <t>8 days</t>
  </si>
  <si>
    <t>Mirihigasdhoshuge</t>
  </si>
  <si>
    <t>Lilac Villa</t>
  </si>
  <si>
    <t>Alithari</t>
  </si>
  <si>
    <t>Sakeena  Moosa</t>
  </si>
  <si>
    <t>Minaa Asseyri</t>
  </si>
  <si>
    <t>Shukuree  Mohamed</t>
  </si>
  <si>
    <t>Cosy Nest</t>
  </si>
  <si>
    <t>Aishath  Yoosuf</t>
  </si>
  <si>
    <t>Marvellous Garden</t>
  </si>
  <si>
    <t>Ilsham Bin Ahmed Mohamed</t>
  </si>
  <si>
    <t xml:space="preserve">Dhon Ali Thakurufaanu  </t>
  </si>
  <si>
    <t>Rozaryge</t>
  </si>
  <si>
    <t>Azeeza  Ali</t>
  </si>
  <si>
    <t>Mohamed Yafiu Abdulla</t>
  </si>
  <si>
    <t>Minaage</t>
  </si>
  <si>
    <t>Umniyya  Naseer</t>
  </si>
  <si>
    <t>Maleythila</t>
  </si>
  <si>
    <t>Hawwa  Abdul Rahman</t>
  </si>
  <si>
    <t>Alihavaas</t>
  </si>
  <si>
    <t>Khadeeja  Ahmed</t>
  </si>
  <si>
    <t>Mainaage</t>
  </si>
  <si>
    <t>Gulaabu</t>
  </si>
  <si>
    <t xml:space="preserve">Aishath Siththiye  </t>
  </si>
  <si>
    <t>Mohamed  Yoonus</t>
  </si>
  <si>
    <t>Male Hiya 1 13-01</t>
  </si>
  <si>
    <t>Ahmed  Sujau</t>
  </si>
  <si>
    <t>Hassan  Abdulla</t>
  </si>
  <si>
    <t>227th. Age 72to80 Tw</t>
  </si>
  <si>
    <t>Ismail Shua'u</t>
  </si>
  <si>
    <t>Kahekshan</t>
  </si>
  <si>
    <t>Ismail Saeed</t>
  </si>
  <si>
    <t>Dhiguvaadige</t>
  </si>
  <si>
    <t>Meekail Hassan</t>
  </si>
  <si>
    <t>Raasthaa</t>
  </si>
  <si>
    <t>Aishath Kausar Karaam</t>
  </si>
  <si>
    <t>Goldenhouse</t>
  </si>
  <si>
    <t>Mohamed  Shaadh</t>
  </si>
  <si>
    <t>Jeymge</t>
  </si>
  <si>
    <t>Mohamed  Zuhair</t>
  </si>
  <si>
    <t>Port Side</t>
  </si>
  <si>
    <t>Ahmed  Fayaz</t>
  </si>
  <si>
    <t>Georgia</t>
  </si>
  <si>
    <t>Ismail  Samrez</t>
  </si>
  <si>
    <t>Merry Lodge</t>
  </si>
  <si>
    <t>Adam  Abdul Raheem</t>
  </si>
  <si>
    <t>Lagoon View</t>
  </si>
  <si>
    <t>Mohamed  Hassan</t>
  </si>
  <si>
    <t>Zukan Ahmed</t>
  </si>
  <si>
    <t>Sakeena  Adam</t>
  </si>
  <si>
    <t>ADh. Hangnaameedhoo</t>
  </si>
  <si>
    <t>Aahiyaa</t>
  </si>
  <si>
    <t xml:space="preserve">Ali Fulhu  </t>
  </si>
  <si>
    <t>Dhaganduthalhaage</t>
  </si>
  <si>
    <t>Hussain  Ahmed</t>
  </si>
  <si>
    <t>Covishield/AstraZeneca</t>
  </si>
  <si>
    <t>MP Hassantay's brother</t>
  </si>
  <si>
    <t>Abdulla  Naseem</t>
  </si>
  <si>
    <t>Penton Villa</t>
  </si>
  <si>
    <t>Villa De Sosun</t>
  </si>
  <si>
    <t>Mohamed Shimaas</t>
  </si>
  <si>
    <t>Otoge</t>
  </si>
  <si>
    <t>Kinbigasdhoshuge</t>
  </si>
  <si>
    <t>Billoorige</t>
  </si>
  <si>
    <t>Adhyan Bin As'ad</t>
  </si>
  <si>
    <t>28 days</t>
  </si>
  <si>
    <t>Seaside</t>
  </si>
  <si>
    <t>Abdul Ghafoor Hussain</t>
  </si>
  <si>
    <t>Ma. Anemone</t>
  </si>
  <si>
    <t>Fathimath Ishfa Adam</t>
  </si>
  <si>
    <t>Haveeree Manzil</t>
  </si>
  <si>
    <t>Adh. Mahibadhoo</t>
  </si>
  <si>
    <t>Hawwa  Sulaiman</t>
  </si>
  <si>
    <t>Abhareege</t>
  </si>
  <si>
    <t>Habeeba  Hilmy</t>
  </si>
  <si>
    <t>Aakakaage</t>
  </si>
  <si>
    <t>Mohamed  Aslam</t>
  </si>
  <si>
    <t>Habeeba  Mohamed</t>
  </si>
  <si>
    <t>Kakaage</t>
  </si>
  <si>
    <t>Muneera  Hussain</t>
  </si>
  <si>
    <t>R. Vaadhoo</t>
  </si>
  <si>
    <t xml:space="preserve">Fareeda  </t>
  </si>
  <si>
    <t>Abdulla  Khaleel</t>
  </si>
  <si>
    <t>Aishath  Hussain</t>
  </si>
  <si>
    <t>Roshaneege</t>
  </si>
  <si>
    <t>228th</t>
  </si>
  <si>
    <t>Khadeeja  Gasim</t>
  </si>
  <si>
    <t>Madhoshige</t>
  </si>
  <si>
    <t>Abdulla  Saeed</t>
  </si>
  <si>
    <t>Beach Side</t>
  </si>
  <si>
    <t>Shaheera  Latheef</t>
  </si>
  <si>
    <t>Feeroazge</t>
  </si>
  <si>
    <t>Beach House</t>
  </si>
  <si>
    <t>229th</t>
  </si>
  <si>
    <t>Mahamood  Imad</t>
  </si>
  <si>
    <t>Khadheejath Hana Mohamed</t>
  </si>
  <si>
    <t>Niyama</t>
  </si>
  <si>
    <t>Keyla</t>
  </si>
  <si>
    <t>Hussain  Shafeeq</t>
  </si>
  <si>
    <t>Spring</t>
  </si>
  <si>
    <t>Moosa  Aboobakuru</t>
  </si>
  <si>
    <t>Adam  Nafees</t>
  </si>
  <si>
    <t>Seikoge</t>
  </si>
  <si>
    <t>Suood Mohamed Fulhu</t>
  </si>
  <si>
    <t>H. Maavaruhuraa</t>
  </si>
  <si>
    <t>Ahmed Rasheed Ibrahim</t>
  </si>
  <si>
    <t>Kaneskaa</t>
  </si>
  <si>
    <t>Moosa  Ibrahim</t>
  </si>
  <si>
    <t>Hiyfaseyhage</t>
  </si>
  <si>
    <t>Aminath  Areefa</t>
  </si>
  <si>
    <t>Dhunfineege</t>
  </si>
  <si>
    <t>230th</t>
  </si>
  <si>
    <t>Dawood  Adam</t>
  </si>
  <si>
    <t>Migdhaad  Hussain</t>
  </si>
  <si>
    <t>Rakshaa</t>
  </si>
  <si>
    <t>Mohamed Sulthan Ibrahim</t>
  </si>
  <si>
    <t>Rose Mead</t>
  </si>
  <si>
    <t>231st</t>
  </si>
  <si>
    <t>Zuhuriyya Ahmed Ali</t>
  </si>
  <si>
    <t>Magoogasdhoshuge</t>
  </si>
  <si>
    <t>Mohamed  Shahban</t>
  </si>
  <si>
    <t>Thabahge</t>
  </si>
  <si>
    <t>Hulhumale 1-G-2</t>
  </si>
  <si>
    <t>Ruby</t>
  </si>
  <si>
    <t>Ahmed  Saeed</t>
  </si>
  <si>
    <t>Beauty House</t>
  </si>
  <si>
    <t>Ibrahim  Hassan Didi</t>
  </si>
  <si>
    <t>Holly Side</t>
  </si>
  <si>
    <t>Aishath  Hassan</t>
  </si>
  <si>
    <t>Massaaguge</t>
  </si>
  <si>
    <t>Fathimath  Ali Didi</t>
  </si>
  <si>
    <t>Virolyru</t>
  </si>
  <si>
    <t>Sh. Kanditheemu</t>
  </si>
  <si>
    <t>Zil Vishah Abdullah</t>
  </si>
  <si>
    <t>Nasreena  Mohamed</t>
  </si>
  <si>
    <t>Mareena  Ahmed</t>
  </si>
  <si>
    <t>Blue Rose</t>
  </si>
  <si>
    <t>Dhathurunaage</t>
  </si>
  <si>
    <t>Saadhaa Saudhullah Ahmed Hassan</t>
  </si>
  <si>
    <t>Nooreefehi, Funaadu</t>
  </si>
  <si>
    <t>Mariyam  Adam</t>
  </si>
  <si>
    <t>Igurumaage</t>
  </si>
  <si>
    <t>Abdul Raheem  Umar</t>
  </si>
  <si>
    <t>Mohamed  Shaheer</t>
  </si>
  <si>
    <t>Keplaa</t>
  </si>
  <si>
    <t>232nd</t>
  </si>
  <si>
    <t>AHMED  MANSOOR</t>
  </si>
  <si>
    <t>Modern House</t>
  </si>
  <si>
    <t>Aminath  Rasheeda</t>
  </si>
  <si>
    <t>Ashariz</t>
  </si>
  <si>
    <t>Ameema  Ali</t>
  </si>
  <si>
    <t>Blue Hero</t>
  </si>
  <si>
    <t>Ismail  Shabeen</t>
  </si>
  <si>
    <t>Zainab  Adam</t>
  </si>
  <si>
    <t>Switzerland</t>
  </si>
  <si>
    <t xml:space="preserve">Imran  </t>
  </si>
  <si>
    <t>Shameema  Adam</t>
  </si>
  <si>
    <t>Rasfaru</t>
  </si>
  <si>
    <t>Seeniasurumaage</t>
  </si>
  <si>
    <t>Latheefa Adam Easa</t>
  </si>
  <si>
    <t>M. Gedha</t>
  </si>
  <si>
    <t>Khadheeja  Moosa</t>
  </si>
  <si>
    <t>Ali  Najeeb</t>
  </si>
  <si>
    <t>West Sea</t>
  </si>
  <si>
    <t>Safiyya  Abdul Raheem</t>
  </si>
  <si>
    <t>Ikleel House</t>
  </si>
  <si>
    <t>Hassan  Gasim</t>
  </si>
  <si>
    <t>Wonder Land</t>
  </si>
  <si>
    <t>Himitheege</t>
  </si>
  <si>
    <t>233rd</t>
  </si>
  <si>
    <t>Mohamed Sha'aan Ahmed</t>
  </si>
  <si>
    <t>Shareefa  Ibrahim</t>
  </si>
  <si>
    <t>Liverpool</t>
  </si>
  <si>
    <t>Najma  Ibrahim</t>
  </si>
  <si>
    <t>Thaafathaa Aage</t>
  </si>
  <si>
    <t>234th</t>
  </si>
  <si>
    <t>Basheer Hussain</t>
  </si>
  <si>
    <t>G. Greenland</t>
  </si>
  <si>
    <t>No RS 1415</t>
  </si>
  <si>
    <t xml:space="preserve">Saudiyya  </t>
  </si>
  <si>
    <t>Ever Last</t>
  </si>
  <si>
    <t>Azaadhu  Vaadhee</t>
  </si>
  <si>
    <t>Qainaan  Abdulla</t>
  </si>
  <si>
    <t>Farimaage</t>
  </si>
  <si>
    <t>Sofiyya  Mohamed</t>
  </si>
  <si>
    <t>Kashikuburuge</t>
  </si>
  <si>
    <t>Naeema  Ahmed</t>
  </si>
  <si>
    <t>Ablagheege</t>
  </si>
  <si>
    <t>Covid death. Brought to ASMH</t>
  </si>
  <si>
    <t>236th. Age 83to81 Tw</t>
  </si>
  <si>
    <t>235th</t>
  </si>
  <si>
    <t>Maakin Bin Ahmed</t>
  </si>
  <si>
    <t>Kismireege</t>
  </si>
  <si>
    <t>Maazin Bin Ahmed</t>
  </si>
  <si>
    <t>Mizyan Bin Ahmed</t>
  </si>
  <si>
    <t>Evening Saar</t>
  </si>
  <si>
    <t>237th</t>
  </si>
  <si>
    <t>Aisha Binth Abdullah Rizvee</t>
  </si>
  <si>
    <t>Aishath Hayaa Nabeel</t>
  </si>
  <si>
    <t>Valuge</t>
  </si>
  <si>
    <t>Ibrahim  Siraj</t>
  </si>
  <si>
    <t>Reyalivaage</t>
  </si>
  <si>
    <t>Moosa  Hassan</t>
  </si>
  <si>
    <t>Green Show</t>
  </si>
  <si>
    <t>Narugismaage</t>
  </si>
  <si>
    <t>Mariyam  Naahidha</t>
  </si>
  <si>
    <t>Green Peak</t>
  </si>
  <si>
    <t>Aboobakur  Ahmed</t>
  </si>
  <si>
    <t>MD Nasir Uddin</t>
  </si>
  <si>
    <t>Ali  Ifgaah</t>
  </si>
  <si>
    <t>Night Moon</t>
  </si>
  <si>
    <t>Anbugasdhoshuge</t>
  </si>
  <si>
    <t>Th. Buruni</t>
  </si>
  <si>
    <t>Mohamed  Ismail</t>
  </si>
  <si>
    <t>Chanpaapoolge</t>
  </si>
  <si>
    <t>238th</t>
  </si>
  <si>
    <t>Mohamed  Althaaf</t>
  </si>
  <si>
    <t>Rahadhooge</t>
  </si>
  <si>
    <t>Khadheeja  Aboobakuru</t>
  </si>
  <si>
    <t>Fineege</t>
  </si>
  <si>
    <t>Ibrahim Rasheed Mohamed</t>
  </si>
  <si>
    <t>Light House</t>
  </si>
  <si>
    <t>Easa  Mohamed</t>
  </si>
  <si>
    <t>239th</t>
  </si>
  <si>
    <t>Same baby? https://dhen.mv/121338</t>
  </si>
  <si>
    <t>Hulhumale 10-G-4</t>
  </si>
  <si>
    <t>Ali  Abdulla Didi</t>
  </si>
  <si>
    <t>Fashuvige</t>
  </si>
  <si>
    <t>Yoosuf  Ahmed</t>
  </si>
  <si>
    <t>Sakeyogasdhoshuge</t>
  </si>
  <si>
    <t>Kuriboashi</t>
  </si>
  <si>
    <t>Hawwa  Adam</t>
  </si>
  <si>
    <t>Masaaulbarudhu</t>
  </si>
  <si>
    <t>Fauziyya  Aboobakuru</t>
  </si>
  <si>
    <t>Noovilla</t>
  </si>
  <si>
    <t>Mohamed  Saamee</t>
  </si>
  <si>
    <t>Riyo</t>
  </si>
  <si>
    <t>Ali  Nahid</t>
  </si>
  <si>
    <t>Guleynooranmaage</t>
  </si>
  <si>
    <t>Lugman  Ali Didi</t>
  </si>
  <si>
    <t>Fathimath  Mohamed Manik</t>
  </si>
  <si>
    <t>Isthafaage 2 Number</t>
  </si>
  <si>
    <t>Aishath  Faheema</t>
  </si>
  <si>
    <t>Eeraanis Villa</t>
  </si>
  <si>
    <t>240th</t>
  </si>
  <si>
    <t>Ramiza  Adam</t>
  </si>
  <si>
    <t>Seylam</t>
  </si>
  <si>
    <t>Mohamed Adil</t>
  </si>
  <si>
    <t xml:space="preserve">Ismail Manik  </t>
  </si>
  <si>
    <t>Vinoliya</t>
  </si>
  <si>
    <t>Elfenso</t>
  </si>
  <si>
    <t>Aishath Mohamed Shareef</t>
  </si>
  <si>
    <t>Aishath  Waheeda</t>
  </si>
  <si>
    <t>Manadhooge</t>
  </si>
  <si>
    <t>Aishath Enaal Nasheed</t>
  </si>
  <si>
    <t>Gold Village</t>
  </si>
  <si>
    <t>Sh. Bilaiyfahi</t>
  </si>
  <si>
    <t>Cochin / India</t>
  </si>
  <si>
    <t>Hussain  Aboobakuru</t>
  </si>
  <si>
    <t>Niyadhurumaage</t>
  </si>
  <si>
    <t>Laith Bin Hussain Alwaan</t>
  </si>
  <si>
    <t>M. Silverstar</t>
  </si>
  <si>
    <t>Hawwa Iveeliya Wisam Sameer</t>
  </si>
  <si>
    <t>3 month</t>
  </si>
  <si>
    <t>Meenaz (Falcon Beach, S. Feydhoo)</t>
  </si>
  <si>
    <t>GDh. Fareshmaathodaa</t>
  </si>
  <si>
    <t>Ismail  Nadeem</t>
  </si>
  <si>
    <t>Uraha</t>
  </si>
  <si>
    <t>Sudden death. Police Division Commander</t>
  </si>
  <si>
    <t>Abdurrahman Ahmed</t>
  </si>
  <si>
    <t>Haasil</t>
  </si>
  <si>
    <t>Mukhtharu  Abdul Rahman</t>
  </si>
  <si>
    <t>Hassan  Ahmed</t>
  </si>
  <si>
    <t>Kendhooge</t>
  </si>
  <si>
    <t>Micro Wave</t>
  </si>
  <si>
    <t>Nooman  Ali</t>
  </si>
  <si>
    <t>Akeyshia</t>
  </si>
  <si>
    <t>241st</t>
  </si>
  <si>
    <t>242nd</t>
  </si>
  <si>
    <t>Aishath  Zubaira</t>
  </si>
  <si>
    <t>Falhuthilaage</t>
  </si>
  <si>
    <t>Midhlimaage</t>
  </si>
  <si>
    <t>Jaadhulla  Hassan</t>
  </si>
  <si>
    <t>Biriyaanuge</t>
  </si>
  <si>
    <t>Zuhura Ahmed</t>
  </si>
  <si>
    <t>Abdullah Bin Ali Najeeb</t>
  </si>
  <si>
    <t>Maryam Sara Shivaan Ahmed</t>
  </si>
  <si>
    <t>Velidhooge</t>
  </si>
  <si>
    <t>Ahmed  Rashad</t>
  </si>
  <si>
    <t>Harimma</t>
  </si>
  <si>
    <t>243rd</t>
  </si>
  <si>
    <t>Mohamed  Najih</t>
  </si>
  <si>
    <t>Fathimath Ailin</t>
  </si>
  <si>
    <t>6 months</t>
  </si>
  <si>
    <t>Silveeniya</t>
  </si>
  <si>
    <t>Mohamed  Asim</t>
  </si>
  <si>
    <t>Unity</t>
  </si>
  <si>
    <t>Star Light</t>
  </si>
  <si>
    <t>Samaasaage</t>
  </si>
  <si>
    <t>Shareefa  Dawood</t>
  </si>
  <si>
    <t>Bingaa</t>
  </si>
  <si>
    <t>Aminath Moosa</t>
  </si>
  <si>
    <t>Evening Flower</t>
  </si>
  <si>
    <t>Zuhura Davood</t>
  </si>
  <si>
    <t>Nooran Ufaa</t>
  </si>
  <si>
    <t>Stroke. Sudden death</t>
  </si>
  <si>
    <t>Nayaabu</t>
  </si>
  <si>
    <t xml:space="preserve">Ali Futhu  </t>
  </si>
  <si>
    <t>Dhethandimaage</t>
  </si>
  <si>
    <t>244th</t>
  </si>
  <si>
    <t>Mohamed  Naseer</t>
  </si>
  <si>
    <t>Sea View</t>
  </si>
  <si>
    <t>Hareera  Yoosuf</t>
  </si>
  <si>
    <t>Ahmed  Azim</t>
  </si>
  <si>
    <t>Hikari</t>
  </si>
  <si>
    <t>245th</t>
  </si>
  <si>
    <t>Fathimath Izzath Saud</t>
  </si>
  <si>
    <t>Naseemeevaadhee</t>
  </si>
  <si>
    <t>Shareefa  Hussain Fulhu</t>
  </si>
  <si>
    <t>Pompiyaa</t>
  </si>
  <si>
    <t>Aminath  Moosa</t>
  </si>
  <si>
    <t>Ranfaunu</t>
  </si>
  <si>
    <t>Abdulla  Afeef</t>
  </si>
  <si>
    <t>Mohamed Zahir Ali</t>
  </si>
  <si>
    <t>Vaathi</t>
  </si>
  <si>
    <t>Haseena Manzil</t>
  </si>
  <si>
    <t>246th</t>
  </si>
  <si>
    <t>Anisa  Mohamed</t>
  </si>
  <si>
    <t>Blaashamge</t>
  </si>
  <si>
    <t>Aminath  Waheedha</t>
  </si>
  <si>
    <t>Rangireege</t>
  </si>
  <si>
    <t>Yoosuf Yail Yasir</t>
  </si>
  <si>
    <t>Kopeege</t>
  </si>
  <si>
    <t>Ibrahim  Adam</t>
  </si>
  <si>
    <t>Abdulla  Waheed</t>
  </si>
  <si>
    <t>Merry Garden Aage</t>
  </si>
  <si>
    <t>Mohamed Ahmed Shiau</t>
  </si>
  <si>
    <t>Olhali</t>
  </si>
  <si>
    <t>247th</t>
  </si>
  <si>
    <t>Mohamed Asim Abdul Gayoom</t>
  </si>
  <si>
    <t>Dhanmaruge</t>
  </si>
  <si>
    <t>Kashimaa Hiyaa</t>
  </si>
  <si>
    <t>Hassan  Shareef</t>
  </si>
  <si>
    <t>Araakuri</t>
  </si>
  <si>
    <t>Abdullah Naseer Moosa Didi</t>
  </si>
  <si>
    <t>Flower Garden</t>
  </si>
  <si>
    <t>Yashau Ahmed Shareef</t>
  </si>
  <si>
    <t>Athens</t>
  </si>
  <si>
    <t>Sakeena  Ali</t>
  </si>
  <si>
    <t>Aminath  Faiza</t>
  </si>
  <si>
    <t>Arif  Hassan</t>
  </si>
  <si>
    <t>Thilinfaru</t>
  </si>
  <si>
    <t>Hussain Yoosuf</t>
  </si>
  <si>
    <t>Kudhehimaage</t>
  </si>
  <si>
    <t>Mohamed  Mujthaba</t>
  </si>
  <si>
    <t>Aafaluge</t>
  </si>
  <si>
    <t>Overdose</t>
  </si>
  <si>
    <t>Shameema  Zakariyya</t>
  </si>
  <si>
    <t>Fenboahuraa</t>
  </si>
  <si>
    <t>Greenge</t>
  </si>
  <si>
    <t>Adam  Mohamed</t>
  </si>
  <si>
    <t>Reef</t>
  </si>
  <si>
    <t>Kadufennage</t>
  </si>
  <si>
    <t>Ali  Abdulla</t>
  </si>
  <si>
    <t>Shareefa  Mohamed Kaleyge</t>
  </si>
  <si>
    <t>Kudahithi</t>
  </si>
  <si>
    <t xml:space="preserve">Adam Thakurufaanu  </t>
  </si>
  <si>
    <t>Saudiyya  Moosa</t>
  </si>
  <si>
    <t>Kahurabuge</t>
  </si>
  <si>
    <t>Abdu Shakoor</t>
  </si>
  <si>
    <t>Mehendheege</t>
  </si>
  <si>
    <t>Kenereege</t>
  </si>
  <si>
    <t>248th</t>
  </si>
  <si>
    <t>Gogresmaage</t>
  </si>
  <si>
    <t>Covishield/Pfizer</t>
  </si>
  <si>
    <t>MD Akhthar Hussain</t>
  </si>
  <si>
    <t>Bangladeshi. Bangladeshi</t>
  </si>
  <si>
    <t>Jeymuge</t>
  </si>
  <si>
    <t>Star</t>
  </si>
  <si>
    <t>Saeeda  Ibrahim</t>
  </si>
  <si>
    <t>Aishath  Shiyama</t>
  </si>
  <si>
    <t>Vattaru</t>
  </si>
  <si>
    <t>Abdul Rahman  Yoosuf</t>
  </si>
  <si>
    <t>Aneesa  Saeed</t>
  </si>
  <si>
    <t>Sun Beam</t>
  </si>
  <si>
    <t>Ahmed  Naseer</t>
  </si>
  <si>
    <t>Kaanimaage</t>
  </si>
  <si>
    <t>Lucky Corner</t>
  </si>
  <si>
    <t>Tharivilaage</t>
  </si>
  <si>
    <t>Mohamed  Sadiq</t>
  </si>
  <si>
    <t>Sea Dust</t>
  </si>
  <si>
    <t>Aminath Shaiha Shaheed</t>
  </si>
  <si>
    <t>Harsh</t>
  </si>
  <si>
    <t>Leukemia</t>
  </si>
  <si>
    <t>Ahmed  Riza</t>
  </si>
  <si>
    <t>Tharaboozuge</t>
  </si>
  <si>
    <t>Irisge</t>
  </si>
  <si>
    <t>Yoosuf  Umar</t>
  </si>
  <si>
    <t>Noovilla ge</t>
  </si>
  <si>
    <t>Mukhuthar  Aboobakuru</t>
  </si>
  <si>
    <t>Neloon</t>
  </si>
  <si>
    <t>Andhaasy Villa</t>
  </si>
  <si>
    <t>Hawwa Zahira Moosa</t>
  </si>
  <si>
    <t>Excels</t>
  </si>
  <si>
    <t>Lilyge</t>
  </si>
  <si>
    <t>Maalik Bin Mohamed</t>
  </si>
  <si>
    <t>Bonthi</t>
  </si>
  <si>
    <t>Aminath  Azeeza</t>
  </si>
  <si>
    <t>Moshimaskee</t>
  </si>
  <si>
    <t>Ahmed  Moosa</t>
  </si>
  <si>
    <t>Lucky Lodge</t>
  </si>
  <si>
    <t xml:space="preserve">Mohamed Thakurufaan  </t>
  </si>
  <si>
    <t>Dhillagee</t>
  </si>
  <si>
    <t>Aboobakuru  Easa</t>
  </si>
  <si>
    <t>Manahil</t>
  </si>
  <si>
    <t>250th</t>
  </si>
  <si>
    <t>249th</t>
  </si>
  <si>
    <t>Aishath  Shifa</t>
  </si>
  <si>
    <t>Shahee</t>
  </si>
  <si>
    <t>Gamariyya Ibrahim</t>
  </si>
  <si>
    <t>Funamaage</t>
  </si>
  <si>
    <t>Hussain  Ibrahim</t>
  </si>
  <si>
    <t>Frame</t>
  </si>
  <si>
    <t>Haseena  Zakariyya</t>
  </si>
  <si>
    <t>Moomina  Shaugy</t>
  </si>
  <si>
    <t>Raaspareege</t>
  </si>
  <si>
    <t>Hawwa  Aneesa</t>
  </si>
  <si>
    <t>251st</t>
  </si>
  <si>
    <t>Nedhunge</t>
  </si>
  <si>
    <t>Mohamed  Abdul Rahman</t>
  </si>
  <si>
    <t>Fathmath  Shareefa</t>
  </si>
  <si>
    <t>Sky</t>
  </si>
  <si>
    <t>Abdul Gafoor  Hussain</t>
  </si>
  <si>
    <t>Abdullah Aboobakuru</t>
  </si>
  <si>
    <t>Heart attack. Sudden death.</t>
  </si>
  <si>
    <t>Abdulla  Maseeh</t>
  </si>
  <si>
    <t>Abdul Latheef  Hassan Fulhu</t>
  </si>
  <si>
    <t>Riyaazu</t>
  </si>
  <si>
    <t>253rd</t>
  </si>
  <si>
    <t>252nd</t>
  </si>
  <si>
    <t>Mohamed  Yoosuf</t>
  </si>
  <si>
    <t>Ebooge</t>
  </si>
  <si>
    <t>255th</t>
  </si>
  <si>
    <t>254th</t>
  </si>
  <si>
    <t>Labeena  Mohamed</t>
  </si>
  <si>
    <t xml:space="preserve">Abdul Shakoor  </t>
  </si>
  <si>
    <t>Vadinolhuge</t>
  </si>
  <si>
    <t>Mahmood  Ali</t>
  </si>
  <si>
    <t>Araaraiykuri</t>
  </si>
  <si>
    <t>Ali  Ibrahim Maniku</t>
  </si>
  <si>
    <t>Kelaa</t>
  </si>
  <si>
    <t xml:space="preserve">Jameela  </t>
  </si>
  <si>
    <t>Fengandudhoshuge</t>
  </si>
  <si>
    <t>Kudhimagooge</t>
  </si>
  <si>
    <t>Yaanaa Ahmed</t>
  </si>
  <si>
    <t>H. Finikuri</t>
  </si>
  <si>
    <t>Jamnaage</t>
  </si>
  <si>
    <t>Zalaf Ahmed Zaeem</t>
  </si>
  <si>
    <t>11 months</t>
  </si>
  <si>
    <t>Abdul Samad  Hussain</t>
  </si>
  <si>
    <t>Ranfaru</t>
  </si>
  <si>
    <t>256th</t>
  </si>
  <si>
    <t>Mariyam  Mohamed Fulhu</t>
  </si>
  <si>
    <t>Kurolhikosheege</t>
  </si>
  <si>
    <t>Oxygenge</t>
  </si>
  <si>
    <t>257th</t>
  </si>
  <si>
    <t>Hawwa  Moosa</t>
  </si>
  <si>
    <t>258th</t>
  </si>
  <si>
    <t>Gasim  Faheem</t>
  </si>
  <si>
    <t>Ibrahim  Zahir</t>
  </si>
  <si>
    <t>Nafeesa  Ibrahim</t>
  </si>
  <si>
    <t>Orchidmaage</t>
  </si>
  <si>
    <t>Hassan  Moosa</t>
  </si>
  <si>
    <t>Naseema  Moosa</t>
  </si>
  <si>
    <t>Haleema  Rashad</t>
  </si>
  <si>
    <t>Mareena  Mohamed</t>
  </si>
  <si>
    <t>Litoniya</t>
  </si>
  <si>
    <t>Red Leaf</t>
  </si>
  <si>
    <t>259th</t>
  </si>
  <si>
    <t>Ayyoob Bin Mohamed Solih</t>
  </si>
  <si>
    <t>16 days</t>
  </si>
  <si>
    <t>Saara Binthi Mohamed Hussain</t>
  </si>
  <si>
    <t>Amaazu</t>
  </si>
  <si>
    <t>Husnoo Villa</t>
  </si>
  <si>
    <t>Ahmed Wasif Ali</t>
  </si>
  <si>
    <t>Vahuthaandhoshuge</t>
  </si>
  <si>
    <t>Moosa  Yoosuf</t>
  </si>
  <si>
    <t>Abdul Kareem  Yoosuf</t>
  </si>
  <si>
    <t>Ahnaf Saeed</t>
  </si>
  <si>
    <t>Dhonfehige</t>
  </si>
  <si>
    <t>Mariyam  Nazeefa</t>
  </si>
  <si>
    <t>Light Night</t>
  </si>
  <si>
    <t>Silentrider said Blood clot related</t>
  </si>
  <si>
    <t>Umar  Zahir</t>
  </si>
  <si>
    <t>Merry Gold</t>
  </si>
  <si>
    <t>260th</t>
  </si>
  <si>
    <t>Ever Green Oak</t>
  </si>
  <si>
    <t>Mareena  Adam</t>
  </si>
  <si>
    <t>Horizon 1</t>
  </si>
  <si>
    <t>Hareera Dawood</t>
  </si>
  <si>
    <t>G. Peacock</t>
  </si>
  <si>
    <t>Yoosuf  Mohamed</t>
  </si>
  <si>
    <t>Nine House</t>
  </si>
  <si>
    <t>261st</t>
  </si>
  <si>
    <t>Ahmed  Adam</t>
  </si>
  <si>
    <t xml:space="preserve">Hawwa Didi  </t>
  </si>
  <si>
    <t>Nooru Vaadhee</t>
  </si>
  <si>
    <t>Ibrahim  Rasheed</t>
  </si>
  <si>
    <t>Finolhu</t>
  </si>
  <si>
    <t xml:space="preserve">Sanfa  </t>
  </si>
  <si>
    <t>Loover</t>
  </si>
  <si>
    <t>Aishath Zaushan Zahir</t>
  </si>
  <si>
    <t>Thaburumaage</t>
  </si>
  <si>
    <t>Dhuvarusaa</t>
  </si>
  <si>
    <t>Arifa  Mohamed</t>
  </si>
  <si>
    <t>Nooree</t>
  </si>
  <si>
    <t xml:space="preserve">Aminath Didi  </t>
  </si>
  <si>
    <t>Flat No 21-3-08</t>
  </si>
  <si>
    <t xml:space="preserve">Abdul Razzaq  </t>
  </si>
  <si>
    <t>Afsantheen</t>
  </si>
  <si>
    <t>SAKEENA  UMAR FULHU</t>
  </si>
  <si>
    <t>Kedhifashuvige</t>
  </si>
  <si>
    <t>Aforniumge</t>
  </si>
  <si>
    <t>Waheeda  Abdul Rahman</t>
  </si>
  <si>
    <t>Ahmed Saleem Ali</t>
  </si>
  <si>
    <t>Riyaz</t>
  </si>
  <si>
    <t>Covid death. Declrd dead</t>
  </si>
  <si>
    <t>262nd</t>
  </si>
  <si>
    <t>Nihaana  Ahmed</t>
  </si>
  <si>
    <t>Dhooriyaage</t>
  </si>
  <si>
    <t>Silentrider said brain haemorrhage</t>
  </si>
  <si>
    <t>Mohamed  Shakir</t>
  </si>
  <si>
    <t>Two Star</t>
  </si>
  <si>
    <t xml:space="preserve">Father of @mirzaagmv </t>
  </si>
  <si>
    <t>Jannath Thameen Adam</t>
  </si>
  <si>
    <t>Five Star</t>
  </si>
  <si>
    <t>HPA states 30Dec21</t>
  </si>
  <si>
    <t>Hawwa  Ali</t>
  </si>
  <si>
    <t>Jareemaage</t>
  </si>
  <si>
    <t>Abdulla  Hassan Fulhu</t>
  </si>
  <si>
    <t>Mohamad  Saeed</t>
  </si>
  <si>
    <t>Three Star</t>
  </si>
  <si>
    <t>Ali Moosa</t>
  </si>
  <si>
    <t>Hadikeyoge</t>
  </si>
  <si>
    <t>Mohamed  Moosa Kaley Faanu</t>
  </si>
  <si>
    <t>HPA states 2Jan22 &amp; no vax.</t>
  </si>
  <si>
    <t>Hashim  Mohamed</t>
  </si>
  <si>
    <t>Deens Villa</t>
  </si>
  <si>
    <t>Anaal Abdulla Shiyam</t>
  </si>
  <si>
    <t>Murin'gu</t>
  </si>
  <si>
    <t>Mohamed  Siraj</t>
  </si>
  <si>
    <t>Muneera Abdul Rahman</t>
  </si>
  <si>
    <t>Greyshiyaa</t>
  </si>
  <si>
    <t>Alook Ali Nasir</t>
  </si>
  <si>
    <t>Zamaanee-aage</t>
  </si>
  <si>
    <t>Gdh. Thinadhoo</t>
  </si>
  <si>
    <t>Aishath  Shareef</t>
  </si>
  <si>
    <t>Bavathi</t>
  </si>
  <si>
    <t>263rd. Prev 291 wth incorrect DoD (263&gt;277)</t>
  </si>
  <si>
    <t>Ibrahim Kail Bin Siddeeq</t>
  </si>
  <si>
    <t>Luke Ahmed Saneeh</t>
  </si>
  <si>
    <t>M. Rosevaadhee</t>
  </si>
  <si>
    <t>Boalhakinkirimaage</t>
  </si>
  <si>
    <t>Ibrahim  Fathuhy</t>
  </si>
  <si>
    <t>Hirudhugasdhoshuge</t>
  </si>
  <si>
    <t xml:space="preserve">Kuda Thuththu  </t>
  </si>
  <si>
    <t>Dhanbuvilaage</t>
  </si>
  <si>
    <t>Covid death. Was declrd dead</t>
  </si>
  <si>
    <t>264th. Prev 293. Incorrect DoD. HPA didn't mark.</t>
  </si>
  <si>
    <t>Sh. AH says no vax.</t>
  </si>
  <si>
    <t>Abdulla  Mohamed</t>
  </si>
  <si>
    <t>Hudhukaneeruge</t>
  </si>
  <si>
    <t>Ameena  Ali</t>
  </si>
  <si>
    <t>Mialanige</t>
  </si>
  <si>
    <t>Shaahil</t>
  </si>
  <si>
    <t>Aminath  Shareefa</t>
  </si>
  <si>
    <t>Randhoadhi</t>
  </si>
  <si>
    <t>L. Maamendhoo</t>
  </si>
  <si>
    <t xml:space="preserve">Khadeeja  </t>
  </si>
  <si>
    <t xml:space="preserve">Zulaikha  </t>
  </si>
  <si>
    <t>Fonithoshimaage</t>
  </si>
  <si>
    <t>Beyruge</t>
  </si>
  <si>
    <t>Hussain  Mohamed Didi</t>
  </si>
  <si>
    <t>Vidhuvaruge</t>
  </si>
  <si>
    <t>Mariyam Ali Hussain</t>
  </si>
  <si>
    <t>Blue Lodge</t>
  </si>
  <si>
    <t>Buried 21Jan22</t>
  </si>
  <si>
    <t>Easa  Adam</t>
  </si>
  <si>
    <t>Roashanee villa</t>
  </si>
  <si>
    <t>Jaufar  Rasheed</t>
  </si>
  <si>
    <t>Flat No 21-G-01</t>
  </si>
  <si>
    <t>Senior</t>
  </si>
  <si>
    <t>265th (264 CDL1)</t>
  </si>
  <si>
    <t>Hussain  Hassan</t>
  </si>
  <si>
    <t>Jaadhooge</t>
  </si>
  <si>
    <t>Ibrahim  Abdul Rahmaan</t>
  </si>
  <si>
    <t>Haavilla ge</t>
  </si>
  <si>
    <t>Khairunnisa  Ali</t>
  </si>
  <si>
    <t>Hithaffinivaage</t>
  </si>
  <si>
    <t>Fathimath  Moosa Kaleyfaanu</t>
  </si>
  <si>
    <t>Silver Beach</t>
  </si>
  <si>
    <t>Sobira  Yoosuf</t>
  </si>
  <si>
    <t>No 2899</t>
  </si>
  <si>
    <t xml:space="preserve">Hassan Manika  </t>
  </si>
  <si>
    <t>Mavaalee</t>
  </si>
  <si>
    <t>Abdul Gafoor  Mohamed</t>
  </si>
  <si>
    <t>Insiyya Manzil</t>
  </si>
  <si>
    <t>Yaagoothuge</t>
  </si>
  <si>
    <t>Ummu Salmath  Ali</t>
  </si>
  <si>
    <t>Mohamed  Abdul Kareem</t>
  </si>
  <si>
    <t>Mohamed  Husny</t>
  </si>
  <si>
    <t>Mariyam  Umar</t>
  </si>
  <si>
    <t>Aishath  Ifaza</t>
  </si>
  <si>
    <t>Furukumaage</t>
  </si>
  <si>
    <t>Moosa  Mohamed Didi</t>
  </si>
  <si>
    <t>Saraasaruge Aage</t>
  </si>
  <si>
    <t>Abdulla  Jaufar</t>
  </si>
  <si>
    <t>Maavai</t>
  </si>
  <si>
    <t>Mohamed Haikal Ismail</t>
  </si>
  <si>
    <t>Maafinivaage</t>
  </si>
  <si>
    <t>Hameema  Idrees</t>
  </si>
  <si>
    <t>Carnationge</t>
  </si>
  <si>
    <t>Khadeeja  Aboobakuru</t>
  </si>
  <si>
    <t>266th</t>
  </si>
  <si>
    <t>Abdulla  Nasir</t>
  </si>
  <si>
    <t>One Rose</t>
  </si>
  <si>
    <t>268th</t>
  </si>
  <si>
    <t>269th</t>
  </si>
  <si>
    <t>267th</t>
  </si>
  <si>
    <t>Dhurumeege</t>
  </si>
  <si>
    <t>Yoosuf Ahmed</t>
  </si>
  <si>
    <t>Athama Villa</t>
  </si>
  <si>
    <t>Gdh. Nadella</t>
  </si>
  <si>
    <t>Zulfa  Dhon Kaleyfaanu</t>
  </si>
  <si>
    <t>Sun East</t>
  </si>
  <si>
    <t>Signalge</t>
  </si>
  <si>
    <t>Ahmed Riyazi Mohamed</t>
  </si>
  <si>
    <t>Moodhuvina</t>
  </si>
  <si>
    <t>Ismail  Gasim</t>
  </si>
  <si>
    <t>Heevaaz</t>
  </si>
  <si>
    <t>Fathimath  Fizna</t>
  </si>
  <si>
    <t>Two Hearts</t>
  </si>
  <si>
    <t>270th</t>
  </si>
  <si>
    <t>271st</t>
  </si>
  <si>
    <t>Aneesa Abdulla Saeed</t>
  </si>
  <si>
    <t>Waheedhuge</t>
  </si>
  <si>
    <t>Mariyam  Najeeba</t>
  </si>
  <si>
    <t>Aadhipparu</t>
  </si>
  <si>
    <t>Ismailiyya</t>
  </si>
  <si>
    <t>Mohamed Areen Aboobakuru</t>
  </si>
  <si>
    <t>Vashafaruge</t>
  </si>
  <si>
    <t>Ahmed  Nashid</t>
  </si>
  <si>
    <t>Hinton</t>
  </si>
  <si>
    <t>Fathimath  Ibrahim Fulhu</t>
  </si>
  <si>
    <t>Cool Stone 5</t>
  </si>
  <si>
    <t>Ummu Haanee</t>
  </si>
  <si>
    <t>272nd</t>
  </si>
  <si>
    <t>Seagle</t>
  </si>
  <si>
    <t>Ibrahim  Saeed</t>
  </si>
  <si>
    <t>Rizaamandhu Vaadhee</t>
  </si>
  <si>
    <t>Moosa  Gasim</t>
  </si>
  <si>
    <t>274th</t>
  </si>
  <si>
    <t>Sentuge</t>
  </si>
  <si>
    <t>273rd</t>
  </si>
  <si>
    <t>Ali  Sulaiman</t>
  </si>
  <si>
    <t>Fathagumaage</t>
  </si>
  <si>
    <t xml:space="preserve">Mariyam Faan  </t>
  </si>
  <si>
    <t>Fusthulhaage</t>
  </si>
  <si>
    <t xml:space="preserve">Maryam Dhie  </t>
  </si>
  <si>
    <t>Kuburumaage</t>
  </si>
  <si>
    <t>Alafaru</t>
  </si>
  <si>
    <t>Mohamed  Dawood</t>
  </si>
  <si>
    <t>Noovilaa</t>
  </si>
  <si>
    <t>Mohamed  Anees</t>
  </si>
  <si>
    <t>Haajaraa Abdullah</t>
  </si>
  <si>
    <t>Dhonalha</t>
  </si>
  <si>
    <t>Kiosk</t>
  </si>
  <si>
    <t>275th</t>
  </si>
  <si>
    <t>Ali  Nizar</t>
  </si>
  <si>
    <t>Matharasmaage</t>
  </si>
  <si>
    <t xml:space="preserve">Hussain Futhu  </t>
  </si>
  <si>
    <t>276th. Prev 275</t>
  </si>
  <si>
    <t>Ali Saif Latheef</t>
  </si>
  <si>
    <t>Perceive Villa</t>
  </si>
  <si>
    <t>Abdul Rahman  Aboobakur</t>
  </si>
  <si>
    <t>Raiyvilaage</t>
  </si>
  <si>
    <t>Koafeege</t>
  </si>
  <si>
    <t>277th. flag Prev 263 Incorrect DoD. HPA didn't mark.</t>
  </si>
  <si>
    <t>Haseena  Yoosuf</t>
  </si>
  <si>
    <t>Silver Beam</t>
  </si>
  <si>
    <t xml:space="preserve">Aminath Dhie  </t>
  </si>
  <si>
    <t>Ice ge</t>
  </si>
  <si>
    <t>279th. Prev 277</t>
  </si>
  <si>
    <t>Mohamed Shafi Hassan Mohamed Rizvee</t>
  </si>
  <si>
    <t>H. Isaaz</t>
  </si>
  <si>
    <t>278th. Prev 276</t>
  </si>
  <si>
    <t>Finiunimaage</t>
  </si>
  <si>
    <t>Ibrahim  Azeen</t>
  </si>
  <si>
    <t>Hawaii</t>
  </si>
  <si>
    <t>Gandhakoalhimaage</t>
  </si>
  <si>
    <t>Kudaveyomatheege</t>
  </si>
  <si>
    <t xml:space="preserve">280th. Prev 288 as 2Mar22 </t>
  </si>
  <si>
    <t>Latheefa  Ahmed</t>
  </si>
  <si>
    <t>Maagoshi</t>
  </si>
  <si>
    <t>Mohamed  Faiz</t>
  </si>
  <si>
    <t>Vagutheehiyaa</t>
  </si>
  <si>
    <t>Andhaaseege 1</t>
  </si>
  <si>
    <t>Abdul Guddoos  Ibrahim</t>
  </si>
  <si>
    <t>Hilman</t>
  </si>
  <si>
    <t>Flat No 76-3-08</t>
  </si>
  <si>
    <t>281st. Prev 278</t>
  </si>
  <si>
    <t>Ameena Mohamed</t>
  </si>
  <si>
    <t>Baaranaa</t>
  </si>
  <si>
    <t>Shakeela  Hussain</t>
  </si>
  <si>
    <t>Felix</t>
  </si>
  <si>
    <t>Sunlight</t>
  </si>
  <si>
    <t>Finimaage</t>
  </si>
  <si>
    <t>282nd. Prev 294 incorrect DoD &amp; age 80to75 Tw</t>
  </si>
  <si>
    <t>Mohamed  Anaal</t>
  </si>
  <si>
    <t>Kalhagaarimaage</t>
  </si>
  <si>
    <t>283rd. Prev 295 incorrect DoD</t>
  </si>
  <si>
    <t>Aishath Ibrahim</t>
  </si>
  <si>
    <t>Hulhumale' 11355</t>
  </si>
  <si>
    <t>284th. Prev 296 incorrect DoD</t>
  </si>
  <si>
    <t>Latheefa  Moosa</t>
  </si>
  <si>
    <t>Ahmed Naseem Ali Didi</t>
  </si>
  <si>
    <t>Vaadhee</t>
  </si>
  <si>
    <t>Zulaikha  Yoosuf</t>
  </si>
  <si>
    <t>Mulanmaage</t>
  </si>
  <si>
    <t>Abdul Hakeem  Hussain</t>
  </si>
  <si>
    <t>Abdulla Warish Aleem</t>
  </si>
  <si>
    <t>Dhaasthaan</t>
  </si>
  <si>
    <t>286th. Prev 305 incorrect DoD</t>
  </si>
  <si>
    <t>Fathimath  Hassan Didi</t>
  </si>
  <si>
    <t>Raaveege</t>
  </si>
  <si>
    <t>285th. Prev 304 incorrect DoD</t>
  </si>
  <si>
    <t>Fazka Fazeel</t>
  </si>
  <si>
    <t>Zareena  Abdul Rahman</t>
  </si>
  <si>
    <t>R. Rasgetheemu</t>
  </si>
  <si>
    <t>Kafurutholhige</t>
  </si>
  <si>
    <t>Salma  Ali</t>
  </si>
  <si>
    <t>Aares</t>
  </si>
  <si>
    <t>Burevimaage</t>
  </si>
  <si>
    <t>Roma</t>
  </si>
  <si>
    <t>Ibrahim  Rauf</t>
  </si>
  <si>
    <t>Iyurish</t>
  </si>
  <si>
    <t>Ahmed  Latheef</t>
  </si>
  <si>
    <t>Galge</t>
  </si>
  <si>
    <t>287th. Prev 308 incorrect DoD</t>
  </si>
  <si>
    <t>Ameena  Zakariyya</t>
  </si>
  <si>
    <t>Omega</t>
  </si>
  <si>
    <t>Fathimath Jazla Rasheed</t>
  </si>
  <si>
    <t>Lams - Funaadu</t>
  </si>
  <si>
    <t>Fathimath  Muneera</t>
  </si>
  <si>
    <t>Fiyaathoshi Villa</t>
  </si>
  <si>
    <t>Mariyam  Ismail</t>
  </si>
  <si>
    <t>Guldhasthaage</t>
  </si>
  <si>
    <t>Theesree Manzil</t>
  </si>
  <si>
    <t>coushield</t>
  </si>
  <si>
    <t>288th. Prev 311 incorrect DoD</t>
  </si>
  <si>
    <t>Aishath  Muneera</t>
  </si>
  <si>
    <t>Honey Dew</t>
  </si>
  <si>
    <t>289th. Prev 279</t>
  </si>
  <si>
    <t>Leeliya Binth Mohamed Amru</t>
  </si>
  <si>
    <t>V. Pink Villa</t>
  </si>
  <si>
    <t>Ibrahim  Riyaz</t>
  </si>
  <si>
    <t>Alaan</t>
  </si>
  <si>
    <t>Ambareege</t>
  </si>
  <si>
    <t>Simla</t>
  </si>
  <si>
    <t>Moonlight</t>
  </si>
  <si>
    <t>Hawwa Abdullah Didi</t>
  </si>
  <si>
    <t>G. Radiumge</t>
  </si>
  <si>
    <t>Shirumeena  Abdul Samad</t>
  </si>
  <si>
    <t>Shareefaa Manzil</t>
  </si>
  <si>
    <t>HDh. Kumundhoo</t>
  </si>
  <si>
    <t>Balgish</t>
  </si>
  <si>
    <t>Aishath  Ibrahim Didi</t>
  </si>
  <si>
    <t>Riyaz  Mohamed</t>
  </si>
  <si>
    <t>Abdul Raheem  Ibrahim</t>
  </si>
  <si>
    <t>Hikifinifenmaage</t>
  </si>
  <si>
    <t xml:space="preserve">Afeefa  </t>
  </si>
  <si>
    <t>Blue Bird ge</t>
  </si>
  <si>
    <t>Arrow Villa</t>
  </si>
  <si>
    <t>290th. Prev 280th</t>
  </si>
  <si>
    <t>Reethigasdhoshuge</t>
  </si>
  <si>
    <t>Zubaida  Adam</t>
  </si>
  <si>
    <t>Mercury</t>
  </si>
  <si>
    <t>Hafsa  Moosa</t>
  </si>
  <si>
    <t>Aabaadu</t>
  </si>
  <si>
    <t>Fathimath  Mahira</t>
  </si>
  <si>
    <t>Alfaa</t>
  </si>
  <si>
    <t>Haleema  Moosa</t>
  </si>
  <si>
    <t>Hirigaa</t>
  </si>
  <si>
    <t>Abdul Rahman  Aboobakuru</t>
  </si>
  <si>
    <t>Kamadhooge</t>
  </si>
  <si>
    <t>Finivaage</t>
  </si>
  <si>
    <t>Fathimath Umama Binthi Mohamed Nadeem</t>
  </si>
  <si>
    <t>Abdul Gafoor  Ibrahim</t>
  </si>
  <si>
    <t>Nooali</t>
  </si>
  <si>
    <t>Moosa Luthfee</t>
  </si>
  <si>
    <t>Bahaaree Villa</t>
  </si>
  <si>
    <t xml:space="preserve">Moosa Didi  </t>
  </si>
  <si>
    <t>Alividhaage</t>
  </si>
  <si>
    <t>291st. Prev 281</t>
  </si>
  <si>
    <t>Adam  Iqbal</t>
  </si>
  <si>
    <t>Dheedhaaru</t>
  </si>
  <si>
    <t xml:space="preserve">Sh. </t>
  </si>
  <si>
    <t>Shafeega  Abdul Gafoor</t>
  </si>
  <si>
    <t>292nd. Prev 282</t>
  </si>
  <si>
    <t>Easa  Ali</t>
  </si>
  <si>
    <t>New Sore Shine</t>
  </si>
  <si>
    <t>Shiura Mohamed Riyaz</t>
  </si>
  <si>
    <t>25 days</t>
  </si>
  <si>
    <t>Laos</t>
  </si>
  <si>
    <t>293rd. Prev 283</t>
  </si>
  <si>
    <t>Haleemath  Abdulla</t>
  </si>
  <si>
    <t>Tulipmaage</t>
  </si>
  <si>
    <t>Mohamed  Abdulla</t>
  </si>
  <si>
    <t>Boalhajehige</t>
  </si>
  <si>
    <t>Moosa  Mohamed</t>
  </si>
  <si>
    <t>Ibrahim  Rashaad</t>
  </si>
  <si>
    <t>295th. Prev 285 Age 80to81</t>
  </si>
  <si>
    <t>294th. Prev 284</t>
  </si>
  <si>
    <t xml:space="preserve">Ali Manikfaanu  </t>
  </si>
  <si>
    <t>Ali  Muruthalaa</t>
  </si>
  <si>
    <t>Zamaaliku</t>
  </si>
  <si>
    <t xml:space="preserve">Azeeza  </t>
  </si>
  <si>
    <t>Sh. (does not list)</t>
  </si>
  <si>
    <t>Covid death. Brought to Sh. CMF</t>
  </si>
  <si>
    <t>296th. Prev 286</t>
  </si>
  <si>
    <t>Dawood  Abdul Rahman</t>
  </si>
  <si>
    <t>Fehifuna</t>
  </si>
  <si>
    <t>Rahmaanee Manzil</t>
  </si>
  <si>
    <t>Abdul Raheem  Mohamed</t>
  </si>
  <si>
    <t>Naifaru Hiyaa 2 ge 3</t>
  </si>
  <si>
    <t>297th. Prev 287. NEW 2022B</t>
  </si>
  <si>
    <t>No RS 1269</t>
  </si>
  <si>
    <t>Piaanaage</t>
  </si>
  <si>
    <t>Waheedha  Aboobakru</t>
  </si>
  <si>
    <t>Dheydharumaage</t>
  </si>
  <si>
    <t>Dhadikoshee Irumatheege</t>
  </si>
  <si>
    <t>Zakariyya Ali Mohamed</t>
  </si>
  <si>
    <t>Jemnee House</t>
  </si>
  <si>
    <t>Abdul Kareem  Mahmood</t>
  </si>
  <si>
    <t>Aminath  Eaman</t>
  </si>
  <si>
    <t>Rio</t>
  </si>
  <si>
    <t>Sun Cloud</t>
  </si>
  <si>
    <t>Olhahali</t>
  </si>
  <si>
    <t>Ali House</t>
  </si>
  <si>
    <t>Sarahath Hussain</t>
  </si>
  <si>
    <t>Ma. Merry Glow</t>
  </si>
  <si>
    <t>Ali Rasheed Hussain</t>
  </si>
  <si>
    <t>Kudhivinage</t>
  </si>
  <si>
    <t>Afeefa  Adam</t>
  </si>
  <si>
    <t>Hanikandu</t>
  </si>
  <si>
    <t>Areesha  Abdulla</t>
  </si>
  <si>
    <t>West View</t>
  </si>
  <si>
    <t>Healthy. Lung disorder, didn't retain oxygen.</t>
  </si>
  <si>
    <t>Mohamed Rafil Rabeel</t>
  </si>
  <si>
    <t>Ramzu</t>
  </si>
  <si>
    <t>GDh.. Gadhdhoo</t>
  </si>
  <si>
    <t>Abdulla Mohamed</t>
  </si>
  <si>
    <t>H. Vattaru</t>
  </si>
  <si>
    <t>Hawwa  Ismail</t>
  </si>
  <si>
    <t>Fehivinamaage</t>
  </si>
  <si>
    <t>Zubaidha  Ali</t>
  </si>
  <si>
    <t>No RS 5471</t>
  </si>
  <si>
    <t>Aminath  Humaira</t>
  </si>
  <si>
    <t>Saeed  Moosa</t>
  </si>
  <si>
    <t xml:space="preserve">Dhon Fathimath  </t>
  </si>
  <si>
    <t>Sleet</t>
  </si>
  <si>
    <t>Umair Bin Mohamed</t>
  </si>
  <si>
    <t>Hasthee</t>
  </si>
  <si>
    <t>Hajara  Abdul Rahman</t>
  </si>
  <si>
    <t>Abdul Raheem  Abdul Rahman</t>
  </si>
  <si>
    <t>Adam  Gasim</t>
  </si>
  <si>
    <t>Dhufaage</t>
  </si>
  <si>
    <t>Yumna  Nizam</t>
  </si>
  <si>
    <t>Luboagasdhoshuge</t>
  </si>
  <si>
    <t>Sabbuge</t>
  </si>
  <si>
    <t>Abdulla  Zaki</t>
  </si>
  <si>
    <t>Anoanaage Number 1</t>
  </si>
  <si>
    <t>Kenereegey Aage</t>
  </si>
  <si>
    <t>Haseefath  Hussain Thakurufaanu</t>
  </si>
  <si>
    <t>Yuman Bin Moosa Shaneez</t>
  </si>
  <si>
    <t>G. Shamil</t>
  </si>
  <si>
    <t>Abdul Shakoor Adam</t>
  </si>
  <si>
    <t>Hudhu Hudhu</t>
  </si>
  <si>
    <t>Sudden death. Went fishing on DoD</t>
  </si>
  <si>
    <t>Name: Council FB</t>
  </si>
  <si>
    <t>Ozone</t>
  </si>
  <si>
    <t>Aminath  Sumana</t>
  </si>
  <si>
    <t>Flat 51-1-03</t>
  </si>
  <si>
    <t>Husna  Ali</t>
  </si>
  <si>
    <t>Noohiri</t>
  </si>
  <si>
    <t>Sulaiman  Aboobakuru</t>
  </si>
  <si>
    <t>ABDUL RASHEED  ALI</t>
  </si>
  <si>
    <t>Zeyvaru</t>
  </si>
  <si>
    <t>Hariyya  Ismail</t>
  </si>
  <si>
    <t>Mohamed  Majeed</t>
  </si>
  <si>
    <t>Happy Villa</t>
  </si>
  <si>
    <t>Moosa  Naseem</t>
  </si>
  <si>
    <t>Yoosuf Iyal Bin Amil</t>
  </si>
  <si>
    <t>23 days</t>
  </si>
  <si>
    <t>Hirun'dhugasdhoshuge</t>
  </si>
  <si>
    <t>V. Rakeedhoo / M. Manadhoo</t>
  </si>
  <si>
    <t>Khalid  Hassan Fulhu</t>
  </si>
  <si>
    <t>Winter Grass</t>
  </si>
  <si>
    <t>Nest Mead</t>
  </si>
  <si>
    <t>Nooral Huda  Khalid</t>
  </si>
  <si>
    <t>Ibrahim  Abdul Rahman</t>
  </si>
  <si>
    <t>L. Kunahandhoo</t>
  </si>
  <si>
    <t>Suthulige</t>
  </si>
  <si>
    <t>Sara  Idrees</t>
  </si>
  <si>
    <t>Roashanhiyaa</t>
  </si>
  <si>
    <t>Nooraanee Age</t>
  </si>
  <si>
    <t>Ali  Jaleel</t>
  </si>
  <si>
    <t>No 1136</t>
  </si>
  <si>
    <t>298th. Prev 290th</t>
  </si>
  <si>
    <t>Ahmed  Hussain</t>
  </si>
  <si>
    <t>Shell Pink</t>
  </si>
  <si>
    <t>Suhad  Zahir</t>
  </si>
  <si>
    <t>Jamsareeruge</t>
  </si>
  <si>
    <t>Waleed  Khalid</t>
  </si>
  <si>
    <t>Happy Luck</t>
  </si>
  <si>
    <t>Ali  Niusaadh</t>
  </si>
  <si>
    <t>Saaroakuge 01</t>
  </si>
  <si>
    <t>Saeed  Ismail</t>
  </si>
  <si>
    <t>Gulfaamuge</t>
  </si>
  <si>
    <t>Garden House</t>
  </si>
  <si>
    <t>Aminath Naajila Luthfy</t>
  </si>
  <si>
    <t>Farudhaabageechaage</t>
  </si>
  <si>
    <t>AA. Bodufolhudhoo</t>
  </si>
  <si>
    <t>Found dead in a Maafushi guest house. Cause?</t>
  </si>
  <si>
    <t>Rangali</t>
  </si>
  <si>
    <t>Tharaanaage</t>
  </si>
  <si>
    <t>Fenfinige</t>
  </si>
  <si>
    <t>Hussain  Wajeeh</t>
  </si>
  <si>
    <t>Dhaareege</t>
  </si>
  <si>
    <t>Azan Bin Mamdhooh</t>
  </si>
  <si>
    <t>Dhaftharu 1952</t>
  </si>
  <si>
    <t>Fathimath  Waruda</t>
  </si>
  <si>
    <t>South Side</t>
  </si>
  <si>
    <t>Mariyam Midha Nazeem</t>
  </si>
  <si>
    <t>Ma. Elezium</t>
  </si>
  <si>
    <t>Hussain  Moosa</t>
  </si>
  <si>
    <t>Minaasha Manzil</t>
  </si>
  <si>
    <t>Aminath Faiza</t>
  </si>
  <si>
    <t>Hulhanguge</t>
  </si>
  <si>
    <t>Sudden death. Inan's mom</t>
  </si>
  <si>
    <t>Thadiraiymaage</t>
  </si>
  <si>
    <t>Dhoores</t>
  </si>
  <si>
    <t>Mariyam Abdulla</t>
  </si>
  <si>
    <t>Covid death as per Sh. AH</t>
  </si>
  <si>
    <t>Sina Male 2 13-03</t>
  </si>
  <si>
    <t>Karishmaa</t>
  </si>
  <si>
    <t>Fathimath  Zaheera</t>
  </si>
  <si>
    <t>Mohamed Eek Bin Moosa Qasim</t>
  </si>
  <si>
    <t>Nevige</t>
  </si>
  <si>
    <t>Abdul Raheem  Ali</t>
  </si>
  <si>
    <t>Raheemee Aabaadh</t>
  </si>
  <si>
    <t>Khadeeja  Easa Fulhu</t>
  </si>
  <si>
    <t>Madufehige</t>
  </si>
  <si>
    <t>Sarendhaage</t>
  </si>
  <si>
    <t>Adam  Moosa</t>
  </si>
  <si>
    <t>Flat No 3-1-07</t>
  </si>
  <si>
    <t>Hafeeza  Sulaiman</t>
  </si>
  <si>
    <t>Hussain  Fuad</t>
  </si>
  <si>
    <t>Lily House</t>
  </si>
  <si>
    <t>Rabeeu Villa</t>
  </si>
  <si>
    <t>Abdul Wahid  Moosa</t>
  </si>
  <si>
    <t>Free Park</t>
  </si>
  <si>
    <t>Kabilifeeshi</t>
  </si>
  <si>
    <t>Samara Ahmed Shahshan</t>
  </si>
  <si>
    <t>Mauna</t>
  </si>
  <si>
    <t>Khadeeja  Moosa</t>
  </si>
  <si>
    <t xml:space="preserve">Aishath Didi  </t>
  </si>
  <si>
    <t>Ziyaaraiydhoshuge</t>
  </si>
  <si>
    <t>Dhaagandu Kekurige</t>
  </si>
  <si>
    <t>Aboobakuru  Hassan Manik</t>
  </si>
  <si>
    <t>Venus</t>
  </si>
  <si>
    <t>Zulaikha  Hassan</t>
  </si>
  <si>
    <t>Ibrahim  Fuad</t>
  </si>
  <si>
    <t>Ahmed Saeed Abdulla</t>
  </si>
  <si>
    <t>Maahinna</t>
  </si>
  <si>
    <t>AstraZeneca/Pfizer</t>
  </si>
  <si>
    <t>Manoj Kumar</t>
  </si>
  <si>
    <t>Heart attack. Media reported.</t>
  </si>
  <si>
    <t>Mohamed  Sodig</t>
  </si>
  <si>
    <t>Gamarunnisa  Ibrahim</t>
  </si>
  <si>
    <t>Dheefuramge</t>
  </si>
  <si>
    <t>Orange Garden</t>
  </si>
  <si>
    <t>Aishath  Moosa Didi</t>
  </si>
  <si>
    <t>Hudhu Carnation</t>
  </si>
  <si>
    <t>Welbey Crescent</t>
  </si>
  <si>
    <t>Keisha Ashfah Ibrahim</t>
  </si>
  <si>
    <t>Honeydew</t>
  </si>
  <si>
    <t>Th. Kan'doodhoo</t>
  </si>
  <si>
    <t>Aishath Anaath Anwar Ali</t>
  </si>
  <si>
    <t>Ikleel</t>
  </si>
  <si>
    <t>Hashim  Abdul Gadir</t>
  </si>
  <si>
    <t>Fehiali</t>
  </si>
  <si>
    <t>Dh. Bandidhoo</t>
  </si>
  <si>
    <t>Mohamed  Mahmood</t>
  </si>
  <si>
    <t>Bokarumaa Villa</t>
  </si>
  <si>
    <t>Hassan  Hussain</t>
  </si>
  <si>
    <t>Adam Mohamed Rilwan</t>
  </si>
  <si>
    <t>Village</t>
  </si>
  <si>
    <t>Ibrahim Mohamed Rilwan</t>
  </si>
  <si>
    <t>Helabelige</t>
  </si>
  <si>
    <t>Azleena Ibrahim Rasheedh</t>
  </si>
  <si>
    <t>Hareesa  Ahmed</t>
  </si>
  <si>
    <t>Dhoonifaiy</t>
  </si>
  <si>
    <t>Orange</t>
  </si>
  <si>
    <t xml:space="preserve">Ansooda  </t>
  </si>
  <si>
    <t>Ma. Otoage</t>
  </si>
  <si>
    <t>Theesha Mohamed Hisham</t>
  </si>
  <si>
    <t>Ixora</t>
  </si>
  <si>
    <t>Fareedha  Abdulla</t>
  </si>
  <si>
    <t>Noora</t>
  </si>
  <si>
    <t>Shameema  Moosa</t>
  </si>
  <si>
    <t>Sady Side</t>
  </si>
  <si>
    <t>Mohamed  Shauqy</t>
  </si>
  <si>
    <t>Ihugekula</t>
  </si>
  <si>
    <t>Shain Saudhullah Hameed</t>
  </si>
  <si>
    <t>22 days</t>
  </si>
  <si>
    <t>V. Sanfaa Manzil</t>
  </si>
  <si>
    <t>Aasmaanu Villa</t>
  </si>
  <si>
    <t>Aishath  Shaiha</t>
  </si>
  <si>
    <t>9664422 afeef</t>
  </si>
  <si>
    <t>Ali  Hassaan</t>
  </si>
  <si>
    <t>Mohamed  Jaleel</t>
  </si>
  <si>
    <t>No 2938</t>
  </si>
  <si>
    <t>Mohamed Mahmood Fahmee</t>
  </si>
  <si>
    <t>Ufaa</t>
  </si>
  <si>
    <t>Wave</t>
  </si>
  <si>
    <t>Asseyrige</t>
  </si>
  <si>
    <t>Fufoomaage</t>
  </si>
  <si>
    <t>Aboobakuru  Hassan</t>
  </si>
  <si>
    <t>Imaad  Ali</t>
  </si>
  <si>
    <t>Flat No 41-3-07</t>
  </si>
  <si>
    <t>HA. Kelaa ?</t>
  </si>
  <si>
    <t>Halavelige</t>
  </si>
  <si>
    <t>Akiri</t>
  </si>
  <si>
    <t>Shakoor DOD120322's dad</t>
  </si>
  <si>
    <t>Missing in HPA?</t>
  </si>
  <si>
    <t>Abdulla Ismail</t>
  </si>
  <si>
    <t>c/o Azmath, lung complication</t>
  </si>
  <si>
    <t>Karanfoomaage</t>
  </si>
  <si>
    <t>Fairlin</t>
  </si>
  <si>
    <t>Jameela  Aboobakuru</t>
  </si>
  <si>
    <t>Theeru</t>
  </si>
  <si>
    <t>Opal</t>
  </si>
  <si>
    <t>Aaraamge</t>
  </si>
  <si>
    <t>Aminath Wisama Fuad</t>
  </si>
  <si>
    <t>Sudden death. Pain to chest.</t>
  </si>
  <si>
    <t>Heart attack?</t>
  </si>
  <si>
    <t>Yoosuf Zakwan Bin Sajid</t>
  </si>
  <si>
    <t>Gulfaam Vaadhee</t>
  </si>
  <si>
    <t>Rose Vaadhee</t>
  </si>
  <si>
    <t>Ali  Ismail</t>
  </si>
  <si>
    <t>Saeed  Yoosuf</t>
  </si>
  <si>
    <t>Male Hiya 2 12-01</t>
  </si>
  <si>
    <t>Aboobakur  Abdul Rahman</t>
  </si>
  <si>
    <t>Crown</t>
  </si>
  <si>
    <t>Furankara</t>
  </si>
  <si>
    <t>Mariyam Laira Luqman</t>
  </si>
  <si>
    <t xml:space="preserve">Shakira  </t>
  </si>
  <si>
    <t>Sunny Lodge</t>
  </si>
  <si>
    <t>Jahaamugurige</t>
  </si>
  <si>
    <t>Ismail  Afeef</t>
  </si>
  <si>
    <t>No 2402</t>
  </si>
  <si>
    <t>Mariyam  Hussain</t>
  </si>
  <si>
    <t>Adhunee</t>
  </si>
  <si>
    <t>Abdulla  Ahmed</t>
  </si>
  <si>
    <t>Suhaanee</t>
  </si>
  <si>
    <t>Aminath Abdulla</t>
  </si>
  <si>
    <t>Alivilaage</t>
  </si>
  <si>
    <t>Nasreena  Moosa</t>
  </si>
  <si>
    <t>Sithura  Moosa</t>
  </si>
  <si>
    <t>Badhooraa Asseyri</t>
  </si>
  <si>
    <t>Maaira</t>
  </si>
  <si>
    <t>Abdul Azeez  Adam</t>
  </si>
  <si>
    <t>Dhiyavaru</t>
  </si>
  <si>
    <t>Ahmed Naveed</t>
  </si>
  <si>
    <t>Haajar Mohamed Qasim</t>
  </si>
  <si>
    <t>Dhun'gethi</t>
  </si>
  <si>
    <t>Adam  Saleem</t>
  </si>
  <si>
    <t>Ma. Shady Cabin</t>
  </si>
  <si>
    <t>Partyge</t>
  </si>
  <si>
    <t xml:space="preserve">Abdul Azeez  </t>
  </si>
  <si>
    <t>Seven Rose</t>
  </si>
  <si>
    <t>Musthafa  Rasheed</t>
  </si>
  <si>
    <t>Morning House</t>
  </si>
  <si>
    <t>Ismail  Naseer</t>
  </si>
  <si>
    <t>Roashan</t>
  </si>
  <si>
    <t>Shirumeen  Abdulla</t>
  </si>
  <si>
    <t>Zamaalik</t>
  </si>
  <si>
    <t>Moosa  Abdul Gadir</t>
  </si>
  <si>
    <t>Abdul Rahman  Hassan</t>
  </si>
  <si>
    <t>Moony Night</t>
  </si>
  <si>
    <t>Hawwa Noya</t>
  </si>
  <si>
    <t>Sweetdream</t>
  </si>
  <si>
    <t>Mohamed  Zaki</t>
  </si>
  <si>
    <t>Sanfa  Hassan</t>
  </si>
  <si>
    <t>Faiza  Rasheed</t>
  </si>
  <si>
    <t>Avidheyge</t>
  </si>
  <si>
    <t>Jannath Ali Imad</t>
  </si>
  <si>
    <t>Shadygrow</t>
  </si>
  <si>
    <t>Haleema Yoosuf Abdul Rahman</t>
  </si>
  <si>
    <t>Saveyra</t>
  </si>
  <si>
    <t>Ahmed  Nazeem</t>
  </si>
  <si>
    <t>Zaid  Ibrahim</t>
  </si>
  <si>
    <t>Farivaa</t>
  </si>
  <si>
    <t>Misbaah  Abdul Muhusin</t>
  </si>
  <si>
    <t>Ahmed Jaufar</t>
  </si>
  <si>
    <t>Mohamed  Shaafiu</t>
  </si>
  <si>
    <t>Keith Ezikel Areeb</t>
  </si>
  <si>
    <t>M. Sweetflower Irumatheebai</t>
  </si>
  <si>
    <t>Hahakaa</t>
  </si>
  <si>
    <t>Abdul Rasheed  Adam</t>
  </si>
  <si>
    <t>Rankokaafehi</t>
  </si>
  <si>
    <t>Happy Rest</t>
  </si>
  <si>
    <t>Boagan Villa</t>
  </si>
  <si>
    <t>Mohamed  Afrah</t>
  </si>
  <si>
    <t>Haveereenaaz</t>
  </si>
  <si>
    <t>Jameela  Easa</t>
  </si>
  <si>
    <t>Flat No 44-2-06</t>
  </si>
  <si>
    <t>Adam  Ahmed</t>
  </si>
  <si>
    <t>299th. Prev 292</t>
  </si>
  <si>
    <t>Abdul Kareem  Ahmed</t>
  </si>
  <si>
    <t>White Fish</t>
  </si>
  <si>
    <t>Rasheedha  Ibrahim</t>
  </si>
  <si>
    <t>Mohamed  Amir</t>
  </si>
  <si>
    <t>No RS 7086</t>
  </si>
  <si>
    <t>Hassan  Razaan</t>
  </si>
  <si>
    <t>Thuniveli</t>
  </si>
  <si>
    <t>Samandharu</t>
  </si>
  <si>
    <t>Aishath Malaak Hussain</t>
  </si>
  <si>
    <t>Suvaasaamanzil</t>
  </si>
  <si>
    <t>Sameera Ibrahim Luthfee</t>
  </si>
  <si>
    <t>Goaranvilla</t>
  </si>
  <si>
    <t>Aishath  Ibrahim</t>
  </si>
  <si>
    <t>Mohamed  Inas</t>
  </si>
  <si>
    <t>Mohamed  Gasim</t>
  </si>
  <si>
    <t>Asaree Villa</t>
  </si>
  <si>
    <t>Naainfaruge</t>
  </si>
  <si>
    <t>Hassan Zareer</t>
  </si>
  <si>
    <t>Aminath  Mohamed Fulhu</t>
  </si>
  <si>
    <t>Bilaveyoge</t>
  </si>
  <si>
    <t>Sun Bright</t>
  </si>
  <si>
    <t>Fathimath  Solih</t>
  </si>
  <si>
    <t>Ibrahim Alau Majid</t>
  </si>
  <si>
    <t>Mohamed Zayan Moosa</t>
  </si>
  <si>
    <t>Solid</t>
  </si>
  <si>
    <t>Faimaa Villa</t>
  </si>
  <si>
    <t>Bathalaa</t>
  </si>
  <si>
    <t>Aminath  Dawood</t>
  </si>
  <si>
    <t>N. Henbadhoo</t>
  </si>
  <si>
    <t xml:space="preserve">Hawwa Fulhu  </t>
  </si>
  <si>
    <t>Machangoalhi Villa</t>
  </si>
  <si>
    <t>Moosa  Naseer</t>
  </si>
  <si>
    <t>Summer Hill</t>
  </si>
  <si>
    <t>Aminath Thobrath Shareef</t>
  </si>
  <si>
    <t>Soama</t>
  </si>
  <si>
    <t>Saud  Ali</t>
  </si>
  <si>
    <t>Heaven</t>
  </si>
  <si>
    <t>Ahmed Shamil</t>
  </si>
  <si>
    <t>Hithigasdhoshuge</t>
  </si>
  <si>
    <t>Abdul Azeez  Moosa</t>
  </si>
  <si>
    <t>Sina Male 1 11-04</t>
  </si>
  <si>
    <t>Zainab  Mohamed</t>
  </si>
  <si>
    <t>Miraaj</t>
  </si>
  <si>
    <t>Ahmed  Wafir</t>
  </si>
  <si>
    <t>Jeymugasdhoshuge</t>
  </si>
  <si>
    <t>M. Muli</t>
  </si>
  <si>
    <t>Iraasmikuge</t>
  </si>
  <si>
    <t>Dhiraagu Engineer</t>
  </si>
  <si>
    <t>Abdullah Bin Mohamed</t>
  </si>
  <si>
    <t>Waheeda  Ali</t>
  </si>
  <si>
    <t>Mulahmaage</t>
  </si>
  <si>
    <t>Khairee  Hassan</t>
  </si>
  <si>
    <t>Alhifashuvige</t>
  </si>
  <si>
    <t>Giulhilaashimaage</t>
  </si>
  <si>
    <t>Mariyam Zainab Binth Shamil Yagoob</t>
  </si>
  <si>
    <t>Dhoores Villa</t>
  </si>
  <si>
    <t>Abdul Sattar  Mohamed</t>
  </si>
  <si>
    <t>Saalimiyya</t>
  </si>
  <si>
    <t>Abdul Ghanee  Moosa</t>
  </si>
  <si>
    <t>Femoraage</t>
  </si>
  <si>
    <t>Aishath  Sulaiman</t>
  </si>
  <si>
    <t>Idrees  Abdul Rahman</t>
  </si>
  <si>
    <t>Khadeeja  Ismail</t>
  </si>
  <si>
    <t>Dawood  Ahmed</t>
  </si>
  <si>
    <t>Hiyaa</t>
  </si>
  <si>
    <t>Adam  Athif</t>
  </si>
  <si>
    <t>Muthee</t>
  </si>
  <si>
    <t>Aishath  Naseera</t>
  </si>
  <si>
    <t>Irushaadhu</t>
  </si>
  <si>
    <t>Fathimath  Habeeba</t>
  </si>
  <si>
    <t>Aishath Sana Muslim Mohamed</t>
  </si>
  <si>
    <t>Safaa</t>
  </si>
  <si>
    <t>Maaraadhage</t>
  </si>
  <si>
    <t>Hussain  Sabree</t>
  </si>
  <si>
    <t>Magikedage</t>
  </si>
  <si>
    <t>Janavareemaage</t>
  </si>
  <si>
    <t>Ali  Ahmed</t>
  </si>
  <si>
    <t>Meenaazu House</t>
  </si>
  <si>
    <t>Mohamed Shah Jahan Kabir</t>
  </si>
  <si>
    <t>Abdul Muththalib  Waheed</t>
  </si>
  <si>
    <t>Nayaa</t>
  </si>
  <si>
    <t>Kudahuvadhoo MP Amir's father</t>
  </si>
  <si>
    <t>Abdul Samad  Abdul Kareem</t>
  </si>
  <si>
    <t>Lavage</t>
  </si>
  <si>
    <t>Aishath  Umar</t>
  </si>
  <si>
    <t>Polgaha Villa</t>
  </si>
  <si>
    <t>Naazupareege</t>
  </si>
  <si>
    <t>Abida  Ibrahim</t>
  </si>
  <si>
    <t>Real Night</t>
  </si>
  <si>
    <t>Jameela  Ali Didi</t>
  </si>
  <si>
    <t>Montrovia</t>
  </si>
  <si>
    <t>300th. Prev 297</t>
  </si>
  <si>
    <t>Shaheema Mohamed</t>
  </si>
  <si>
    <t>Covid death; name council FB</t>
  </si>
  <si>
    <t>301st. Prev 298. NEW 2022B</t>
  </si>
  <si>
    <t>Mariyam Binthi Ihsan</t>
  </si>
  <si>
    <t>Abdullah Muh'yee Maheel</t>
  </si>
  <si>
    <t>H. Navaagan</t>
  </si>
  <si>
    <t>Ahmed  Fiyaz</t>
  </si>
  <si>
    <t>Javaahiru</t>
  </si>
  <si>
    <t>Ali  Riza</t>
  </si>
  <si>
    <t>Roazumaage</t>
  </si>
  <si>
    <t xml:space="preserve">Kaiydhaa Manike  </t>
  </si>
  <si>
    <t>Mohamed  Mahir</t>
  </si>
  <si>
    <t>Kasthoori Villa</t>
  </si>
  <si>
    <t>Zulaikha  Moosa</t>
  </si>
  <si>
    <t>Crown villa</t>
  </si>
  <si>
    <t>Haleema  Usman</t>
  </si>
  <si>
    <t xml:space="preserve">Abdul Rahmaan  </t>
  </si>
  <si>
    <t>Muthuraa</t>
  </si>
  <si>
    <t>Ziviyan Shaja'athu AbdulMuhsin</t>
  </si>
  <si>
    <t>Poolvaadhee</t>
  </si>
  <si>
    <t>Aisha Zara Affan</t>
  </si>
  <si>
    <t>8 months</t>
  </si>
  <si>
    <t>H. Laaluge</t>
  </si>
  <si>
    <t>Haleema  Adam</t>
  </si>
  <si>
    <t>Kulhudhuffusheege</t>
  </si>
  <si>
    <t>Ahmed Aslan Bin Mohamed</t>
  </si>
  <si>
    <t>G. Maafahige</t>
  </si>
  <si>
    <t>Anan Bin Aboobakuru</t>
  </si>
  <si>
    <t>N. Kudafaree</t>
  </si>
  <si>
    <t>Covishield/Astrazeneca</t>
  </si>
  <si>
    <t>302nd. Prev 299</t>
  </si>
  <si>
    <t>Zulaikha  Abdulla</t>
  </si>
  <si>
    <t>Athamaa Villa</t>
  </si>
  <si>
    <t>303rd. Prev 300</t>
  </si>
  <si>
    <t>304th. Prev 301</t>
  </si>
  <si>
    <t>Aisha Binthi Mohamed Ali</t>
  </si>
  <si>
    <t>Rosyhouse</t>
  </si>
  <si>
    <t>ADh. Dhidhdhoo</t>
  </si>
  <si>
    <t>Abbas  Gubad</t>
  </si>
  <si>
    <t>No 1252</t>
  </si>
  <si>
    <t>Abdul Samad  Aboobakuru</t>
  </si>
  <si>
    <t>Thanbee Aage</t>
  </si>
  <si>
    <t>Father of Dr Moosa Hussain</t>
  </si>
  <si>
    <t>Mohamed  Rashad</t>
  </si>
  <si>
    <t>Mohamed  Waseem</t>
  </si>
  <si>
    <t>Vaseemeege</t>
  </si>
  <si>
    <t>Ahmed  Rushdhy</t>
  </si>
  <si>
    <t>Baashaadu</t>
  </si>
  <si>
    <t>Mohamed  Naaz</t>
  </si>
  <si>
    <t>Noomaage</t>
  </si>
  <si>
    <t>Naseemee Villa Uthurubai</t>
  </si>
  <si>
    <t>Moomiyaage</t>
  </si>
  <si>
    <t>Abdullah  Rasheed</t>
  </si>
  <si>
    <t>Brown House</t>
  </si>
  <si>
    <t>Fathimath  Shahuna</t>
  </si>
  <si>
    <t>Sina Male 1 11-03</t>
  </si>
  <si>
    <t>Raheema  Moosa Didi</t>
  </si>
  <si>
    <t>Noomara Hiya</t>
  </si>
  <si>
    <t>305th. Prev 302</t>
  </si>
  <si>
    <t>Zurich Villa</t>
  </si>
  <si>
    <t>Aishath  Najeeba</t>
  </si>
  <si>
    <t>Velabulige</t>
  </si>
  <si>
    <t>Corn Slate</t>
  </si>
  <si>
    <t>Mohamed Zain Hameed</t>
  </si>
  <si>
    <t>Guraisha Aboobakuru Jauharee</t>
  </si>
  <si>
    <t>Shaaz</t>
  </si>
  <si>
    <t>Bodifashuvige</t>
  </si>
  <si>
    <t>Sodaage</t>
  </si>
  <si>
    <t>Mariyam Amaany Rasheed</t>
  </si>
  <si>
    <t>Bilaiymaage</t>
  </si>
  <si>
    <t>Accident? https://mihaaru.com/news/110269</t>
  </si>
  <si>
    <t>Mohamed  Latheef</t>
  </si>
  <si>
    <t>Huvadhoo</t>
  </si>
  <si>
    <t>Yoosuf Safwan Ibrahim</t>
  </si>
  <si>
    <t>Ha. Molhadhoo</t>
  </si>
  <si>
    <t>Kaisan Bin Maujood</t>
  </si>
  <si>
    <t>Hulhumale' 42-2-05</t>
  </si>
  <si>
    <t>Aroosha  Abdulla</t>
  </si>
  <si>
    <t>Binfehi</t>
  </si>
  <si>
    <t>Sinopharm/Pfizer</t>
  </si>
  <si>
    <t>Aishath Yahma Shafeeq</t>
  </si>
  <si>
    <t>R. Maakurathu</t>
  </si>
  <si>
    <t>Seatmaage</t>
  </si>
  <si>
    <t>Aayaa Ali Saudh</t>
  </si>
  <si>
    <t>Gireethereyge</t>
  </si>
  <si>
    <t>Rasheeda  Ali</t>
  </si>
  <si>
    <t>Dhilshaadhuge</t>
  </si>
  <si>
    <t xml:space="preserve">Mariyam Didi  </t>
  </si>
  <si>
    <t>New Life</t>
  </si>
  <si>
    <t>Saara  Ali</t>
  </si>
  <si>
    <t>Zuhaira  Zakariyya</t>
  </si>
  <si>
    <t>Vaguthee Manzil</t>
  </si>
  <si>
    <t>Arifa  Zakariyya</t>
  </si>
  <si>
    <t>Sajid Saeed Abdullah</t>
  </si>
  <si>
    <t>Mohamed Bin Ismail Anwar</t>
  </si>
  <si>
    <t>GA. Kan'duhulhudhoo</t>
  </si>
  <si>
    <t>Hassan  Shah</t>
  </si>
  <si>
    <t>Kaamineepoolge</t>
  </si>
  <si>
    <t>Heart attack, liver &amp; kidney failure.</t>
  </si>
  <si>
    <t>Sahwa Ibrahim Safwath</t>
  </si>
  <si>
    <t>Pinkrose</t>
  </si>
  <si>
    <t>Fathimath  Abdulla Didi</t>
  </si>
  <si>
    <t>Kudhiluboage</t>
  </si>
  <si>
    <t>Shareefa  Abdul Rahman</t>
  </si>
  <si>
    <t>Rediyamge</t>
  </si>
  <si>
    <t>Abdul Sattar  Adam</t>
  </si>
  <si>
    <t>Kudhifeyru Vaadhee</t>
  </si>
  <si>
    <t>Maskan</t>
  </si>
  <si>
    <t>Ibrahim  Hussain</t>
  </si>
  <si>
    <t>Finifaru</t>
  </si>
  <si>
    <t>Hawwa  Easa</t>
  </si>
  <si>
    <t>Ali  Shakeeb</t>
  </si>
  <si>
    <t>Fathmath  Ali</t>
  </si>
  <si>
    <t>Rasheeda  Mohamed</t>
  </si>
  <si>
    <t>Sina Male 2 12-04</t>
  </si>
  <si>
    <t>Zainab  Hussain</t>
  </si>
  <si>
    <t>Jannath Binth Mohamed Navaal</t>
  </si>
  <si>
    <t>Bageechaage</t>
  </si>
  <si>
    <t>Abdullah bin Mohamed Nazeeh</t>
  </si>
  <si>
    <t>Ameen Yaameen</t>
  </si>
  <si>
    <t>Ma. Feridhoo Hiyaa</t>
  </si>
  <si>
    <t>Azeeza  Saulath</t>
  </si>
  <si>
    <t>Siththiye</t>
  </si>
  <si>
    <t>Nine Star</t>
  </si>
  <si>
    <t>Naagali</t>
  </si>
  <si>
    <t>Aminath  Ibrahim Didi</t>
  </si>
  <si>
    <t>Golden House</t>
  </si>
  <si>
    <t>Mareena  Ali</t>
  </si>
  <si>
    <t>Mariyam  Waheeda</t>
  </si>
  <si>
    <t>Finimaage Aage</t>
  </si>
  <si>
    <t>Fareeda  Rashad</t>
  </si>
  <si>
    <t>Kelaage Aage</t>
  </si>
  <si>
    <t xml:space="preserve">Hassan Maniku  </t>
  </si>
  <si>
    <t>Alcyon</t>
  </si>
  <si>
    <t>Ameena  Mohamed</t>
  </si>
  <si>
    <t>Oivaali</t>
  </si>
  <si>
    <t>Hassan  Waheed</t>
  </si>
  <si>
    <t>Bahaareege</t>
  </si>
  <si>
    <t>Baamiyaage</t>
  </si>
  <si>
    <t>Maimoon Villa</t>
  </si>
  <si>
    <t xml:space="preserve">Abdulla Didi  </t>
  </si>
  <si>
    <t>Cupid</t>
  </si>
  <si>
    <t xml:space="preserve">Dhon Beefaanu  </t>
  </si>
  <si>
    <t>Ismail  Umar</t>
  </si>
  <si>
    <t>Iramaage Aage</t>
  </si>
  <si>
    <t>Abdul Sattar  Ibrahim</t>
  </si>
  <si>
    <t>Roolight</t>
  </si>
  <si>
    <t>Fathimath  Saeeda</t>
  </si>
  <si>
    <t>Aakaash Villa</t>
  </si>
  <si>
    <t xml:space="preserve">Naeema  </t>
  </si>
  <si>
    <t>Dhoruge</t>
  </si>
  <si>
    <t>Ahmed Habeeb Hassan</t>
  </si>
  <si>
    <t>Fithuroanuvilaa</t>
  </si>
  <si>
    <t>Abdulla  Ashwani</t>
  </si>
  <si>
    <t>Aasaani</t>
  </si>
  <si>
    <t>Haleema  Ahmed</t>
  </si>
  <si>
    <t>Bodugasdhoshuge</t>
  </si>
  <si>
    <t>Mariyam  Abdul Rahman</t>
  </si>
  <si>
    <t>Umar  Gasim</t>
  </si>
  <si>
    <t>Netherland</t>
  </si>
  <si>
    <t>Ali  Amir</t>
  </si>
  <si>
    <t xml:space="preserve">Ahmed Manikaa  </t>
  </si>
  <si>
    <t>Red Rose</t>
  </si>
  <si>
    <t>Ibrahim  Moosa Didi</t>
  </si>
  <si>
    <t>Happy Side</t>
  </si>
  <si>
    <t>Seven and B</t>
  </si>
  <si>
    <t>Chanpaamaage</t>
  </si>
  <si>
    <t>Hussain Rasheed Moosa</t>
  </si>
  <si>
    <t>Abdul Rasheed  Ibrahim</t>
  </si>
  <si>
    <t>Bodufalhomaage</t>
  </si>
  <si>
    <t>Ahmed  Mujuthaba</t>
  </si>
  <si>
    <t>Rasheedha  Abdul Rahmaan</t>
  </si>
  <si>
    <t>Dhongaa</t>
  </si>
  <si>
    <t>Seenuge</t>
  </si>
  <si>
    <t>Bandaara Villa</t>
  </si>
  <si>
    <t xml:space="preserve">Abdul Muhsin  </t>
  </si>
  <si>
    <t>Aishath Avnaa Binth Umar</t>
  </si>
  <si>
    <t>Yaagooth Villa</t>
  </si>
  <si>
    <t>Naaim  Moosa</t>
  </si>
  <si>
    <t>Rishnaa Villa</t>
  </si>
  <si>
    <t>Ali Ihusan</t>
  </si>
  <si>
    <t>https://vaguthu.mv/report/757002</t>
  </si>
  <si>
    <t>Naiza  Abdul Rahman</t>
  </si>
  <si>
    <t>Senaa</t>
  </si>
  <si>
    <t>Fauziyya  Naeem</t>
  </si>
  <si>
    <t>Sara  Zakariyya</t>
  </si>
  <si>
    <t>Maalegan</t>
  </si>
  <si>
    <t>Fathimath Rasheeda Adam</t>
  </si>
  <si>
    <t>Nika</t>
  </si>
  <si>
    <t xml:space="preserve">Ali Manikufaanu  </t>
  </si>
  <si>
    <t>Zubaida  Zakariyya</t>
  </si>
  <si>
    <t>Abdul Ghaffar  Abdul Azeez</t>
  </si>
  <si>
    <t>High Let</t>
  </si>
  <si>
    <t>Madras</t>
  </si>
  <si>
    <t>Cancer patient?</t>
  </si>
  <si>
    <t>Huvadhumaafeeshi</t>
  </si>
  <si>
    <t>Rifqa Adam Shaheem</t>
  </si>
  <si>
    <t>Kaburuge</t>
  </si>
  <si>
    <t>Shehenaaz  Anees</t>
  </si>
  <si>
    <t>No RS 14214</t>
  </si>
  <si>
    <t>Hawwa  Sabeeha</t>
  </si>
  <si>
    <t>Haveeree Night</t>
  </si>
  <si>
    <t xml:space="preserve">Ahmed Fulhu  </t>
  </si>
  <si>
    <t>Miusam Mohamed Saleem</t>
  </si>
  <si>
    <t>Maairaa</t>
  </si>
  <si>
    <t>Fusfaru</t>
  </si>
  <si>
    <t>Mohamed Saeed</t>
  </si>
  <si>
    <t>Shiaau Mohamed Saeed</t>
  </si>
  <si>
    <t>Kuri</t>
  </si>
  <si>
    <t>Homicide</t>
  </si>
  <si>
    <t>Shamsunnisa  Gasim</t>
  </si>
  <si>
    <t xml:space="preserve">Hawwa Manikufaanu  </t>
  </si>
  <si>
    <t>Tokyo Corner</t>
  </si>
  <si>
    <t>Green Park</t>
  </si>
  <si>
    <t>Aabaadhu</t>
  </si>
  <si>
    <t>Malaz</t>
  </si>
  <si>
    <t>306th</t>
  </si>
  <si>
    <t>Asmahi</t>
  </si>
  <si>
    <t>Meenaaz</t>
  </si>
  <si>
    <t>Mariyam Elain</t>
  </si>
  <si>
    <t>H. Marigold Villa</t>
  </si>
  <si>
    <t>Zuhura  Hassan</t>
  </si>
  <si>
    <t>Dheyliya Villa</t>
  </si>
  <si>
    <t>Kashikeyomaage</t>
  </si>
  <si>
    <t>Mariyam  Ibrahim Didi</t>
  </si>
  <si>
    <t>Central</t>
  </si>
  <si>
    <t>Mohamed  Huzam</t>
  </si>
  <si>
    <t>Evergreen</t>
  </si>
  <si>
    <t>Abdul Gadir  Abdul Rahman</t>
  </si>
  <si>
    <t>R. Kinolhas</t>
  </si>
  <si>
    <t>Dhekunufiya</t>
  </si>
  <si>
    <t>Gasim  Ibrahim</t>
  </si>
  <si>
    <t>Ran Asseyri</t>
  </si>
  <si>
    <t>Adam  Idrees</t>
  </si>
  <si>
    <t>Ameezaa Manzil</t>
  </si>
  <si>
    <t>Makaira</t>
  </si>
  <si>
    <t>Aishath  Zakariyya</t>
  </si>
  <si>
    <t>Chaman</t>
  </si>
  <si>
    <t>Khalid  Ali</t>
  </si>
  <si>
    <t>Gulsan</t>
  </si>
  <si>
    <t>Ali Waseem Hussain</t>
  </si>
  <si>
    <t>Rathamalaanaa</t>
  </si>
  <si>
    <t xml:space="preserve">Heart attack. </t>
  </si>
  <si>
    <t>No 6579</t>
  </si>
  <si>
    <t>Aizal Binth Mohamed Sabah</t>
  </si>
  <si>
    <t>Karishma</t>
  </si>
  <si>
    <t>Fathmath Kairaa Hassaan Habeen</t>
  </si>
  <si>
    <t>Kudheenaage / Vina</t>
  </si>
  <si>
    <t>Gn. Fuvahmulah / S. Feydhoo</t>
  </si>
  <si>
    <t>Zaahiraa Manzil</t>
  </si>
  <si>
    <t>Kudhilunboage</t>
  </si>
  <si>
    <t>Ahmed  Moosa Didi</t>
  </si>
  <si>
    <t>Dhooriyaa Manzil</t>
  </si>
  <si>
    <t>GA. Dhiyadhoo</t>
  </si>
  <si>
    <t>Mohamed Ibrahim Nisaah</t>
  </si>
  <si>
    <t>Kemeehiyaa</t>
  </si>
  <si>
    <t>Ever Rest</t>
  </si>
  <si>
    <t>Faiza  Moosa</t>
  </si>
  <si>
    <t>Fathimath Samha Moosa</t>
  </si>
  <si>
    <t>Summer</t>
  </si>
  <si>
    <t>Mohamed  Rameez</t>
  </si>
  <si>
    <t>White Villa</t>
  </si>
  <si>
    <t>No RS 12375</t>
  </si>
  <si>
    <t>Suwaida  Adam</t>
  </si>
  <si>
    <t>Light Villa</t>
  </si>
  <si>
    <t>Ahmed  Nazim</t>
  </si>
  <si>
    <t>Aminath  Umaru</t>
  </si>
  <si>
    <t>Khadheeja  Ahmed</t>
  </si>
  <si>
    <t>Panama</t>
  </si>
  <si>
    <t>Long time illness</t>
  </si>
  <si>
    <t>Faagathi</t>
  </si>
  <si>
    <t>Ali  Naseer</t>
  </si>
  <si>
    <t>Vabberuge</t>
  </si>
  <si>
    <t>No RS 1246</t>
  </si>
  <si>
    <t>Aminath  Abdul Hameed</t>
  </si>
  <si>
    <t>Jumaana  Ali</t>
  </si>
  <si>
    <t>Suicide. Anti-depressants</t>
  </si>
  <si>
    <t>Sulaiman  Ali</t>
  </si>
  <si>
    <t>Ziyan  Mohamed</t>
  </si>
  <si>
    <t>Saadhee Villa</t>
  </si>
  <si>
    <t>Liver failure. Cancer patient.</t>
  </si>
  <si>
    <t>Abbas  Ali</t>
  </si>
  <si>
    <t>Naares</t>
  </si>
  <si>
    <t>Zuhura  Moosa</t>
  </si>
  <si>
    <t>Flat No 33-3-08</t>
  </si>
  <si>
    <t>Hamidha  Aboobakur</t>
  </si>
  <si>
    <t>Sara  Abdul Razzag</t>
  </si>
  <si>
    <t>Hudhuruvaage</t>
  </si>
  <si>
    <t>AISHATH  SHUKRIYA</t>
  </si>
  <si>
    <t>Male Hiya 2 12-03</t>
  </si>
  <si>
    <t>Mohamed Saeed Hussain</t>
  </si>
  <si>
    <t>Kadoomaage</t>
  </si>
  <si>
    <t>Moosa  Latheef</t>
  </si>
  <si>
    <t>Ulaajehige</t>
  </si>
  <si>
    <t>Mariyam  Shaheedha</t>
  </si>
  <si>
    <t>Nayabahaaru</t>
  </si>
  <si>
    <t>Zara Adam Azim</t>
  </si>
  <si>
    <t>10 days</t>
  </si>
  <si>
    <t>Fehiasseyri</t>
  </si>
  <si>
    <t>Ahmed  Abdulla</t>
  </si>
  <si>
    <t>Abdul Raheem  Hassan</t>
  </si>
  <si>
    <t>Ahmed  Umar</t>
  </si>
  <si>
    <t>Lizban</t>
  </si>
  <si>
    <t>Shareefa  Easa</t>
  </si>
  <si>
    <t>307th</t>
  </si>
  <si>
    <t xml:space="preserve">Mohamed  Didi  </t>
  </si>
  <si>
    <t>Naseema  Khalid</t>
  </si>
  <si>
    <t>Beach Rest</t>
  </si>
  <si>
    <t>Madonna</t>
  </si>
  <si>
    <t>Ali Mimrah</t>
  </si>
  <si>
    <t>Found dead in the sea. https://thepress.mv/137906</t>
  </si>
  <si>
    <t>Heath</t>
  </si>
  <si>
    <t>Abdul Rasheed  Ahmed</t>
  </si>
  <si>
    <t>Fauziyya  Hassan</t>
  </si>
  <si>
    <t>Ussakuruge Dhekunu</t>
  </si>
  <si>
    <t>Ziva Ahmed Ziya</t>
  </si>
  <si>
    <t>Magoomaage</t>
  </si>
  <si>
    <t>Pigeon Orchid</t>
  </si>
  <si>
    <t>Ali  Sulaimaan</t>
  </si>
  <si>
    <t>Buruneege</t>
  </si>
  <si>
    <t>Abdulla  Nafiz</t>
  </si>
  <si>
    <t>Boduraage</t>
  </si>
  <si>
    <t>RATHEEBA  HASSAN</t>
  </si>
  <si>
    <t>Life</t>
  </si>
  <si>
    <t xml:space="preserve">Hawwa Faanu  </t>
  </si>
  <si>
    <t>Custard Aage</t>
  </si>
  <si>
    <t>Angsana Velavaru</t>
  </si>
  <si>
    <t>Dh. Angsana Velavaru</t>
  </si>
  <si>
    <t>Heart attack. Chef. Healthy. Sudden death</t>
  </si>
  <si>
    <t>Fathimath Easa Irushad</t>
  </si>
  <si>
    <t xml:space="preserve">Ibrahim Futha  </t>
  </si>
  <si>
    <t>Surayya  Moosa</t>
  </si>
  <si>
    <t>Moosa  Majeed</t>
  </si>
  <si>
    <t>Meyga</t>
  </si>
  <si>
    <t>Vaifinikuraage</t>
  </si>
  <si>
    <t>Ahmed  Husaan</t>
  </si>
  <si>
    <t>Sudden death. Heart attack.</t>
  </si>
  <si>
    <t>https://vaguthu.mv/news/769363</t>
  </si>
  <si>
    <t>Irudhoadhi</t>
  </si>
  <si>
    <t>Ahmed Juail Jauharee</t>
  </si>
  <si>
    <t>Fathmath  Nuha</t>
  </si>
  <si>
    <t>Faamdheyrige</t>
  </si>
  <si>
    <t>Iraanugey Aage</t>
  </si>
  <si>
    <t>Zabarujudhuge aage</t>
  </si>
  <si>
    <t>Karankaamaage</t>
  </si>
  <si>
    <t>Asfakh  Ibrahim</t>
  </si>
  <si>
    <t>Abdul Rahman  Mahamood</t>
  </si>
  <si>
    <t>Gahaa</t>
  </si>
  <si>
    <t>R. Rasmaadhoo</t>
  </si>
  <si>
    <t>Ali  Shah</t>
  </si>
  <si>
    <t>Orchidge Aage</t>
  </si>
  <si>
    <t>Trite Flower</t>
  </si>
  <si>
    <t>Fareeda  Adam</t>
  </si>
  <si>
    <t>Zeek Hussain</t>
  </si>
  <si>
    <t>H. Dharaaru</t>
  </si>
  <si>
    <t>Saeed  Abdulla</t>
  </si>
  <si>
    <t>Dhilkash</t>
  </si>
  <si>
    <t>Alunthila</t>
  </si>
  <si>
    <t>Sakeena  Mohamed</t>
  </si>
  <si>
    <t>Light Rose</t>
  </si>
  <si>
    <t>Nishath</t>
  </si>
  <si>
    <t>Adam  Aboobakuru</t>
  </si>
  <si>
    <t>No 1588</t>
  </si>
  <si>
    <t>Zulaikha  Gasim</t>
  </si>
  <si>
    <t>Sea Star</t>
  </si>
  <si>
    <t>Mohamed  Nasheed</t>
  </si>
  <si>
    <t>Sudden death. Difficulty to breathe.</t>
  </si>
  <si>
    <t>Zulaykha  Ali Manik</t>
  </si>
  <si>
    <t>Sahula  Ali</t>
  </si>
  <si>
    <t>Ranfaruge</t>
  </si>
  <si>
    <t>Abdul Majeed  Aboobakur</t>
  </si>
  <si>
    <t>White Rose</t>
  </si>
  <si>
    <t>Sosun hiya</t>
  </si>
  <si>
    <t>Sausan</t>
  </si>
  <si>
    <t>Mohamed  Shaugee</t>
  </si>
  <si>
    <t>Kashmeer</t>
  </si>
  <si>
    <t>Ehmaage</t>
  </si>
  <si>
    <t>Fathimath  Faiza</t>
  </si>
  <si>
    <t>Vaaruge Aage</t>
  </si>
  <si>
    <t>Yooshaa Raushan</t>
  </si>
  <si>
    <t>Billoorijehige</t>
  </si>
  <si>
    <t>Aa. Thoddoo</t>
  </si>
  <si>
    <t>Zareena  Hussain</t>
  </si>
  <si>
    <t>Kudhivina</t>
  </si>
  <si>
    <t>Mohamed Ahmed Hussain</t>
  </si>
  <si>
    <t>Fashuvi</t>
  </si>
  <si>
    <t>Abdul Salaam  Mohamed</t>
  </si>
  <si>
    <t>Adam  Naseem</t>
  </si>
  <si>
    <t>Poonam</t>
  </si>
  <si>
    <t xml:space="preserve">Ahmed Manik  </t>
  </si>
  <si>
    <t>Sunlight Villa</t>
  </si>
  <si>
    <t>Mureedhuge</t>
  </si>
  <si>
    <t>Khadheeja  Saeed</t>
  </si>
  <si>
    <t>Dearest</t>
  </si>
  <si>
    <t>Dr Abdullah  Waheed</t>
  </si>
  <si>
    <t>Falhagadige</t>
  </si>
  <si>
    <t>Jazeera</t>
  </si>
  <si>
    <t>Funamaa</t>
  </si>
  <si>
    <t>New Line</t>
  </si>
  <si>
    <t xml:space="preserve">Hawwa Dhiye  </t>
  </si>
  <si>
    <t>Sikkage</t>
  </si>
  <si>
    <t>Ali  Shafeeg</t>
  </si>
  <si>
    <t>Vaadheege</t>
  </si>
  <si>
    <t xml:space="preserve">Hassan Didi  </t>
  </si>
  <si>
    <t>Abihimaage</t>
  </si>
  <si>
    <t>Ahmed  Sabig</t>
  </si>
  <si>
    <t>Izkan Bin Firushan Ibrahim</t>
  </si>
  <si>
    <t>Loajehi Aage</t>
  </si>
  <si>
    <t>Nizar  Mohamed</t>
  </si>
  <si>
    <t>Vinares</t>
  </si>
  <si>
    <t xml:space="preserve">Abdulla Manikufaanu  </t>
  </si>
  <si>
    <t>Rocketge</t>
  </si>
  <si>
    <t>Aaliyaa</t>
  </si>
  <si>
    <t>Abdul Rahman  Idrees</t>
  </si>
  <si>
    <t>Azeeza  Ibrahim</t>
  </si>
  <si>
    <t>Funa</t>
  </si>
  <si>
    <t>Khadheeja Yoosuf</t>
  </si>
  <si>
    <t>Raiyvilla ge</t>
  </si>
  <si>
    <t>Ali  Faroog</t>
  </si>
  <si>
    <t>Hussain  Asfag</t>
  </si>
  <si>
    <t>Passions</t>
  </si>
  <si>
    <t>Raiykadholhuge</t>
  </si>
  <si>
    <t>Adam  Naushad</t>
  </si>
  <si>
    <t>Fungiri</t>
  </si>
  <si>
    <t>Corrections staff. Media</t>
  </si>
  <si>
    <t>Sina Male 3 32-03</t>
  </si>
  <si>
    <t>Jameela  Ahmed</t>
  </si>
  <si>
    <t>Jeymgasdhoshuge</t>
  </si>
  <si>
    <t>Abdullah Mubthadhah</t>
  </si>
  <si>
    <t>Hinnavaru</t>
  </si>
  <si>
    <t>K. Hinnavaru</t>
  </si>
  <si>
    <t>Sudden death. Suspected heart attack.</t>
  </si>
  <si>
    <t xml:space="preserve">Hussain Thakurufaanu  </t>
  </si>
  <si>
    <t>Mabusthaanuge</t>
  </si>
  <si>
    <t>Ahmed  Niyaz</t>
  </si>
  <si>
    <t>Kudhimaa Vaadhee</t>
  </si>
  <si>
    <t>Khadheeja  Adam</t>
  </si>
  <si>
    <t>Okkafage</t>
  </si>
  <si>
    <t>Mohamed Mahin Ahmed Abdulla</t>
  </si>
  <si>
    <t>Ismail Nafhan Bin Nasih</t>
  </si>
  <si>
    <t>Usman Dawood</t>
  </si>
  <si>
    <t>Seaweed</t>
  </si>
  <si>
    <t>Fathimath  Zulaikha</t>
  </si>
  <si>
    <t>Alhivilaage</t>
  </si>
  <si>
    <t>Tim</t>
  </si>
  <si>
    <t>Mohamed  Azhan</t>
  </si>
  <si>
    <t>Bondikandholhuge</t>
  </si>
  <si>
    <t>Suicide?</t>
  </si>
  <si>
    <t>Zeeshan Mohamed Shihan</t>
  </si>
  <si>
    <t>Meenaz</t>
  </si>
  <si>
    <t>Rasheedha  Moosa</t>
  </si>
  <si>
    <t>Marine Corner</t>
  </si>
  <si>
    <t>Vinagandu</t>
  </si>
  <si>
    <t>Nafeesa  Aboobakur</t>
  </si>
  <si>
    <t>Ahmed Rivan Rameez</t>
  </si>
  <si>
    <t>Hoadhadu</t>
  </si>
  <si>
    <t>Aminath Hayaa Hussain</t>
  </si>
  <si>
    <t>Ahmed Rimah</t>
  </si>
  <si>
    <t>Niru</t>
  </si>
  <si>
    <t>Zubaida AlI</t>
  </si>
  <si>
    <t>Kudheenaage</t>
  </si>
  <si>
    <t>Paris Rosemaage</t>
  </si>
  <si>
    <t>Aminath  Shehenaz</t>
  </si>
  <si>
    <t>Sweet Dream</t>
  </si>
  <si>
    <t>Adam Viyam</t>
  </si>
  <si>
    <t>Ranmuiy</t>
  </si>
  <si>
    <t>Fathmath  Mohamed Fulhu</t>
  </si>
  <si>
    <t>Saiboanige</t>
  </si>
  <si>
    <t>Abdul Rahman  Hussain</t>
  </si>
  <si>
    <t>Sandhu</t>
  </si>
  <si>
    <t>Dheylige</t>
  </si>
  <si>
    <t>Umar  Adam</t>
  </si>
  <si>
    <t>Dhunnikage</t>
  </si>
  <si>
    <t xml:space="preserve">Ibrahim Fulhu  </t>
  </si>
  <si>
    <t>Sweet Pea</t>
  </si>
  <si>
    <t>Adam Azlan Ali</t>
  </si>
  <si>
    <t>Mariyam  Adam Kaleyfaanu</t>
  </si>
  <si>
    <t>No 2969</t>
  </si>
  <si>
    <t>Aminath Zara Binth Muaz</t>
  </si>
  <si>
    <t>Masha Binth Hassan</t>
  </si>
  <si>
    <t>Rosy Villa</t>
  </si>
  <si>
    <t>Noorannahar  Abdulla</t>
  </si>
  <si>
    <t>Lh. Olhuvelifushi</t>
  </si>
  <si>
    <t>Aishath  Farisha</t>
  </si>
  <si>
    <t>Namibia</t>
  </si>
  <si>
    <t>Hana Umar</t>
  </si>
  <si>
    <t>Zabarujudhuge</t>
  </si>
  <si>
    <t xml:space="preserve">Aisha Azhan </t>
  </si>
  <si>
    <t>Veshi</t>
  </si>
  <si>
    <t>Sara Aishal Shaneez</t>
  </si>
  <si>
    <t>14 days</t>
  </si>
  <si>
    <t>Rujjehige</t>
  </si>
  <si>
    <t>G. Vidhaathari</t>
  </si>
  <si>
    <t>Najeeba  Ibrahim</t>
  </si>
  <si>
    <t>Furanmaage</t>
  </si>
  <si>
    <t>Mariyam  Labeedha</t>
  </si>
  <si>
    <t>Babukeyovaluge</t>
  </si>
  <si>
    <t>Mohamed  Haroon</t>
  </si>
  <si>
    <t>Dhinvaru</t>
  </si>
  <si>
    <t>Fathimath  Nasiha</t>
  </si>
  <si>
    <t>Meyzbaan</t>
  </si>
  <si>
    <t>Thashimushi Villa</t>
  </si>
  <si>
    <t>Sofiyya  Ibrahim</t>
  </si>
  <si>
    <t>Meenaazu</t>
  </si>
  <si>
    <t>Mariyam Faruheen</t>
  </si>
  <si>
    <t>Basheereehiyaa</t>
  </si>
  <si>
    <t>Mohamed  Nazeer</t>
  </si>
  <si>
    <t>Dharuma</t>
  </si>
  <si>
    <t>Rahdhebaige</t>
  </si>
  <si>
    <t>Mikyaal Shaheed Ali</t>
  </si>
  <si>
    <t xml:space="preserve">Zuhuriyya  </t>
  </si>
  <si>
    <t>Shareefa Mohamed</t>
  </si>
  <si>
    <t>Ekraa</t>
  </si>
  <si>
    <t>Ilyas  Ahmed</t>
  </si>
  <si>
    <t>Fascination</t>
  </si>
  <si>
    <t>Huvandhugadhakoalhige</t>
  </si>
  <si>
    <t>Dhiggiri</t>
  </si>
  <si>
    <t>Fahugoathi</t>
  </si>
  <si>
    <t>Ahmed  Asim</t>
  </si>
  <si>
    <t>Shaan</t>
  </si>
  <si>
    <t>Nivaidhashuge</t>
  </si>
  <si>
    <t>Banafusaage</t>
  </si>
  <si>
    <t>Abdul Raheem  umar</t>
  </si>
  <si>
    <t>Aminath  Soodha</t>
  </si>
  <si>
    <t>Kothari Villa</t>
  </si>
  <si>
    <t>Mohamed Saeed Moosa</t>
  </si>
  <si>
    <t>Sina Male 2 14-01</t>
  </si>
  <si>
    <t>Malgadige</t>
  </si>
  <si>
    <t>D D Night</t>
  </si>
  <si>
    <t>Raheema  Moosa</t>
  </si>
  <si>
    <t>Roashanee Villa</t>
  </si>
  <si>
    <t>Abdulla Waleed Mohamed</t>
  </si>
  <si>
    <t>Fahi</t>
  </si>
  <si>
    <t>No 4361</t>
  </si>
  <si>
    <t>Haleemath  Fauziyya</t>
  </si>
  <si>
    <t>Musthafa  Ali</t>
  </si>
  <si>
    <t>Ran Dhoadhi</t>
  </si>
  <si>
    <t>Thalaal  Ahmed</t>
  </si>
  <si>
    <t>Died when free diving.</t>
  </si>
  <si>
    <t>Morning Light</t>
  </si>
  <si>
    <t>Gamariyyath  Adam</t>
  </si>
  <si>
    <t>Mariyam Maika Mohamed</t>
  </si>
  <si>
    <t>21 days</t>
  </si>
  <si>
    <t>Coffeege</t>
  </si>
  <si>
    <t>Layl Ahmed Layaal</t>
  </si>
  <si>
    <t>5 days</t>
  </si>
  <si>
    <t>Fasthari</t>
  </si>
  <si>
    <t>Fiyaathoshige</t>
  </si>
  <si>
    <t>Swan</t>
  </si>
  <si>
    <t>Buried 5 Nov. https://sun.mv/174241</t>
  </si>
  <si>
    <t xml:space="preserve">Reki Didi  </t>
  </si>
  <si>
    <t>Night House</t>
  </si>
  <si>
    <t>Nashreena  Ibrahim</t>
  </si>
  <si>
    <t>Fehi ali</t>
  </si>
  <si>
    <t>Hassan Abir Hameed</t>
  </si>
  <si>
    <t>Velirange</t>
  </si>
  <si>
    <t>Aminath Nashwa Naseem</t>
  </si>
  <si>
    <t>Aboobakuru  Adam</t>
  </si>
  <si>
    <t>Kudhiluboamaage</t>
  </si>
  <si>
    <t>Zahyra  Hussain Didi</t>
  </si>
  <si>
    <t>Sweet Pea Villa</t>
  </si>
  <si>
    <t>Ali  Mohamed Didi</t>
  </si>
  <si>
    <t>Lily Aage</t>
  </si>
  <si>
    <t>Abdulla  Jameel</t>
  </si>
  <si>
    <t>Muraka</t>
  </si>
  <si>
    <t>Mariyam  Gasim</t>
  </si>
  <si>
    <t>Halavelimaage</t>
  </si>
  <si>
    <t>Aminath  Inaya</t>
  </si>
  <si>
    <t>Ranfalhoage</t>
  </si>
  <si>
    <t>Ahmed Ziya Abbas</t>
  </si>
  <si>
    <t>Silver Cloud</t>
  </si>
  <si>
    <t>Aishath  Sobeeha</t>
  </si>
  <si>
    <t>Saeeda  Mohamed</t>
  </si>
  <si>
    <t>Abdul Kareem  Umar</t>
  </si>
  <si>
    <t>308th. Prev 289. Incorrect DoD</t>
  </si>
  <si>
    <t>Aishath  Nishee</t>
  </si>
  <si>
    <t>Haafus</t>
  </si>
  <si>
    <t>Abdul Razzaq  Ibrahim</t>
  </si>
  <si>
    <t>Naseemaa Manzil</t>
  </si>
  <si>
    <t>Fathimath  Waheeda</t>
  </si>
  <si>
    <t>Cathy Rose</t>
  </si>
  <si>
    <t>Hassan  Razee</t>
  </si>
  <si>
    <t>Orchidge</t>
  </si>
  <si>
    <t>Sosun villa</t>
  </si>
  <si>
    <t>Ali Aabaadhu</t>
  </si>
  <si>
    <t>Fathimath  Yoosuf</t>
  </si>
  <si>
    <t>309th. Prev 303. Incorrect DoD</t>
  </si>
  <si>
    <t>Oden Avenue</t>
  </si>
  <si>
    <t>Hassan  Zareer</t>
  </si>
  <si>
    <t>Faza</t>
  </si>
  <si>
    <t>Soafiyaa</t>
  </si>
  <si>
    <t>Mohamed Akram</t>
  </si>
  <si>
    <t>https://vaguthu.mv/breaking/792925</t>
  </si>
  <si>
    <t>Rugiyya  Adam</t>
  </si>
  <si>
    <t>Seepiyaage</t>
  </si>
  <si>
    <t>Abida  Umar</t>
  </si>
  <si>
    <t>Maduvilu</t>
  </si>
  <si>
    <t>Fathimath  Moosa Manikufaanu</t>
  </si>
  <si>
    <t>Agoteege</t>
  </si>
  <si>
    <t>Mimraah Ahmed Waheed</t>
  </si>
  <si>
    <t>Dawood  Mohamed</t>
  </si>
  <si>
    <t>Gadhamoo</t>
  </si>
  <si>
    <t>Mohamed  Sideeq</t>
  </si>
  <si>
    <t>Lux Garden</t>
  </si>
  <si>
    <t>Ibrahim Rasheed Gasim</t>
  </si>
  <si>
    <t>Velagalaa</t>
  </si>
  <si>
    <t>Zuhaira  Ismail</t>
  </si>
  <si>
    <t>Breast cancer. Spread to lungs. Moxamedalu</t>
  </si>
  <si>
    <t>Mohamed Ma-aadhu Shareef</t>
  </si>
  <si>
    <t>Abdul Rahman  Moosa</t>
  </si>
  <si>
    <t>310th. Prev 309</t>
  </si>
  <si>
    <t>Safiaa  Moosa</t>
  </si>
  <si>
    <t>Shareefa  Ali</t>
  </si>
  <si>
    <t>Adnan  Moosa</t>
  </si>
  <si>
    <t>Gaseem</t>
  </si>
  <si>
    <t>Hussain  Adam</t>
  </si>
  <si>
    <t>Kamayliyaa</t>
  </si>
  <si>
    <t>Mizaaju</t>
  </si>
  <si>
    <t>Aminath  Latheefa</t>
  </si>
  <si>
    <t>Sameeha  Hassan</t>
  </si>
  <si>
    <t>Orange ge</t>
  </si>
  <si>
    <t>Fathimath  Abdul Wahhab</t>
  </si>
  <si>
    <t>Benety</t>
  </si>
  <si>
    <t>Nazuma Manzil</t>
  </si>
  <si>
    <t>Janbuge</t>
  </si>
  <si>
    <t>Hawwa Faheema</t>
  </si>
  <si>
    <t>Dheedhaaruge</t>
  </si>
  <si>
    <t>Barlas Turan</t>
  </si>
  <si>
    <t>Turkey. Turkish</t>
  </si>
  <si>
    <t>Pencil Villa</t>
  </si>
  <si>
    <t>311th. Prev 310</t>
  </si>
  <si>
    <t>Zareena  Hassan</t>
  </si>
  <si>
    <t>Flat No 4-2-08</t>
  </si>
  <si>
    <t>Abdulla  Abdul Rahman</t>
  </si>
  <si>
    <t>Reyshan</t>
  </si>
  <si>
    <t xml:space="preserve">Eid Dhonthuththu  </t>
  </si>
  <si>
    <t>Kaval</t>
  </si>
  <si>
    <t>Koahera</t>
  </si>
  <si>
    <t>In first dataset</t>
  </si>
  <si>
    <t>Ahmed Haikal</t>
  </si>
  <si>
    <t>Viludhoshi</t>
  </si>
  <si>
    <t>Ahmed  Shafeeg</t>
  </si>
  <si>
    <t>Gold</t>
  </si>
  <si>
    <t>Mohamed  Jamal</t>
  </si>
  <si>
    <t>Ever Cold</t>
  </si>
  <si>
    <t>Habeeba Hussain Habeeb</t>
  </si>
  <si>
    <t>Maandhoo Villa</t>
  </si>
  <si>
    <t>Moosa Ibrahim</t>
  </si>
  <si>
    <t>Thandinoomaage Flat G-01</t>
  </si>
  <si>
    <t>Ulaysh Bin Amir</t>
  </si>
  <si>
    <t>Zareena  Yoosuf</t>
  </si>
  <si>
    <t>Hithigasdhashuge</t>
  </si>
  <si>
    <t xml:space="preserve">Mohamed  </t>
  </si>
  <si>
    <t>Kudadhaharaage</t>
  </si>
  <si>
    <t>Boduluboage</t>
  </si>
  <si>
    <t>Semrock</t>
  </si>
  <si>
    <t>Hassan  Aboobakuru</t>
  </si>
  <si>
    <t>Rankotharuge</t>
  </si>
  <si>
    <t>Hussain  Fikuree</t>
  </si>
  <si>
    <t>Ahmed Abdulla Adam</t>
  </si>
  <si>
    <t>Rukumaage</t>
  </si>
  <si>
    <t>Mariyath  Mohamed</t>
  </si>
  <si>
    <t>Orchid Aage</t>
  </si>
  <si>
    <t>Alvin Bin Fahud Hassan</t>
  </si>
  <si>
    <t>Havaa</t>
  </si>
  <si>
    <t>Laalpool Aage</t>
  </si>
  <si>
    <t>Naura Ibrahim</t>
  </si>
  <si>
    <t>Aminath  Abdul Rahman</t>
  </si>
  <si>
    <t>Ahmed  Shukury</t>
  </si>
  <si>
    <t>Dhilkusaage</t>
  </si>
  <si>
    <t>Almaas</t>
  </si>
  <si>
    <t>Mathiraiymaage</t>
  </si>
  <si>
    <t>Lhathutthu</t>
  </si>
  <si>
    <t>G. Seveena</t>
  </si>
  <si>
    <t>Ibrahim  Hussain Manik</t>
  </si>
  <si>
    <t>Summer Blossom</t>
  </si>
  <si>
    <t>Sithaaraage</t>
  </si>
  <si>
    <t>Ihuruge</t>
  </si>
  <si>
    <t>Fathaguge Aage</t>
  </si>
  <si>
    <t>Flat No 11-1-08</t>
  </si>
  <si>
    <t>Lhareethige</t>
  </si>
  <si>
    <t>Sara Ibrahim Shahid</t>
  </si>
  <si>
    <t>Minnaiy</t>
  </si>
  <si>
    <t>Michel Mohamed Arusal</t>
  </si>
  <si>
    <t>Hulhumale' 125-G-4</t>
  </si>
  <si>
    <t>Gasim Thakurufaanu</t>
  </si>
  <si>
    <t>Haula Naina Binth Naif</t>
  </si>
  <si>
    <t>Jargon</t>
  </si>
  <si>
    <t>Ibrahim Habeeb</t>
  </si>
  <si>
    <t>Gaskara</t>
  </si>
  <si>
    <t>Mohamed Rauf</t>
  </si>
  <si>
    <t>G. Semitone</t>
  </si>
  <si>
    <t>Jaufar Mohamed</t>
  </si>
  <si>
    <t>Jaoza</t>
  </si>
  <si>
    <t>Shayl Ibrahim</t>
  </si>
  <si>
    <t>Fiyaamaage</t>
  </si>
  <si>
    <t>Aishath Aneesa Ali Didi</t>
  </si>
  <si>
    <t>Yoosuf Gasim</t>
  </si>
  <si>
    <t>M. Fulhafi, Male'</t>
  </si>
  <si>
    <t>Moosa Ahmed Fulhu</t>
  </si>
  <si>
    <t>Westhouse</t>
  </si>
  <si>
    <t>Sanfa Fulhu</t>
  </si>
  <si>
    <t>Hassan Ibrahim Manik</t>
  </si>
  <si>
    <t>Oceanic Villa</t>
  </si>
  <si>
    <t>Saeed Idrees</t>
  </si>
  <si>
    <t>Minivan Hiyaa</t>
  </si>
  <si>
    <t>Nainfaruge</t>
  </si>
  <si>
    <t>Ahmed Ibrahim Maniku</t>
  </si>
  <si>
    <t>Guleynoorange</t>
  </si>
  <si>
    <t>Hafeeza Mohamed</t>
  </si>
  <si>
    <t>Boaganvilla</t>
  </si>
  <si>
    <t>Abdulla Zahir</t>
  </si>
  <si>
    <t>Sentge</t>
  </si>
  <si>
    <t>Adnan Hussain</t>
  </si>
  <si>
    <t>Dhan'bugasdhoshuge</t>
  </si>
  <si>
    <t>Mohamed Adam Fulhu</t>
  </si>
  <si>
    <t>Mashafaru</t>
  </si>
  <si>
    <t>Bambukeyo Valuge</t>
  </si>
  <si>
    <t>Aishath Ibrahim Didi</t>
  </si>
  <si>
    <t>Banana House</t>
  </si>
  <si>
    <t>Fathimath Leeziya</t>
  </si>
  <si>
    <t>Hudhuveli</t>
  </si>
  <si>
    <t>Ibrahim Nooree</t>
  </si>
  <si>
    <t>Abdulla Altaf Latheef</t>
  </si>
  <si>
    <t>Khadheeja Ahmed</t>
  </si>
  <si>
    <t>Nishama Mohamed</t>
  </si>
  <si>
    <t>Ibrahim Manik Dhon Manik</t>
  </si>
  <si>
    <t>Adam Thoufeeq</t>
  </si>
  <si>
    <t>H. Parkside</t>
  </si>
  <si>
    <t>Abdulla Rashaad</t>
  </si>
  <si>
    <t>M. Badhuru</t>
  </si>
  <si>
    <t>Hawwa Najeeb</t>
  </si>
  <si>
    <t>Hassan Hussain Maniku</t>
  </si>
  <si>
    <t>Aminath Sa'adha</t>
  </si>
  <si>
    <t>Esfeevilla</t>
  </si>
  <si>
    <t>Ahmed Nazeef</t>
  </si>
  <si>
    <t>M. Heelaa</t>
  </si>
  <si>
    <t>Shareefa Hassan</t>
  </si>
  <si>
    <t>Moomina Gasim</t>
  </si>
  <si>
    <t>Dhaftharu 3104</t>
  </si>
  <si>
    <t>Sulaiman Adam</t>
  </si>
  <si>
    <t>Faiyliyaage</t>
  </si>
  <si>
    <t>Moosa Thakhaanu</t>
  </si>
  <si>
    <t>Sitharanmaage</t>
  </si>
  <si>
    <t>Ismail Moosa</t>
  </si>
  <si>
    <t>Hawwaafaanu</t>
  </si>
  <si>
    <t>Mohamed Hameed</t>
  </si>
  <si>
    <t>Mifraah Mohamed</t>
  </si>
  <si>
    <t>Jambumaage</t>
  </si>
  <si>
    <t>Ahmed Abdul Rahman</t>
  </si>
  <si>
    <t>H. Ladhumage</t>
  </si>
  <si>
    <t>Abdul Azeez Abdullah</t>
  </si>
  <si>
    <t>Hawwa Gasim</t>
  </si>
  <si>
    <t>Mohamed Ali Manik</t>
  </si>
  <si>
    <t>Vahtheenige</t>
  </si>
  <si>
    <t>Meyvaagasdhoshuge</t>
  </si>
  <si>
    <t>Ahmed Hilmy</t>
  </si>
  <si>
    <t>Jupiter</t>
  </si>
  <si>
    <t>Yoosuf Mohamed</t>
  </si>
  <si>
    <t>Shaaheeneez</t>
  </si>
  <si>
    <t>Rubel Mia</t>
  </si>
  <si>
    <t>Abdulla Mufeed</t>
  </si>
  <si>
    <t>M. Life Sea</t>
  </si>
  <si>
    <t>Aminath</t>
  </si>
  <si>
    <t>Dhondhunburimage</t>
  </si>
  <si>
    <t>Hussein Ali Didi</t>
  </si>
  <si>
    <t>Veesange</t>
  </si>
  <si>
    <t>Aboobakuru Faisal</t>
  </si>
  <si>
    <t>Everest</t>
  </si>
  <si>
    <t>M. Blue Sea</t>
  </si>
  <si>
    <t>Shareefa Alikoye</t>
  </si>
  <si>
    <t>Abdulla Moosa</t>
  </si>
  <si>
    <t>Hafeeza</t>
  </si>
  <si>
    <t>G. Parrot</t>
  </si>
  <si>
    <t>Zubair Ahmed</t>
  </si>
  <si>
    <t>Foniluboage</t>
  </si>
  <si>
    <t>Kalhuthutthu</t>
  </si>
  <si>
    <t>Waheeda Manzil</t>
  </si>
  <si>
    <t>Abdul Rahmaan Arif</t>
  </si>
  <si>
    <t>Elpaso</t>
  </si>
  <si>
    <t>M. Summerblue ge</t>
  </si>
  <si>
    <t>Samha Abdulla</t>
  </si>
  <si>
    <t>Ma. Houston</t>
  </si>
  <si>
    <t>Mariyam Zaeema</t>
  </si>
  <si>
    <t>G. Rome ge</t>
  </si>
  <si>
    <t>Jahamugurige</t>
  </si>
  <si>
    <t>Fathimath Haleem</t>
  </si>
  <si>
    <t>M. Indiana</t>
  </si>
  <si>
    <t>Fathimath Easa</t>
  </si>
  <si>
    <t>M. Narugismoo</t>
  </si>
  <si>
    <t>Aminath Bishara</t>
  </si>
  <si>
    <t>Kokage</t>
  </si>
  <si>
    <t>Azaan Ahmed Rashid</t>
  </si>
  <si>
    <t>Shady Manzil</t>
  </si>
  <si>
    <t>Nookokaage</t>
  </si>
  <si>
    <t>Ahmed (Vaanee Ahmed)</t>
  </si>
  <si>
    <t>Mary Rose</t>
  </si>
  <si>
    <t>Ahmed Shaun Sunain</t>
  </si>
  <si>
    <t>Benina</t>
  </si>
  <si>
    <t>Aboobakuru Yoosuf</t>
  </si>
  <si>
    <t>H. Hithigasdhoshuge</t>
  </si>
  <si>
    <t>Haleemath Ali</t>
  </si>
  <si>
    <t>Ran haddhaage</t>
  </si>
  <si>
    <t>Gulshanvilla</t>
  </si>
  <si>
    <t>Ali Riza</t>
  </si>
  <si>
    <t>Violet House</t>
  </si>
  <si>
    <t>M. Samiya Lodge</t>
  </si>
  <si>
    <t>Khadheeja</t>
  </si>
  <si>
    <t>Safiyaa Ahmed</t>
  </si>
  <si>
    <t>Abdul Latheef Ibrahim</t>
  </si>
  <si>
    <t>Black</t>
  </si>
  <si>
    <t>Hoodh Bin Nasrullaah Abdulbaari</t>
  </si>
  <si>
    <t>Fasaanaa</t>
  </si>
  <si>
    <t>Aminath Hussain Didi</t>
  </si>
  <si>
    <t>Maalegan, Dhan'bugasdhoshuge</t>
  </si>
  <si>
    <t>Faheema Solih</t>
  </si>
  <si>
    <t>Nooraanee Uthuruge</t>
  </si>
  <si>
    <t>Mariyam Aboobakuru</t>
  </si>
  <si>
    <t>Whitechalk</t>
  </si>
  <si>
    <t>Baraka Aalim</t>
  </si>
  <si>
    <t>G. Dhuvanfaru</t>
  </si>
  <si>
    <t>Ali Jaleel</t>
  </si>
  <si>
    <t>Reethimaakoalhi</t>
  </si>
  <si>
    <t>Moosa Ismail (Moosa fulhu)</t>
  </si>
  <si>
    <t>Eetujehige</t>
  </si>
  <si>
    <t>Adam Futhu</t>
  </si>
  <si>
    <t>Abhaa</t>
  </si>
  <si>
    <t>Hamidha Gasim</t>
  </si>
  <si>
    <t>Nooraleege</t>
  </si>
  <si>
    <t>Azeeza Yoosuf Ali</t>
  </si>
  <si>
    <t>Everence</t>
  </si>
  <si>
    <t>Aminath Leen Mohamed Riyaz</t>
  </si>
  <si>
    <t>Lung disorder.</t>
  </si>
  <si>
    <t>Hawwa Yoosuf (Hawwa fulhu)</t>
  </si>
  <si>
    <t>Ihuraamuge</t>
  </si>
  <si>
    <t>Zulfa Ali (Dhonsitti)</t>
  </si>
  <si>
    <t>Haanee Ibrahim</t>
  </si>
  <si>
    <t>G. Sikandharuge</t>
  </si>
  <si>
    <t>Kaidhaafaanu</t>
  </si>
  <si>
    <t>Nooralee</t>
  </si>
  <si>
    <t>Fathimath Yoosuf (Dhonmanje)</t>
  </si>
  <si>
    <t>Safiyya Gasim</t>
  </si>
  <si>
    <t>M. Boaga</t>
  </si>
  <si>
    <t>Zahira Abdurrahman</t>
  </si>
  <si>
    <t>Ran-ge</t>
  </si>
  <si>
    <t>Ali Shaheed</t>
  </si>
  <si>
    <t>Raaneevilla Uthurubai</t>
  </si>
  <si>
    <t>Sanaamuguge</t>
  </si>
  <si>
    <t>Ahmed Saleem</t>
  </si>
  <si>
    <t>Hafeeza Ibrahim</t>
  </si>
  <si>
    <t>Dh. Maaen'boodhoo</t>
  </si>
  <si>
    <t>Aboobakuru Adam</t>
  </si>
  <si>
    <t>Kullhavahge</t>
  </si>
  <si>
    <t>Jaariyaa Moosa</t>
  </si>
  <si>
    <t>Ibrahim Nizar</t>
  </si>
  <si>
    <t>Mohamed Naeem</t>
  </si>
  <si>
    <t>Miraaz</t>
  </si>
  <si>
    <t>Mohamed Bin Hussain Zareer</t>
  </si>
  <si>
    <t>Sameereehiyaa</t>
  </si>
  <si>
    <t>Baraabaruge</t>
  </si>
  <si>
    <t>Vaareha</t>
  </si>
  <si>
    <t>Musthafa Hassan Ibrahim</t>
  </si>
  <si>
    <t>Naadhiramge</t>
  </si>
  <si>
    <t>Ha. Baarah</t>
  </si>
  <si>
    <t>Nasreena Umar</t>
  </si>
  <si>
    <t>Shady Villa</t>
  </si>
  <si>
    <t>Ibrahim Easa</t>
  </si>
  <si>
    <t>Vaadhooge</t>
  </si>
  <si>
    <t>Fathimath Nagiyyaa (Fathimath Dhiye)</t>
  </si>
  <si>
    <t>Noorumanzil</t>
  </si>
  <si>
    <t>AbdulKhalek</t>
  </si>
  <si>
    <t>Gh. Thinadhoo</t>
  </si>
  <si>
    <t>Hareera Hassan</t>
  </si>
  <si>
    <t>Yashmu Thoyyib Aboobakuru</t>
  </si>
  <si>
    <t>Mariyaazu</t>
  </si>
  <si>
    <t>Hikma Hamdhoon</t>
  </si>
  <si>
    <t>Ranfas</t>
  </si>
  <si>
    <t>Dhaftharu 8791</t>
  </si>
  <si>
    <t>Hussain Ahmed</t>
  </si>
  <si>
    <t>Ran-ge / Thun'di</t>
  </si>
  <si>
    <t>Abdul Adam</t>
  </si>
  <si>
    <t>Centaruge</t>
  </si>
  <si>
    <t>Ismail Ibrahim</t>
  </si>
  <si>
    <t>Fathimath Afeef</t>
  </si>
  <si>
    <t>Gon'dumatheege</t>
  </si>
  <si>
    <t>Gulf</t>
  </si>
  <si>
    <t>Aishath Ahsana</t>
  </si>
  <si>
    <t>Dheenaaruge</t>
  </si>
  <si>
    <t>Mascot</t>
  </si>
  <si>
    <t>Sobira Dhonthutthu Adam</t>
  </si>
  <si>
    <t>M. Giulhilaashimaage</t>
  </si>
  <si>
    <t>Mariyam Gasim</t>
  </si>
  <si>
    <t>Thun'di, Bloom</t>
  </si>
  <si>
    <t>Fathimath Niam Binthi Naseer</t>
  </si>
  <si>
    <t>Zumarradhu</t>
  </si>
  <si>
    <t>Khadheeja Saeed</t>
  </si>
  <si>
    <t>Aailaa</t>
  </si>
  <si>
    <t>Ahmed Shakir</t>
  </si>
  <si>
    <t>Goldenmeet</t>
  </si>
  <si>
    <t>Shabunameege</t>
  </si>
  <si>
    <t>Idrees Ihsan Mohamed</t>
  </si>
  <si>
    <t>Ma. Blue Reef</t>
  </si>
  <si>
    <t>Athifa Waheed</t>
  </si>
  <si>
    <t>Dhimyaath</t>
  </si>
  <si>
    <t>Ahmed Rushdhee</t>
  </si>
  <si>
    <t>Hulhumale' 1-G-03</t>
  </si>
  <si>
    <t>Haseena Ibrahim</t>
  </si>
  <si>
    <t>Rathafandhoo</t>
  </si>
  <si>
    <t>Fathimath Hassan (Fathimath Manike)</t>
  </si>
  <si>
    <t>Mohamed Futhu (Kalo)</t>
  </si>
  <si>
    <t>Redgram</t>
  </si>
  <si>
    <t>Hassan Anoof</t>
  </si>
  <si>
    <t>Redfish</t>
  </si>
  <si>
    <t>Nishah Abdulghafoor</t>
  </si>
  <si>
    <t>Maaha</t>
  </si>
  <si>
    <t>Took ill after 3rd dive in resort.</t>
  </si>
  <si>
    <t>Mohamed Afzal</t>
  </si>
  <si>
    <t>Hawwa Hussain</t>
  </si>
  <si>
    <t>Pulooniyaage</t>
  </si>
  <si>
    <t>Ali Hussain</t>
  </si>
  <si>
    <t>Alifaru</t>
  </si>
  <si>
    <t>Moosa Ali</t>
  </si>
  <si>
    <t>M. American Star</t>
  </si>
  <si>
    <t>Sulthan Rajau (Abdullah Hameed</t>
  </si>
  <si>
    <t>R. Rasgatheemu</t>
  </si>
  <si>
    <t>Abdussamad Moosa</t>
  </si>
  <si>
    <t>Iramage</t>
  </si>
  <si>
    <t>M. Blue Lake Lodge</t>
  </si>
  <si>
    <t>Rekeefaanu</t>
  </si>
  <si>
    <t>Udhabaani</t>
  </si>
  <si>
    <t>Ashfag Moosa (Thutthumaniku)</t>
  </si>
  <si>
    <t>An'bumaage</t>
  </si>
  <si>
    <t>Himaaliya</t>
  </si>
  <si>
    <t>Ali Mohamed (Dhon Ali)</t>
  </si>
  <si>
    <t>M. Muiru</t>
  </si>
  <si>
    <t>Abdul Ahadh Bin Lassaan</t>
  </si>
  <si>
    <t>M. Fanthi</t>
  </si>
  <si>
    <t>Thalassaemic?</t>
  </si>
  <si>
    <t>Nizar Ibrahim</t>
  </si>
  <si>
    <t>Moosa Hussain</t>
  </si>
  <si>
    <t>Andaapoolge</t>
  </si>
  <si>
    <t>Ibrahim Rushdhee</t>
  </si>
  <si>
    <t>Adam Hassan</t>
  </si>
  <si>
    <t>Aishath Ali Didi</t>
  </si>
  <si>
    <t>Moon House</t>
  </si>
  <si>
    <t>Ahmed Saeed</t>
  </si>
  <si>
    <t xml:space="preserve">Hussain Hassan </t>
  </si>
  <si>
    <t>Kasthoorimaage</t>
  </si>
  <si>
    <t>Kudamanike</t>
  </si>
  <si>
    <t>M. Guleynooranmaage</t>
  </si>
  <si>
    <t>Fathimath Fareed</t>
  </si>
  <si>
    <t>M. Maafannuge</t>
  </si>
  <si>
    <t>Mohamed Idrees (Rangey Mohamedbe)</t>
  </si>
  <si>
    <t>Sakeena Mohamed</t>
  </si>
  <si>
    <t>Aishath Anam Aanis</t>
  </si>
  <si>
    <t>Sheriff</t>
  </si>
  <si>
    <t>Hafeeza Hameed</t>
  </si>
  <si>
    <t>M. Sweet Flower Irumatheebai</t>
  </si>
  <si>
    <t>Kanmatheege (Fares avah)</t>
  </si>
  <si>
    <t>Mohamed Ahmed Maniku</t>
  </si>
  <si>
    <t>H. Maavaruhura</t>
  </si>
  <si>
    <t>Fathimath Hanim</t>
  </si>
  <si>
    <t>Mirusmaage</t>
  </si>
  <si>
    <t>Zumarradhu ge</t>
  </si>
  <si>
    <t>Abdulwahid Mohamed</t>
  </si>
  <si>
    <t>Metro Villa</t>
  </si>
  <si>
    <t>Sanfaa Abdullah</t>
  </si>
  <si>
    <t>Ulaa</t>
  </si>
  <si>
    <t>Rayyaan Azmath Khaleel</t>
  </si>
  <si>
    <t>Night Rose</t>
  </si>
  <si>
    <t>Fareedha Umar</t>
  </si>
  <si>
    <t>Seenaa</t>
  </si>
  <si>
    <t>M. Favourite Moon</t>
  </si>
  <si>
    <t>Ali Saleem</t>
  </si>
  <si>
    <t>Rasheedha Ahmed</t>
  </si>
  <si>
    <t>M. Shahaabaadhu</t>
  </si>
  <si>
    <t>Rasheedha Ali</t>
  </si>
  <si>
    <t>Dhaftharu 4385</t>
  </si>
  <si>
    <t>Mohamed Abdurrahman</t>
  </si>
  <si>
    <t>Hussainraha</t>
  </si>
  <si>
    <t>Florida</t>
  </si>
  <si>
    <t>Hawwa Zahira</t>
  </si>
  <si>
    <t>G. Beetroot ge</t>
  </si>
  <si>
    <t>Sabiyyaa</t>
  </si>
  <si>
    <t>Sakkeyoge</t>
  </si>
  <si>
    <t xml:space="preserve">Fathimath Ali </t>
  </si>
  <si>
    <t>Han'dhuvarudheyge</t>
  </si>
  <si>
    <t>Fathimath Sakeena</t>
  </si>
  <si>
    <t>Meera Mohamed</t>
  </si>
  <si>
    <t>Aishath Shanee Mohamed</t>
  </si>
  <si>
    <t>Athavaa</t>
  </si>
  <si>
    <t>Mohamed Rashaadh</t>
  </si>
  <si>
    <t>Fathimath Ali (Dhonkan'bulo)</t>
  </si>
  <si>
    <t>Thibroaz Villa</t>
  </si>
  <si>
    <t>H. Beauty Night</t>
  </si>
  <si>
    <t>Abdullah Bilal Yaugoob Ibrahim</t>
  </si>
  <si>
    <t>4 days</t>
  </si>
  <si>
    <t>M. Dhimishq</t>
  </si>
  <si>
    <t>MD Azeejul Haqq</t>
  </si>
  <si>
    <t>In Kulhudhuffushi. Stroke.</t>
  </si>
  <si>
    <t>Mariyam Maaidha</t>
  </si>
  <si>
    <t>Cheynuge</t>
  </si>
  <si>
    <t>Zaahira Manzil</t>
  </si>
  <si>
    <t>Abdurrahman Ibrahim</t>
  </si>
  <si>
    <t>Abdul Fatthaah Ibrahim</t>
  </si>
  <si>
    <t>Iruvaige</t>
  </si>
  <si>
    <t>Yoosuf Ibrahim</t>
  </si>
  <si>
    <t>Reendhoo Villa</t>
  </si>
  <si>
    <t>Naufath Moosa</t>
  </si>
  <si>
    <t>Mariyam Shauna</t>
  </si>
  <si>
    <t>ICU 3 wks, after delivery. Heart patient</t>
  </si>
  <si>
    <t>Ibrahim Riza</t>
  </si>
  <si>
    <t>MP, treating cancer</t>
  </si>
  <si>
    <t>Mariyam Rasheedha</t>
  </si>
  <si>
    <t xml:space="preserve">H. Drop </t>
  </si>
  <si>
    <t>Ibrahim Hussain</t>
  </si>
  <si>
    <t>Lilacmaage</t>
  </si>
  <si>
    <t>Noobageechaage</t>
  </si>
  <si>
    <t>Kaiydhaamaniku</t>
  </si>
  <si>
    <t>Kuda Moosa</t>
  </si>
  <si>
    <t>M. Kudathilage</t>
  </si>
  <si>
    <t>Faruhaan Mohamed Salahuddeen</t>
  </si>
  <si>
    <t>Ahmed Mohamed (Sakkeyo Lhahutthu)</t>
  </si>
  <si>
    <t>Ma. Sakkeyoge</t>
  </si>
  <si>
    <t>M. Jasmine Villa</t>
  </si>
  <si>
    <t>Nazla Rafeeq's grandmother?</t>
  </si>
  <si>
    <t>Hamid Ibrahim</t>
  </si>
  <si>
    <t>Aaruzoo</t>
  </si>
  <si>
    <t>Izumeeru</t>
  </si>
  <si>
    <t>Murder</t>
  </si>
  <si>
    <t>Haleema Ali (Fuggey Haleema)</t>
  </si>
  <si>
    <t>Ahmed Ismail (Dhon Ahmed)</t>
  </si>
  <si>
    <t>Dhaandhooge</t>
  </si>
  <si>
    <t>Shareefa Ali Hassan</t>
  </si>
  <si>
    <t>G. Ezeyliya</t>
  </si>
  <si>
    <t>Abadhah Hiyaage</t>
  </si>
  <si>
    <t>Aishath Abdulla</t>
  </si>
  <si>
    <t>Nookuri</t>
  </si>
  <si>
    <t>G. Dhilkash</t>
  </si>
  <si>
    <t>Thowfeeq Ibrahim</t>
  </si>
  <si>
    <t>V. Dhammaanu</t>
  </si>
  <si>
    <t>Nividhilleyge</t>
  </si>
  <si>
    <t>Kadhurumaage</t>
  </si>
  <si>
    <t>Hiyaavehi</t>
  </si>
  <si>
    <t>HA.. Utheemu</t>
  </si>
  <si>
    <t>Mohamed Shahudhu Shafeeq</t>
  </si>
  <si>
    <t>H. Vaifilaa Aage</t>
  </si>
  <si>
    <t>Yaira Yasau Abdussamad</t>
  </si>
  <si>
    <t>Mariyam maage</t>
  </si>
  <si>
    <t>Hussain Haleem</t>
  </si>
  <si>
    <t>Nooakiri</t>
  </si>
  <si>
    <t>Nasheedha Ahmed</t>
  </si>
  <si>
    <t>Blue Diamon</t>
  </si>
  <si>
    <t>Rekedhiye</t>
  </si>
  <si>
    <t>Fehiroalhi</t>
  </si>
  <si>
    <t>Abdulla Gahir</t>
  </si>
  <si>
    <t>Neeloafarumaage</t>
  </si>
  <si>
    <t>Ali Hassan Fulhu</t>
  </si>
  <si>
    <t>Idrees Hussain Didi</t>
  </si>
  <si>
    <t>Gulfamvaadhee</t>
  </si>
  <si>
    <t>Hussain Ibrahim</t>
  </si>
  <si>
    <t>Uthuruge Aage</t>
  </si>
  <si>
    <t>Kalhaidhoo</t>
  </si>
  <si>
    <t>Abdurrahman Yoosuf</t>
  </si>
  <si>
    <t>Mohamed Didi</t>
  </si>
  <si>
    <t>Ocean Villa / Manaage</t>
  </si>
  <si>
    <t>Thahmeena Ibrahim</t>
  </si>
  <si>
    <t>M. Thin kuri</t>
  </si>
  <si>
    <t>Mohamed Marish Muneer</t>
  </si>
  <si>
    <t>M. Aaru</t>
  </si>
  <si>
    <t>Seizure?</t>
  </si>
  <si>
    <t>Raihaanuge</t>
  </si>
  <si>
    <t>Raazdhaan</t>
  </si>
  <si>
    <t>Safiyya Mohamed</t>
  </si>
  <si>
    <t>Fehikuri</t>
  </si>
  <si>
    <t>Abdullah Mansoor Ibrahim</t>
  </si>
  <si>
    <t>Sunnycroft</t>
  </si>
  <si>
    <t>Aishath Hassan Manik</t>
  </si>
  <si>
    <t>M. Chilhiyaa Villa</t>
  </si>
  <si>
    <t>Hassan Sobir</t>
  </si>
  <si>
    <t>Aishath Rinzee</t>
  </si>
  <si>
    <t>Maavadige</t>
  </si>
  <si>
    <t>Covid 2nd time?</t>
  </si>
  <si>
    <t>Mariyam Mohamed</t>
  </si>
  <si>
    <t>Araahan'dhu</t>
  </si>
  <si>
    <t>Nu'man Bin Mohamed Rasheed</t>
  </si>
  <si>
    <t>H. Esfee Villa</t>
  </si>
  <si>
    <t>Fell from balcony</t>
  </si>
  <si>
    <t>Dhoalhan'buge</t>
  </si>
  <si>
    <t>Moscow</t>
  </si>
  <si>
    <t>Abdulla Ali Naseer</t>
  </si>
  <si>
    <t>G. Aris</t>
  </si>
  <si>
    <t>Riverside</t>
  </si>
  <si>
    <t>Salih</t>
  </si>
  <si>
    <t>Fathimath Aboobakuru Ali</t>
  </si>
  <si>
    <t>Soanaazameen</t>
  </si>
  <si>
    <t>Abdul Latheef Ali Ahmed</t>
  </si>
  <si>
    <t>Everblue</t>
  </si>
  <si>
    <t>Sh. Velidhoo</t>
  </si>
  <si>
    <t>Haleema Abdulla</t>
  </si>
  <si>
    <t>Mohamed Rasheed Hussain</t>
  </si>
  <si>
    <t>Dhaftharu 5076</t>
  </si>
  <si>
    <t>Violet Vaadhee</t>
  </si>
  <si>
    <t>Haajaraa Yoosuf</t>
  </si>
  <si>
    <t>Ma. Ken'dhivaru</t>
  </si>
  <si>
    <t>Ahmed Manik (Fonilunboa)</t>
  </si>
  <si>
    <t>M. Sweet Dream</t>
  </si>
  <si>
    <t>Haseena Ali</t>
  </si>
  <si>
    <t>Ma. Red Rose</t>
  </si>
  <si>
    <t>Mohamed Naseem (Koli Naseem)</t>
  </si>
  <si>
    <t>Ma. Aahiyaa</t>
  </si>
  <si>
    <t>Ma. Rihithari</t>
  </si>
  <si>
    <t>Onufeenige</t>
  </si>
  <si>
    <t>Mariyam Maleeha Mohamed</t>
  </si>
  <si>
    <t>Asdhoo</t>
  </si>
  <si>
    <t>Mohamed Shaneedh</t>
  </si>
  <si>
    <t>Abdurraheem Mohamed</t>
  </si>
  <si>
    <t>Lighthouse</t>
  </si>
  <si>
    <t>Hassan Adam</t>
  </si>
  <si>
    <t>Ismail Maakin Mohamed</t>
  </si>
  <si>
    <t>Maira Munavvaru Ibrahim</t>
  </si>
  <si>
    <t>Ameena Ibrahim</t>
  </si>
  <si>
    <t>Mugoo</t>
  </si>
  <si>
    <t>Nauge</t>
  </si>
  <si>
    <t>Ibrahim Mohamed Maniku (Isthafaa)</t>
  </si>
  <si>
    <t>G. Oakam</t>
  </si>
  <si>
    <t>Aishath Nafhaa</t>
  </si>
  <si>
    <t>Sunflower</t>
  </si>
  <si>
    <t>Aminath Zuhaira</t>
  </si>
  <si>
    <t>V. Veronica</t>
  </si>
  <si>
    <t>Fathimath Sharumeela</t>
  </si>
  <si>
    <t>Helengeli</t>
  </si>
  <si>
    <t>Hawwa Dhiye</t>
  </si>
  <si>
    <t>Ali Maniku</t>
  </si>
  <si>
    <t>H. Winter Blue</t>
  </si>
  <si>
    <t>Rahmathu Ahmed Ibrahim</t>
  </si>
  <si>
    <t>Sofia</t>
  </si>
  <si>
    <t>Alifulhu Kuda thutthu</t>
  </si>
  <si>
    <t>Two Friends</t>
  </si>
  <si>
    <t>Safiyya Adam</t>
  </si>
  <si>
    <t>Blashan maage</t>
  </si>
  <si>
    <t>Nashreena Abdulla</t>
  </si>
  <si>
    <t>Likes House</t>
  </si>
  <si>
    <t>Ahmed Wafir</t>
  </si>
  <si>
    <t>G. Haa Ufaa</t>
  </si>
  <si>
    <t>Raaidha Fazeel Mahmood</t>
  </si>
  <si>
    <t>Fathimath Ishfa Binthu Shaafiu</t>
  </si>
  <si>
    <t>Canopus</t>
  </si>
  <si>
    <t>Abdurrasheed Adam</t>
  </si>
  <si>
    <t>Mohamed Rafeeu</t>
  </si>
  <si>
    <t>Seeniyaage</t>
  </si>
  <si>
    <t>Isha Ifradh Mohamed</t>
  </si>
  <si>
    <t>Kudhilunboamaage</t>
  </si>
  <si>
    <t>Zuhura Adam</t>
  </si>
  <si>
    <t>G. Meerange</t>
  </si>
  <si>
    <t>Aminath Ali</t>
  </si>
  <si>
    <t>Flower</t>
  </si>
  <si>
    <t>Mohamed Musharraf</t>
  </si>
  <si>
    <t>Thahooru</t>
  </si>
  <si>
    <t>Moosa Nasif</t>
  </si>
  <si>
    <t>Dhaftharu 2009-03</t>
  </si>
  <si>
    <t>Zaira Mohamed Khaleel</t>
  </si>
  <si>
    <t>Ali Abdulla</t>
  </si>
  <si>
    <t>Khalidha Gasim</t>
  </si>
  <si>
    <t>Olhuthereyge</t>
  </si>
  <si>
    <t>Aazaadhige</t>
  </si>
  <si>
    <t>Haizaru</t>
  </si>
  <si>
    <t>M. Insaafu</t>
  </si>
  <si>
    <t>Alaara Ashraf Yoosuf</t>
  </si>
  <si>
    <t>Abdulwahid Ali</t>
  </si>
  <si>
    <t>Aishath Ahmed Didi</t>
  </si>
  <si>
    <t>M. Haadhoo</t>
  </si>
  <si>
    <t>Ali Moosa Didi</t>
  </si>
  <si>
    <t>H. Kelaamaa Villa</t>
  </si>
  <si>
    <t>Ruvaamaage</t>
  </si>
  <si>
    <t>Zulaikha Hussain</t>
  </si>
  <si>
    <t>G. Half Sea</t>
  </si>
  <si>
    <t>Hassan Alididi</t>
  </si>
  <si>
    <t>Yahya Ali</t>
  </si>
  <si>
    <t>Heenaage</t>
  </si>
  <si>
    <t>Hulhumale'1-3-05</t>
  </si>
  <si>
    <t>Moosa Waheed</t>
  </si>
  <si>
    <t>France</t>
  </si>
  <si>
    <t>Millet</t>
  </si>
  <si>
    <t>Aashifa Abdurraheem</t>
  </si>
  <si>
    <t>Abdul Muhsin Adam</t>
  </si>
  <si>
    <t>Mariyam Nafha Ali Rilwan</t>
  </si>
  <si>
    <t>Narugisvilla</t>
  </si>
  <si>
    <t xml:space="preserve">Mohamed Rameez </t>
  </si>
  <si>
    <t>Anam Abdullah Nizar</t>
  </si>
  <si>
    <t>12 days</t>
  </si>
  <si>
    <t>Aishath Shifuna</t>
  </si>
  <si>
    <t>suicide</t>
  </si>
  <si>
    <t>Abdullah Naseem</t>
  </si>
  <si>
    <t>Misk</t>
  </si>
  <si>
    <t>Aminath Adam Maniku</t>
  </si>
  <si>
    <t>Habeeba Mohamed</t>
  </si>
  <si>
    <t>Moosa Mohamed</t>
  </si>
  <si>
    <t>Shakeena Mohamed</t>
  </si>
  <si>
    <t>Gulshan</t>
  </si>
  <si>
    <t>Khadheeja Sarah Binth Riyaz</t>
  </si>
  <si>
    <t xml:space="preserve">H. Kin'bimaage Aage </t>
  </si>
  <si>
    <t>Mariyam Shiuna</t>
  </si>
  <si>
    <t>Hirun'dhumaage</t>
  </si>
  <si>
    <t>Orchid House</t>
  </si>
  <si>
    <t>Khadheeja Ali</t>
  </si>
  <si>
    <t>Kaannaage</t>
  </si>
  <si>
    <t>Abdul Hakeem Hassan</t>
  </si>
  <si>
    <t>Aminath Nasha Nashid</t>
  </si>
  <si>
    <t>H. Laamiya</t>
  </si>
  <si>
    <t>Mohamed Ali Maniku</t>
  </si>
  <si>
    <t>Aminath Maniku</t>
  </si>
  <si>
    <t>H. Kudahenveiruge</t>
  </si>
  <si>
    <t>Haleema Yoosuf fulhu</t>
  </si>
  <si>
    <t>Adha</t>
  </si>
  <si>
    <t>Fathimath Muneera</t>
  </si>
  <si>
    <t>Dheyliyaa Villa</t>
  </si>
  <si>
    <t>Hareera Abdul Kareem</t>
  </si>
  <si>
    <t>Lun'boagasdhoshuge</t>
  </si>
  <si>
    <t>Azuma Manzil</t>
  </si>
  <si>
    <t>Alimas Vaadhee</t>
  </si>
  <si>
    <t>Mohamed Ismail</t>
  </si>
  <si>
    <t>Abdurrahman Moosa</t>
  </si>
  <si>
    <t>Abdul Hameed Mohamed</t>
  </si>
  <si>
    <t>Ma. Vaadheege</t>
  </si>
  <si>
    <t>Sitti Manike</t>
  </si>
  <si>
    <t>Zubaidha Abdul Kareem</t>
  </si>
  <si>
    <t>Haveeree Gulshan</t>
  </si>
  <si>
    <t>Ayaanee Mohamed Shiyan</t>
  </si>
  <si>
    <t>Veens</t>
  </si>
  <si>
    <t>Mohamed Maniku</t>
  </si>
  <si>
    <t>V. Roashanee Aage</t>
  </si>
  <si>
    <t>Ahmed Moosa</t>
  </si>
  <si>
    <t>Ibrahim Shafeeu</t>
  </si>
  <si>
    <t>Easy Rest</t>
  </si>
  <si>
    <t>Zubaidha Hussain</t>
  </si>
  <si>
    <t>Chaandhanee Maage</t>
  </si>
  <si>
    <t>Ali Rasheed Moosa</t>
  </si>
  <si>
    <t>Ma. Vilna</t>
  </si>
  <si>
    <t>Maabulhaage</t>
  </si>
  <si>
    <t>Nooru Saalim Mukhuthar</t>
  </si>
  <si>
    <t>Hassan Ail</t>
  </si>
  <si>
    <t>Silver Star</t>
  </si>
  <si>
    <t>Aalif Ibrahim</t>
  </si>
  <si>
    <t>Hazview</t>
  </si>
  <si>
    <t>Mohamed Zaki</t>
  </si>
  <si>
    <t>G. Jelly Fish</t>
  </si>
  <si>
    <t>Ali Riyash</t>
  </si>
  <si>
    <t>Ibrahim Naseem</t>
  </si>
  <si>
    <t>G. River Nile</t>
  </si>
  <si>
    <t>Mariyam Jameela</t>
  </si>
  <si>
    <t>Dhuni</t>
  </si>
  <si>
    <t>Saima</t>
  </si>
  <si>
    <t>Shameema Ali</t>
  </si>
  <si>
    <t>H. Davos</t>
  </si>
  <si>
    <t>Saudhullaah Ahmed</t>
  </si>
  <si>
    <t>Saeeda Manzil</t>
  </si>
  <si>
    <t>Abdurraheem Hussain</t>
  </si>
  <si>
    <t>M. Morning House</t>
  </si>
  <si>
    <t>Asma Mohamed</t>
  </si>
  <si>
    <t>H. Dheena</t>
  </si>
  <si>
    <t>Ran Bageechaage</t>
  </si>
  <si>
    <t>Dhon Kan'bulo</t>
  </si>
  <si>
    <t>Ma. Fine Shade</t>
  </si>
  <si>
    <t>Gulfaam Villa</t>
  </si>
  <si>
    <t>Fulhoi</t>
  </si>
  <si>
    <t>Abdullah Ahmed</t>
  </si>
  <si>
    <t>Roosiyaage</t>
  </si>
  <si>
    <t>Mohamed Zahir</t>
  </si>
  <si>
    <t>Rose Bush</t>
  </si>
  <si>
    <t>Abdulla Hussain</t>
  </si>
  <si>
    <t>Life Bouy</t>
  </si>
  <si>
    <t>Fauziyya Hassan</t>
  </si>
  <si>
    <t>Vaguthee Hiyaa</t>
  </si>
  <si>
    <t>Ahmed Didi</t>
  </si>
  <si>
    <t>Kan'dufennage</t>
  </si>
  <si>
    <t>H. Favour</t>
  </si>
  <si>
    <t>Mohamed Ayaan Abdullah</t>
  </si>
  <si>
    <t>Aazaadhuge</t>
  </si>
  <si>
    <t>Drowned, vaguthu.mv/breaking/866850/</t>
  </si>
  <si>
    <t>Okinawa</t>
  </si>
  <si>
    <t>Abdul Hameed Ali Didi</t>
  </si>
  <si>
    <t>Dhoodigan</t>
  </si>
  <si>
    <t>M. Maafinolhu</t>
  </si>
  <si>
    <t>Mariyamdhiye</t>
  </si>
  <si>
    <t>Rainbow</t>
  </si>
  <si>
    <t>Ma. Frenzy</t>
  </si>
  <si>
    <t>Mohamed Hassan Ali</t>
  </si>
  <si>
    <t>Fizaa</t>
  </si>
  <si>
    <t>Abida Mohamed</t>
  </si>
  <si>
    <t>Dhan'dimaguge</t>
  </si>
  <si>
    <t>Rugiyya Easa</t>
  </si>
  <si>
    <t>Chichandaa ge</t>
  </si>
  <si>
    <t>Abbas Moosa</t>
  </si>
  <si>
    <t>Ivory House</t>
  </si>
  <si>
    <t>Abida Ahmed</t>
  </si>
  <si>
    <t>Aan Mohamed Nabeel</t>
  </si>
  <si>
    <t>Mausooma Abdurrazzaq</t>
  </si>
  <si>
    <t>Rankokage</t>
  </si>
  <si>
    <t>Aminath Faheema</t>
  </si>
  <si>
    <t>Rajeenaage</t>
  </si>
  <si>
    <t>Ahmed Hussain</t>
  </si>
  <si>
    <t>Kurumba</t>
  </si>
  <si>
    <t>Aminath Habeeba</t>
  </si>
  <si>
    <t>Faheema Mohamed</t>
  </si>
  <si>
    <t>Maalik Hussain Ali</t>
  </si>
  <si>
    <t>Ahmed Zain</t>
  </si>
  <si>
    <t>Vazan</t>
  </si>
  <si>
    <t>Moosa Habeeb</t>
  </si>
  <si>
    <t>Noomuthi</t>
  </si>
  <si>
    <t>MD Azeez</t>
  </si>
  <si>
    <t>Kulhudhuffushi</t>
  </si>
  <si>
    <t>Azeeza Mahmood</t>
  </si>
  <si>
    <t>Thun'di</t>
  </si>
  <si>
    <t>Shameema Easa</t>
  </si>
  <si>
    <t>G. Seasun ge</t>
  </si>
  <si>
    <t>Alyas Ibrahim Shujaau</t>
  </si>
  <si>
    <t>Mash'hooruge</t>
  </si>
  <si>
    <t>Umar Hassan</t>
  </si>
  <si>
    <t>H. Coconut Villa</t>
  </si>
  <si>
    <t>Dhulsaadhu Aage</t>
  </si>
  <si>
    <t>Alihiyaa</t>
  </si>
  <si>
    <t xml:space="preserve">Saeed Ismail </t>
  </si>
  <si>
    <t>H. Asfam</t>
  </si>
  <si>
    <t>Mohamed Usham</t>
  </si>
  <si>
    <t>H. Mahefil</t>
  </si>
  <si>
    <t>Abdul Hakeen Ali</t>
  </si>
  <si>
    <t>M. Leeniya Dhekunubai</t>
  </si>
  <si>
    <t>Dhaftharu 3832</t>
  </si>
  <si>
    <t>Imam?</t>
  </si>
  <si>
    <t>Shameema</t>
  </si>
  <si>
    <t>M. Field Daisy</t>
  </si>
  <si>
    <t>Ayaan</t>
  </si>
  <si>
    <t>Randhelige</t>
  </si>
  <si>
    <t>Zaid Ibrahim</t>
  </si>
  <si>
    <t>Fell from resort building. Www.addulive.com/254825</t>
  </si>
  <si>
    <t>Kan'dhilimaage</t>
  </si>
  <si>
    <t>Jameela Yoosuf</t>
  </si>
  <si>
    <t>Kunnaarugasdhoshuge</t>
  </si>
  <si>
    <t>Kaddhaa Ibrahimfuthaa</t>
  </si>
  <si>
    <t>Strawberry ge</t>
  </si>
  <si>
    <t>Abdul Hameed Hassan</t>
  </si>
  <si>
    <t>Zafar Kamaaluddeen</t>
  </si>
  <si>
    <t>Ma. Everlast</t>
  </si>
  <si>
    <t>Mohamed Rakaa</t>
  </si>
  <si>
    <t>Dhun'burimaage</t>
  </si>
  <si>
    <t>Dhaftharu 5391</t>
  </si>
  <si>
    <t>G. Litonia</t>
  </si>
  <si>
    <t>Mariyam Sumayyaa</t>
  </si>
  <si>
    <t>Iraakuvilla</t>
  </si>
  <si>
    <t>Haseena Adam</t>
  </si>
  <si>
    <t>Abdurrahman Ali</t>
  </si>
  <si>
    <t>Mariyam Easa</t>
  </si>
  <si>
    <t>Ibrahim Maniku</t>
  </si>
  <si>
    <t>Good Hope</t>
  </si>
  <si>
    <t>Looth Gamaruzaadhu Abdul Hameed</t>
  </si>
  <si>
    <t>9 days</t>
  </si>
  <si>
    <t>Hassan Faisal</t>
  </si>
  <si>
    <t>G. Aavaaz</t>
  </si>
  <si>
    <t>Ali Khaleel</t>
  </si>
  <si>
    <t>Dhirey</t>
  </si>
  <si>
    <t>H. Rankokaage</t>
  </si>
  <si>
    <t>Naseer Mohamed</t>
  </si>
  <si>
    <t>M. Affection Night</t>
  </si>
  <si>
    <t>Laamige</t>
  </si>
  <si>
    <t>Laamiu Abdul Haadee</t>
  </si>
  <si>
    <t>Bangkok</t>
  </si>
  <si>
    <t>HDh. Naivaadhoo</t>
  </si>
  <si>
    <t>Mohamed Asim</t>
  </si>
  <si>
    <t>H. Malaagaa</t>
  </si>
  <si>
    <t>Aminath Ibrahim</t>
  </si>
  <si>
    <t>Daisy Villa</t>
  </si>
  <si>
    <t>Aminath Suha Imthiyaz</t>
  </si>
  <si>
    <t>M. Sunreef</t>
  </si>
  <si>
    <t>Abdullah Adam</t>
  </si>
  <si>
    <t>Gh. Gaddhoo</t>
  </si>
  <si>
    <t>Ahmed Shuaib</t>
  </si>
  <si>
    <t>Blue Star</t>
  </si>
  <si>
    <t>Fathimath Hussain Didi</t>
  </si>
  <si>
    <t>Nooree Aage</t>
  </si>
  <si>
    <t>Kelaage</t>
  </si>
  <si>
    <t>Abdullah Sameer Ali</t>
  </si>
  <si>
    <t>Kothari Villa ge</t>
  </si>
  <si>
    <t>Babul Mia</t>
  </si>
  <si>
    <t>Hawwa Aayaa Nayeli Abdul Ghafoor</t>
  </si>
  <si>
    <t>M. Luminous</t>
  </si>
  <si>
    <t>Yoosuf Bin Hussain Shimaau</t>
  </si>
  <si>
    <t>H. Kan'dufinige</t>
  </si>
  <si>
    <t>Hassan Mahir</t>
  </si>
  <si>
    <t>Hassan Mohamed</t>
  </si>
  <si>
    <t>Mulimatheege</t>
  </si>
  <si>
    <t>Carbon ge</t>
  </si>
  <si>
    <t>Zubaidha Alikoi</t>
  </si>
  <si>
    <t>Raiy Bageechaage</t>
  </si>
  <si>
    <t>Easa Ali</t>
  </si>
  <si>
    <t>Morning Villa</t>
  </si>
  <si>
    <t>Anu'm Ali Mohamed</t>
  </si>
  <si>
    <t>Abdullah Afeef</t>
  </si>
  <si>
    <t>Heavenly Heaven</t>
  </si>
  <si>
    <t>GDh. Fiori</t>
  </si>
  <si>
    <t>Aswaadu</t>
  </si>
  <si>
    <t xml:space="preserve">Shaheedha Ismail </t>
  </si>
  <si>
    <t>M. Modern House</t>
  </si>
  <si>
    <t>Adam Hassan Manik</t>
  </si>
  <si>
    <t>Kanamana</t>
  </si>
  <si>
    <t>Ali Abdurrahman</t>
  </si>
  <si>
    <t>Ranvilu</t>
  </si>
  <si>
    <t>Fathimath Yoosuf Fulhu</t>
  </si>
  <si>
    <t>Abdussamad Ali Didi</t>
  </si>
  <si>
    <t>Comradvilla</t>
  </si>
  <si>
    <t>Medhuge</t>
  </si>
  <si>
    <t>Dhon Kamana Idrees Adam</t>
  </si>
  <si>
    <t>M. Dhaarunooraini M. Veliraalhufashuge</t>
  </si>
  <si>
    <t>Mohamed Ibrahim Didi</t>
  </si>
  <si>
    <t>Beach Villa</t>
  </si>
  <si>
    <t>Dad BrigGen @ibrahimmdidi &amp; gdad @galcobs</t>
  </si>
  <si>
    <t>Mohamed Shareef Ali</t>
  </si>
  <si>
    <t>Ma. Honey Suckle 2</t>
  </si>
  <si>
    <t>Aminath Jaufar</t>
  </si>
  <si>
    <t>Fehimaage</t>
  </si>
  <si>
    <t>Shukuriyya Hussain</t>
  </si>
  <si>
    <t>H. Rising Sun</t>
  </si>
  <si>
    <t>Redcross ge</t>
  </si>
  <si>
    <t>Wadheefa Moosa</t>
  </si>
  <si>
    <t>Han'dhuvaree Manzil</t>
  </si>
  <si>
    <t>Faiga Ibrahim Didi</t>
  </si>
  <si>
    <t>G. Kasabuge</t>
  </si>
  <si>
    <t>Abdulla Jameel</t>
  </si>
  <si>
    <t>M. Dhoores</t>
  </si>
  <si>
    <t>Maluthereyge</t>
  </si>
  <si>
    <t>Mohamed Nasheed</t>
  </si>
  <si>
    <t>H. Maakoalhi</t>
  </si>
  <si>
    <t>Fathimath Abdurrahman</t>
  </si>
  <si>
    <t>Filigasdhoshuge</t>
  </si>
  <si>
    <t>Sh. Noomara</t>
  </si>
  <si>
    <t>Funoas</t>
  </si>
  <si>
    <t>Fathimath Hassan Didi</t>
  </si>
  <si>
    <t>Ma. Ran Vilu</t>
  </si>
  <si>
    <t>Aayaa Ali Moosa</t>
  </si>
  <si>
    <t>Sundhuseege</t>
  </si>
  <si>
    <t>Fareedha Mohamed</t>
  </si>
  <si>
    <t>Ma. Dhoogas H. Foddhooge</t>
  </si>
  <si>
    <t>Ismail Haleem</t>
  </si>
  <si>
    <t>M. Neeloafarumaage</t>
  </si>
  <si>
    <t>Ali Idrees</t>
  </si>
  <si>
    <t>Mohammadhee Aabaadhu</t>
  </si>
  <si>
    <t>Mohamed Shamil Ali</t>
  </si>
  <si>
    <t>G. Baareesh</t>
  </si>
  <si>
    <t>Nikagasdhoshuge</t>
  </si>
  <si>
    <t>Ibrahim Ahmed Shakoor</t>
  </si>
  <si>
    <t>G. Dhethan'dimaage</t>
  </si>
  <si>
    <t>R. In'guraidhoo</t>
  </si>
  <si>
    <t>Aagaraa</t>
  </si>
  <si>
    <t>Fiari</t>
  </si>
  <si>
    <t>Shareefa Adam</t>
  </si>
  <si>
    <t>Ismail Ali</t>
  </si>
  <si>
    <t>Ahmed Hameed</t>
  </si>
  <si>
    <t>Dhivehige</t>
  </si>
  <si>
    <t>Ma. Abaa</t>
  </si>
  <si>
    <t>Moosa Wajudhee</t>
  </si>
  <si>
    <t>Suthulimaage</t>
  </si>
  <si>
    <t>Neel Nasrullaah Musthafa</t>
  </si>
  <si>
    <t>Last Beach</t>
  </si>
  <si>
    <t>SIDS</t>
  </si>
  <si>
    <t>Sanfaa Mohamed Didi</t>
  </si>
  <si>
    <t xml:space="preserve">Ibrahim Ali </t>
  </si>
  <si>
    <t>Isthafaage</t>
  </si>
  <si>
    <t>Ali Faiz</t>
  </si>
  <si>
    <t>Orange Flower</t>
  </si>
  <si>
    <t>Goan'bilimaage</t>
  </si>
  <si>
    <t>Fathimath Zafaa Hussain</t>
  </si>
  <si>
    <t>New Roof</t>
  </si>
  <si>
    <t>Depression&gt; died on the way Male'</t>
  </si>
  <si>
    <t>Fathimath Zumnaa</t>
  </si>
  <si>
    <t>Kidney failure</t>
  </si>
  <si>
    <t>Ihraam</t>
  </si>
  <si>
    <t>Ansaam</t>
  </si>
  <si>
    <t>Aminath Jennifer</t>
  </si>
  <si>
    <t>Dhunthari</t>
  </si>
  <si>
    <t>Maaish Ahmed</t>
  </si>
  <si>
    <t>Ma. Uyivashaage</t>
  </si>
  <si>
    <t>Basheeru Adam</t>
  </si>
  <si>
    <t>Ban'didhooge</t>
  </si>
  <si>
    <t>Raheema Aqeel</t>
  </si>
  <si>
    <t>Ma. Maavelavaru Ma. Kosheege</t>
  </si>
  <si>
    <t>UmmuHaanee Mohamed</t>
  </si>
  <si>
    <t>M. Vilaathukunnaaruge</t>
  </si>
  <si>
    <t>Ahmed Naeem</t>
  </si>
  <si>
    <t>Nila</t>
  </si>
  <si>
    <t>Aminath Varudhaa</t>
  </si>
  <si>
    <t>Fathimath Naafiya</t>
  </si>
  <si>
    <t>Hudhumaage</t>
  </si>
  <si>
    <t>Mohamed Rizuvaan</t>
  </si>
  <si>
    <t>H. Hundred Flowers</t>
  </si>
  <si>
    <t>Accident? https://vaguthu.mv/news/893709/</t>
  </si>
  <si>
    <t>Mohamed Naseem Ali</t>
  </si>
  <si>
    <t>Mala</t>
  </si>
  <si>
    <t>Makkah</t>
  </si>
  <si>
    <t>Binhimage</t>
  </si>
  <si>
    <t>Naseem Ibrahim Didi</t>
  </si>
  <si>
    <t>Hulheli</t>
  </si>
  <si>
    <t>Ibrahim Jaleel Abdussamad</t>
  </si>
  <si>
    <t>V. Lucky Seven</t>
  </si>
  <si>
    <t>Polestar</t>
  </si>
  <si>
    <t>Aminath Yoosuf</t>
  </si>
  <si>
    <t>Dhaftharu 493-94</t>
  </si>
  <si>
    <t>Reendhoo Kokaage</t>
  </si>
  <si>
    <t>Dhaftharu 5328</t>
  </si>
  <si>
    <t>Adh. Hanyameedhoo</t>
  </si>
  <si>
    <t>Ali Gasim</t>
  </si>
  <si>
    <t>Shamsunnisaa Hassan Yoosuf</t>
  </si>
  <si>
    <t>Khadheeja Shameema</t>
  </si>
  <si>
    <t>Hassan Zahir</t>
  </si>
  <si>
    <t>Javaahiruvaadhee</t>
  </si>
  <si>
    <t>Ahmed Aboobakuru</t>
  </si>
  <si>
    <t>Yenesee</t>
  </si>
  <si>
    <t>Aahatha</t>
  </si>
  <si>
    <t>Fell while on treadmill.</t>
  </si>
  <si>
    <t>Sudden death. Heart attack suspect.</t>
  </si>
  <si>
    <t>Shamna Moosa</t>
  </si>
  <si>
    <t>After caesarean. Died due to lung infection.</t>
  </si>
  <si>
    <t>Aminath Abdurraheem</t>
  </si>
  <si>
    <t>Zainab Sulaiman</t>
  </si>
  <si>
    <t>Fahama</t>
  </si>
  <si>
    <t>Sudden death. Healthy</t>
  </si>
  <si>
    <t>https://vaguthu.mv/news/897457/</t>
  </si>
  <si>
    <t>Aminath Abbas</t>
  </si>
  <si>
    <t>G. Abbaasaa</t>
  </si>
  <si>
    <t>Fathan'gumaage</t>
  </si>
  <si>
    <t>Aminath Rasheedha</t>
  </si>
  <si>
    <t>H. Penton Villa</t>
  </si>
  <si>
    <t>Yaameen Ahmed</t>
  </si>
  <si>
    <t>Charukeyseege</t>
  </si>
  <si>
    <t>Mariyam Waheeda</t>
  </si>
  <si>
    <t>Abdul Bagir Ahmed</t>
  </si>
  <si>
    <t>Halaveli</t>
  </si>
  <si>
    <t xml:space="preserve">Islamic Minister Dr Ziyad's father </t>
  </si>
  <si>
    <t>Safiyya Ali</t>
  </si>
  <si>
    <t>Heena</t>
  </si>
  <si>
    <t>Less than 2 years</t>
  </si>
  <si>
    <t>Drowned</t>
  </si>
  <si>
    <t>https://vaguthu.mv/news/898868/</t>
  </si>
  <si>
    <t>Ali Aizin Ahmed</t>
  </si>
  <si>
    <t>Mushthari Villa</t>
  </si>
  <si>
    <t>Aminath Easa</t>
  </si>
  <si>
    <t>Cozy ge</t>
  </si>
  <si>
    <t>Abdul Gadir Hussain</t>
  </si>
  <si>
    <t>Mohamed Khaleel Ibrahim</t>
  </si>
  <si>
    <t>Ma. Vinakuri</t>
  </si>
  <si>
    <t>Abdusshakoor</t>
  </si>
  <si>
    <t>H. Tranquil Villa</t>
  </si>
  <si>
    <t>Pool Vaadhee</t>
  </si>
  <si>
    <t>Sanfaa Aboobakuru</t>
  </si>
  <si>
    <t>Hussain Manikfaanu</t>
  </si>
  <si>
    <t>Orchid Fehi</t>
  </si>
  <si>
    <t>Dhaftharu 8285</t>
  </si>
  <si>
    <t>Ahmed Shahid Hilmy</t>
  </si>
  <si>
    <t>M. Haavilaa</t>
  </si>
  <si>
    <t>Aminath Manike</t>
  </si>
  <si>
    <t>Dhaftharu 58 / H. Veymui Villa</t>
  </si>
  <si>
    <t>Husnoomaage</t>
  </si>
  <si>
    <t>Nelum</t>
  </si>
  <si>
    <t>Mohamed Elzin Bin Mahir</t>
  </si>
  <si>
    <t>Aayathu Mohamed Dhilshan</t>
  </si>
  <si>
    <t>Ahivalige</t>
  </si>
  <si>
    <t>Ahmed Shifan Sodiq</t>
  </si>
  <si>
    <t>Ali Nifaz</t>
  </si>
  <si>
    <t>Ma. Vaadhooge</t>
  </si>
  <si>
    <t>Ali Wafir</t>
  </si>
  <si>
    <t>Dhivehi</t>
  </si>
  <si>
    <t>Haleema Yoosuf</t>
  </si>
  <si>
    <t>Mariyam Nazeera</t>
  </si>
  <si>
    <t>Dhilshaadhuvaadhee</t>
  </si>
  <si>
    <t>Yelee Nabaah</t>
  </si>
  <si>
    <t>Almaas Abdullah</t>
  </si>
  <si>
    <t>Ali Aboobakuru</t>
  </si>
  <si>
    <t>Faarudhoshuge</t>
  </si>
  <si>
    <t>G. Ruvais</t>
  </si>
  <si>
    <t>Fathimath Sobiyyaa</t>
  </si>
  <si>
    <t>Himaaliyaa</t>
  </si>
  <si>
    <t>Faiza Ismail</t>
  </si>
  <si>
    <t>Aminath Abdul Kareem</t>
  </si>
  <si>
    <t>Maafarivaage</t>
  </si>
  <si>
    <t>Aminath Shareefa</t>
  </si>
  <si>
    <t>Marine Gold Aage</t>
  </si>
  <si>
    <t>Abdurraheem Ali</t>
  </si>
  <si>
    <t>Nooru Manzil</t>
  </si>
  <si>
    <t>Athiree Villa</t>
  </si>
  <si>
    <t>H. Shady Villa</t>
  </si>
  <si>
    <t>Ma. Kaaminee Hulhanguge</t>
  </si>
  <si>
    <t>Pres Yaameen's mother</t>
  </si>
  <si>
    <t>Zivia Hassan Samir</t>
  </si>
  <si>
    <t>Gulzaaru Vaadhee</t>
  </si>
  <si>
    <t>Sh. Fonadhoo</t>
  </si>
  <si>
    <t>Yaish Nasrullaah</t>
  </si>
  <si>
    <t>Cancer for 2 yrs</t>
  </si>
  <si>
    <t>Kabbaabuge</t>
  </si>
  <si>
    <t>Bileiymaage</t>
  </si>
  <si>
    <t>Dhaftharu 5572</t>
  </si>
  <si>
    <t>Sudden death. Rose brother.</t>
  </si>
  <si>
    <t>Kuran'gi</t>
  </si>
  <si>
    <t>Mariyam Hussain Didi</t>
  </si>
  <si>
    <t>Adam Naeem Gasim</t>
  </si>
  <si>
    <t>Abdul Hameed</t>
  </si>
  <si>
    <t>Ma. Halva / Ma. Gumreege</t>
  </si>
  <si>
    <t>Nishreenuge</t>
  </si>
  <si>
    <t>Izan Israr Hussain</t>
  </si>
  <si>
    <t>Mausam</t>
  </si>
  <si>
    <t>Mohamed Aleen Labeeb</t>
  </si>
  <si>
    <t>Irumathee House</t>
  </si>
  <si>
    <t>Hawwa Ahmed</t>
  </si>
  <si>
    <t>Silveruge</t>
  </si>
  <si>
    <t>Saeeda Mohamed</t>
  </si>
  <si>
    <t>H. Fohdhooge</t>
  </si>
  <si>
    <t xml:space="preserve">Sudden death. Heart attack. </t>
  </si>
  <si>
    <t>Dr Seeza Ali &amp; Visam Ali mother</t>
  </si>
  <si>
    <t>Violet Maa ge</t>
  </si>
  <si>
    <t>Mariyam Manhaa Mohamed</t>
  </si>
  <si>
    <t>G. Ujaalaavidhuvaruge</t>
  </si>
  <si>
    <t>Anbareege</t>
  </si>
  <si>
    <t>Azeeza Mohamed</t>
  </si>
  <si>
    <t>Alihan'dhuvaruge</t>
  </si>
  <si>
    <t>Abdulla Anees</t>
  </si>
  <si>
    <t>Ahmed Fuad</t>
  </si>
  <si>
    <t>Ma. Thalhamudhige</t>
  </si>
  <si>
    <t>Thelaaruge</t>
  </si>
  <si>
    <t>Abdulla Razeen</t>
  </si>
  <si>
    <t>Huvan'dhumaage</t>
  </si>
  <si>
    <t>Hussain Najeeb</t>
  </si>
  <si>
    <t>M. Nedhunge</t>
  </si>
  <si>
    <t>Abdurraheem Aboobakuru</t>
  </si>
  <si>
    <t>Umar Nazim</t>
  </si>
  <si>
    <t>Kudahuvadhoo</t>
  </si>
  <si>
    <t>Basheera Ali</t>
  </si>
  <si>
    <t>Brone</t>
  </si>
  <si>
    <t>Ismail Aboobakuru</t>
  </si>
  <si>
    <t>Boadhi</t>
  </si>
  <si>
    <t>H. Reendhooge</t>
  </si>
  <si>
    <t>Abdullah Ibrahim</t>
  </si>
  <si>
    <t>Flat 67-1-03</t>
  </si>
  <si>
    <t>Narugis</t>
  </si>
  <si>
    <t>Khadheeja Easa</t>
  </si>
  <si>
    <t>N. Fohdhoo</t>
  </si>
  <si>
    <t>Areefa Ibrahim</t>
  </si>
  <si>
    <t>Keneree Hiyaa</t>
  </si>
  <si>
    <t>Zeeshan Mohamed Adam</t>
  </si>
  <si>
    <t>Red Sea</t>
  </si>
  <si>
    <t>Rasheedha Hussain</t>
  </si>
  <si>
    <t>Koalhimaage</t>
  </si>
  <si>
    <t>G. Dhooras Villa</t>
  </si>
  <si>
    <t>Abdulla Saeed</t>
  </si>
  <si>
    <t>Fathimath</t>
  </si>
  <si>
    <t>Aminath Manzil</t>
  </si>
  <si>
    <t>H. Munich</t>
  </si>
  <si>
    <t>Abdulla Adam</t>
  </si>
  <si>
    <t>Ahmed Vafaau</t>
  </si>
  <si>
    <t>M. Bodukekuri Villa</t>
  </si>
  <si>
    <t>Mohamed Suleyman</t>
  </si>
  <si>
    <t>Saathee</t>
  </si>
  <si>
    <t>Saljamge</t>
  </si>
  <si>
    <t>Mariyam Didi</t>
  </si>
  <si>
    <t>H. Miraaz</t>
  </si>
  <si>
    <t>Drug related?</t>
  </si>
  <si>
    <t>Aishath Hussain</t>
  </si>
  <si>
    <t>Faheema Abdulla</t>
  </si>
  <si>
    <t>M. Ranthari</t>
  </si>
  <si>
    <t>Aishath Maaee Muaaz</t>
  </si>
  <si>
    <t>Aishath Aaniya</t>
  </si>
  <si>
    <t>H. Melaim</t>
  </si>
  <si>
    <t>Cancer</t>
  </si>
  <si>
    <t>Nicoshia</t>
  </si>
  <si>
    <t>HA. Hoarafushi / G. Paakeezaa, Male'</t>
  </si>
  <si>
    <t>Long cancer patient</t>
  </si>
  <si>
    <t>Usman Abdulla Umree</t>
  </si>
  <si>
    <t>M. Rihaabu</t>
  </si>
  <si>
    <t>Ibrahim Daood</t>
  </si>
  <si>
    <t>M. Big Fish</t>
  </si>
  <si>
    <t>Hulhan'gu ge</t>
  </si>
  <si>
    <t>Ahmed Ibrahim Didi (Sandhaanu)</t>
  </si>
  <si>
    <t>M. Karishmaa Villa</t>
  </si>
  <si>
    <t>Sanfaa Dhiye</t>
  </si>
  <si>
    <t>Neelge</t>
  </si>
  <si>
    <t>Vilaathu Kunnaaru</t>
  </si>
  <si>
    <t>Mohamed Nisham</t>
  </si>
  <si>
    <t>Jausa</t>
  </si>
  <si>
    <t>Azeena Haleem</t>
  </si>
  <si>
    <t>Orchid Maa Ge</t>
  </si>
  <si>
    <t>Han'dhuvarumatheege</t>
  </si>
  <si>
    <t>Yoosuf Ali</t>
  </si>
  <si>
    <t>Muran'gamaa ge</t>
  </si>
  <si>
    <t>Hairin Binth Mohamed Shifau</t>
  </si>
  <si>
    <t>Aabahaaruge</t>
  </si>
  <si>
    <t>Fathimath Zakariyya</t>
  </si>
  <si>
    <t>Mariyam Abdurrahman</t>
  </si>
  <si>
    <t>Ever Green</t>
  </si>
  <si>
    <t>Aishkaa Binth Mohamed Zabeeh</t>
  </si>
  <si>
    <t>Lilac</t>
  </si>
  <si>
    <t>Oxygen retention</t>
  </si>
  <si>
    <t xml:space="preserve">Habeeba Ibrahim </t>
  </si>
  <si>
    <t>Diabetic. Kidney failure.</t>
  </si>
  <si>
    <t>Ameena Adam</t>
  </si>
  <si>
    <t>M. Askaru Villa</t>
  </si>
  <si>
    <t>Aneesa Moosa</t>
  </si>
  <si>
    <t>Maavaage</t>
  </si>
  <si>
    <t>Rekimanikaa</t>
  </si>
  <si>
    <t>Baazeege</t>
  </si>
  <si>
    <t>Evee Ali Mamdhooh</t>
  </si>
  <si>
    <t>1 m</t>
  </si>
  <si>
    <t>Ismail Fulhu</t>
  </si>
  <si>
    <t>H. Fine Park</t>
  </si>
  <si>
    <t xml:space="preserve">Mohamed Ibrahim </t>
  </si>
  <si>
    <t>Fathimath Ahmed Athif</t>
  </si>
  <si>
    <t>Arutha</t>
  </si>
  <si>
    <t>Fareedha Nafeesa</t>
  </si>
  <si>
    <t>G. Mutheege</t>
  </si>
  <si>
    <t>Mohamed Kayan Khalid</t>
  </si>
  <si>
    <t>M. Araaraiy kuri</t>
  </si>
  <si>
    <t>Rekibeefaanu</t>
  </si>
  <si>
    <t>G. An'goohaa</t>
  </si>
  <si>
    <t>Ashiya Binth Ali Thauneez</t>
  </si>
  <si>
    <t>Olhufennage</t>
  </si>
  <si>
    <t>G. Reynis</t>
  </si>
  <si>
    <t>Hassan Daoodh</t>
  </si>
  <si>
    <t>M. Maaleyge</t>
  </si>
  <si>
    <t>Mohamed Shaayal Shinaz</t>
  </si>
  <si>
    <t>Address Villa</t>
  </si>
  <si>
    <t>Ahmed Naif</t>
  </si>
  <si>
    <t>M. Dhirihan'dooge</t>
  </si>
  <si>
    <t>Ibrahim Shareef</t>
  </si>
  <si>
    <t>G. Javaahirumaage</t>
  </si>
  <si>
    <t>Ashfaq Ahmed Hilmy</t>
  </si>
  <si>
    <t>Ahmed Ayadh Mohamed Zahir</t>
  </si>
  <si>
    <t>G. Blue Lagoon</t>
  </si>
  <si>
    <t>Saud Mohamed</t>
  </si>
  <si>
    <t>Khadheeja Mohamed Didi</t>
  </si>
  <si>
    <t>G. Rose Wood</t>
  </si>
  <si>
    <t>H. Kudarikiluge Aage</t>
  </si>
  <si>
    <t>Kulheedhoshuge</t>
  </si>
  <si>
    <t>Buruhan Ali Mohamed Muhaimin</t>
  </si>
  <si>
    <t>Inida</t>
  </si>
  <si>
    <t>Giniraahige</t>
  </si>
  <si>
    <t>Shameema Abdul Kareem Hussain</t>
  </si>
  <si>
    <t>H. Dhemaa Gasdhoshuge</t>
  </si>
  <si>
    <t>Aadhu Hassan Jinan</t>
  </si>
  <si>
    <t>Garden Villa</t>
  </si>
  <si>
    <t>Mohamed Jameel</t>
  </si>
  <si>
    <t>Han'dhufennage</t>
  </si>
  <si>
    <t>Gamarunnisaa</t>
  </si>
  <si>
    <t>Gadhakoalhige</t>
  </si>
  <si>
    <t>Aasiyath Ibrahim</t>
  </si>
  <si>
    <t>Joodh Muruthala Moosa</t>
  </si>
  <si>
    <t>Ablageege</t>
  </si>
  <si>
    <t>Udharesge</t>
  </si>
  <si>
    <t>Abdul Sattar Ahmed</t>
  </si>
  <si>
    <t>V. Dhuvaakuri</t>
  </si>
  <si>
    <t>Firasha Shareef</t>
  </si>
  <si>
    <t>Ma. Thakathuvaage</t>
  </si>
  <si>
    <t>Sanfaa Hussain</t>
  </si>
  <si>
    <t>G. Asmahi</t>
  </si>
  <si>
    <t>Hassan Moosa Didi</t>
  </si>
  <si>
    <t>Abdul Azeez Yoosuf</t>
  </si>
  <si>
    <t>Kadhilimaage</t>
  </si>
  <si>
    <t>Accident</t>
  </si>
  <si>
    <t>https://adhadhu.com/article/42786</t>
  </si>
  <si>
    <t>Hawwa Ahmed Didi</t>
  </si>
  <si>
    <t>Nalareethige</t>
  </si>
  <si>
    <t>Masood Moosa Didi</t>
  </si>
  <si>
    <t>M. Tranquility</t>
  </si>
  <si>
    <t>Haleema Umar Hassan</t>
  </si>
  <si>
    <t>Charumaage</t>
  </si>
  <si>
    <t>Hareera Ibrahim</t>
  </si>
  <si>
    <t>Aablue ge</t>
  </si>
  <si>
    <t>H. Finimaage Aage</t>
  </si>
  <si>
    <t>Marine Gold</t>
  </si>
  <si>
    <t>Zainee Mohamed Ahmed</t>
  </si>
  <si>
    <t>Ahmed Abdul Razzaq</t>
  </si>
  <si>
    <t>Viludholhi</t>
  </si>
  <si>
    <t>Khadeeja Mohamed</t>
  </si>
  <si>
    <t>Ahmed Moosa Maniku</t>
  </si>
  <si>
    <t>Valencia</t>
  </si>
  <si>
    <t>Khadeeja Moosa</t>
  </si>
  <si>
    <t>Saaniyaa</t>
  </si>
  <si>
    <t>Blue Surgeon</t>
  </si>
  <si>
    <t>Hussain Thakhaanu</t>
  </si>
  <si>
    <t>Ahmed Saleem Mohamed Didi</t>
  </si>
  <si>
    <t>Size House</t>
  </si>
  <si>
    <t>Moosa Fathuhy</t>
  </si>
  <si>
    <t>Kafidhooge</t>
  </si>
  <si>
    <t>M. Male'gam</t>
  </si>
  <si>
    <t>Aminath Nasira</t>
  </si>
  <si>
    <t>Blue Air</t>
  </si>
  <si>
    <t>MD Shah Alam</t>
  </si>
  <si>
    <t>Nalaroalhi</t>
  </si>
  <si>
    <t>Fell from a breadfruit tree. Had a stroke previously.</t>
  </si>
  <si>
    <t xml:space="preserve">Fehivinamaage </t>
  </si>
  <si>
    <t>Aishath Bint Ahmed</t>
  </si>
  <si>
    <t>Zakif Mohamed Abdulla</t>
  </si>
  <si>
    <t>Hassan Nahil Mohamed Ibrahim</t>
  </si>
  <si>
    <t>Palace Muthee</t>
  </si>
  <si>
    <t>Mohamed Nisham Abdul Gadir</t>
  </si>
  <si>
    <t>Lung disorder. Went to AEH due to difficulty breathing.</t>
  </si>
  <si>
    <t>https://thepress.mv/147621</t>
  </si>
  <si>
    <t>Nashid Shareef</t>
  </si>
  <si>
    <t>Dhaftharu 9580</t>
  </si>
  <si>
    <t>Oyevaru</t>
  </si>
  <si>
    <t>Ma. Kottafaru</t>
  </si>
  <si>
    <t>Hyacinth Maage</t>
  </si>
  <si>
    <t>Gold Leaf</t>
  </si>
  <si>
    <t>Killeege</t>
  </si>
  <si>
    <t>Umar Abdul Hannaan</t>
  </si>
  <si>
    <t>H. Portside</t>
  </si>
  <si>
    <t>Ahmed Nimal Junaid</t>
  </si>
  <si>
    <t>Heart attack. Judge</t>
  </si>
  <si>
    <t>Abdul Khalid Abdul Rahman</t>
  </si>
  <si>
    <t>Ahmed Shakeel Ali</t>
  </si>
  <si>
    <t>Plaza</t>
  </si>
  <si>
    <t>Kokaage</t>
  </si>
  <si>
    <t>Saudiyya Moosa Ibrahim</t>
  </si>
  <si>
    <t>Ma. Nooruh</t>
  </si>
  <si>
    <t>Blue Wave</t>
  </si>
  <si>
    <t>Rekiyaa</t>
  </si>
  <si>
    <t>Boshimaage</t>
  </si>
  <si>
    <t>Mariyam Dhiye</t>
  </si>
  <si>
    <t>Afeefa Easa</t>
  </si>
  <si>
    <t>White House</t>
  </si>
  <si>
    <t>Shareefa Aboobakuru</t>
  </si>
  <si>
    <t>Aminath Ali Adam</t>
  </si>
  <si>
    <t>Masthakaage</t>
  </si>
  <si>
    <t>Ahmed Faisal</t>
  </si>
  <si>
    <t>Isthaanaa</t>
  </si>
  <si>
    <t>Dengue?</t>
  </si>
  <si>
    <t>Ahmed Waheed Adam</t>
  </si>
  <si>
    <t>Ibrahim Afeef Adam</t>
  </si>
  <si>
    <t>Farihige</t>
  </si>
  <si>
    <t>Kan'duvaige</t>
  </si>
  <si>
    <t>H. Fine Beach</t>
  </si>
  <si>
    <t>Aminath Adam</t>
  </si>
  <si>
    <t>Dhimishqu</t>
  </si>
  <si>
    <t>Malik Ibrahim Fulhu</t>
  </si>
  <si>
    <t>Mohamed Bilal Faris</t>
  </si>
  <si>
    <t>H. Surge</t>
  </si>
  <si>
    <t>Nazleena Mohamed</t>
  </si>
  <si>
    <t>Mohamed Saleem</t>
  </si>
  <si>
    <t>Yoosuf Zakariyya</t>
  </si>
  <si>
    <t>Shamsunnisaa Adam</t>
  </si>
  <si>
    <t>Finipark</t>
  </si>
  <si>
    <t>Dawood Qais Afrah</t>
  </si>
  <si>
    <t>Ma. Hudhu Akiri</t>
  </si>
  <si>
    <t>Ismail Mohamed</t>
  </si>
  <si>
    <t>H. Burudhaavakaruge</t>
  </si>
  <si>
    <t>Fathimath Saheedha</t>
  </si>
  <si>
    <t>G. Veesanmaage</t>
  </si>
  <si>
    <t>Sarah Abdurrahman</t>
  </si>
  <si>
    <t>South Corner</t>
  </si>
  <si>
    <t>K. Kashidhoo</t>
  </si>
  <si>
    <t>Aishath Shakira</t>
  </si>
  <si>
    <t>M. New Hope</t>
  </si>
  <si>
    <t>Koruvaluge</t>
  </si>
  <si>
    <t>Miskiiy Magu</t>
  </si>
  <si>
    <t>Ma. Morning View</t>
  </si>
  <si>
    <t>Ahmed Rashaad</t>
  </si>
  <si>
    <t>Fabric Villa</t>
  </si>
  <si>
    <t>Saleema Moosa</t>
  </si>
  <si>
    <t>Hawwa Ibna</t>
  </si>
  <si>
    <t>Shakeela Hussain</t>
  </si>
  <si>
    <t>Ma. Cycle</t>
  </si>
  <si>
    <t>Anees Ahmed</t>
  </si>
  <si>
    <t>Happy Corner</t>
  </si>
  <si>
    <t>Arifa Ali</t>
  </si>
  <si>
    <t>M. Favourite Corner</t>
  </si>
  <si>
    <t>Weedy Green</t>
  </si>
  <si>
    <t>Hikan'dhimaage</t>
  </si>
  <si>
    <t>Rivaan Rameez</t>
  </si>
  <si>
    <t>Mohamed Shaain</t>
  </si>
  <si>
    <t>Iver House</t>
  </si>
  <si>
    <t>Abdul Sattar Ibrahim</t>
  </si>
  <si>
    <t>Carnation</t>
  </si>
  <si>
    <t>V. Fresh View</t>
  </si>
  <si>
    <t>H. Kahurabuge</t>
  </si>
  <si>
    <t>Ibrahim Ali Saeed</t>
  </si>
  <si>
    <t>Ibrahim Ahmed Zahir</t>
  </si>
  <si>
    <t>Kinaaraaa</t>
  </si>
  <si>
    <t>Aishath Mohamed Didi</t>
  </si>
  <si>
    <t>Abdul Azeez Adam</t>
  </si>
  <si>
    <t>Mohamed Fazal Jifree Mohamed Khair</t>
  </si>
  <si>
    <t>Abdulla Aleem</t>
  </si>
  <si>
    <t>G. Prospect</t>
  </si>
  <si>
    <t>Malkiya Shifaau</t>
  </si>
  <si>
    <t>Burunu</t>
  </si>
  <si>
    <t>Ahmed Rishwan Abdullah</t>
  </si>
  <si>
    <t>M. Soamaa</t>
  </si>
  <si>
    <t>Mohamed Ibrahim Haleem</t>
  </si>
  <si>
    <t>G. Dhunfinige</t>
  </si>
  <si>
    <t>Awaaz ge</t>
  </si>
  <si>
    <t>Thooga Mohamed Saleem</t>
  </si>
  <si>
    <t>Ahyan Nashid</t>
  </si>
  <si>
    <t>M. Azulifa Manzil</t>
  </si>
  <si>
    <t>Good Luck</t>
  </si>
  <si>
    <t>Nahidha Moosa</t>
  </si>
  <si>
    <t>Aasimu Aabaadhu</t>
  </si>
  <si>
    <t>F. Bilehdhoo</t>
  </si>
  <si>
    <t>Mohamed Aiham Ismail</t>
  </si>
  <si>
    <t>Saman Villa</t>
  </si>
  <si>
    <t>Mariyam Ahmed Didi</t>
  </si>
  <si>
    <t>Starling</t>
  </si>
  <si>
    <t>Ahmed Maniku</t>
  </si>
  <si>
    <t>Rose maage</t>
  </si>
  <si>
    <t>Sameera Moosa Didi</t>
  </si>
  <si>
    <t>Suad Abdulla</t>
  </si>
  <si>
    <t>Gurahaa Thari</t>
  </si>
  <si>
    <t>Yoosuf Moosa Fulhu</t>
  </si>
  <si>
    <t>Ali Abdulla Manikufaanu</t>
  </si>
  <si>
    <t>Vaaruge</t>
  </si>
  <si>
    <t>Tw @shifazali father</t>
  </si>
  <si>
    <t>Umaru Ahmed Naemm</t>
  </si>
  <si>
    <t>Ranauraamaage</t>
  </si>
  <si>
    <t>Fell from building</t>
  </si>
  <si>
    <t>Rosy</t>
  </si>
  <si>
    <t>Hawwa Abdulla</t>
  </si>
  <si>
    <t>Raagiyath Gasim</t>
  </si>
  <si>
    <t>Ali Ahuzam Abdulla</t>
  </si>
  <si>
    <t>M. Lead House</t>
  </si>
  <si>
    <t xml:space="preserve">Difficulty to breathe, Severe pulmonary hypertension. </t>
  </si>
  <si>
    <t>Aishath Ismail</t>
  </si>
  <si>
    <t>Vahthiyarage</t>
  </si>
  <si>
    <t>Ahmed Mujuthaba</t>
  </si>
  <si>
    <t>Bee Honey ge</t>
  </si>
  <si>
    <t>Gn. Fuvahmulah / AA. Rasdhoo</t>
  </si>
  <si>
    <t>Portello ge</t>
  </si>
  <si>
    <t>Rasheedha Mohamed</t>
  </si>
  <si>
    <t>Orchid villa</t>
  </si>
  <si>
    <t>4 days admitted. Breathing difficulty. Oxygen non-maintenance.</t>
  </si>
  <si>
    <t>Haleema</t>
  </si>
  <si>
    <t>Dhun'burimaa Villa</t>
  </si>
  <si>
    <t>Mohamed Yoosuf (Echey)</t>
  </si>
  <si>
    <t>M. Olhugiri</t>
  </si>
  <si>
    <t>Naseem Fauzy</t>
  </si>
  <si>
    <t>Veleege</t>
  </si>
  <si>
    <t>Saara Sameeh Ismail</t>
  </si>
  <si>
    <t>Heera</t>
  </si>
  <si>
    <t>Alifuthaa</t>
  </si>
  <si>
    <t>Maugadige</t>
  </si>
  <si>
    <t>Kadoodhooge</t>
  </si>
  <si>
    <t>Shamsiyya Ahmed</t>
  </si>
  <si>
    <t>H. Semo</t>
  </si>
  <si>
    <t>Hassan Najumy</t>
  </si>
  <si>
    <t>Neelange</t>
  </si>
  <si>
    <t>Ismail Naseer</t>
  </si>
  <si>
    <t>Aavina</t>
  </si>
  <si>
    <t>Aminath Ahmed</t>
  </si>
  <si>
    <t>Hudhuhudhaage</t>
  </si>
  <si>
    <t>Abdulla Bin Assadullaah</t>
  </si>
  <si>
    <t>Meezan</t>
  </si>
  <si>
    <t>Stillbirth</t>
  </si>
  <si>
    <t>Adam Hussain</t>
  </si>
  <si>
    <t>H. Rannaruge</t>
  </si>
  <si>
    <t>Sameera Idrees</t>
  </si>
  <si>
    <t>Neela Koaru</t>
  </si>
  <si>
    <t>Aishath Waheedha</t>
  </si>
  <si>
    <t>G. Fithuroanuge Aage</t>
  </si>
  <si>
    <t>Sakeena Ali</t>
  </si>
  <si>
    <t>Saatan ge</t>
  </si>
  <si>
    <t>Abdulla Manikfaan</t>
  </si>
  <si>
    <t>Golden Gate</t>
  </si>
  <si>
    <t>Ahmed Naz</t>
  </si>
  <si>
    <t>M. Madhan 1</t>
  </si>
  <si>
    <t>Azaan Mohamed Waheed</t>
  </si>
  <si>
    <t>Jawaahirumaage</t>
  </si>
  <si>
    <t>HDh. Kurin'bi</t>
  </si>
  <si>
    <t>Sandharoas ge</t>
  </si>
  <si>
    <t>Hussain Nizam</t>
  </si>
  <si>
    <t>Abdulla Easa</t>
  </si>
  <si>
    <t>1st dose Date</t>
  </si>
  <si>
    <t>2nd dose date</t>
  </si>
  <si>
    <t>1st Booster date</t>
  </si>
  <si>
    <t>2nd Booster date</t>
  </si>
  <si>
    <t>Sudden death - if known</t>
  </si>
  <si>
    <t>Remarks 1</t>
  </si>
  <si>
    <t>2 yrs</t>
  </si>
  <si>
    <t>Total deaths</t>
  </si>
  <si>
    <t>Total vaccinated deaths</t>
  </si>
  <si>
    <t>Infants (&lt;2 years)</t>
  </si>
  <si>
    <t>Children</t>
  </si>
  <si>
    <t>Overall</t>
  </si>
  <si>
    <t>within 2 weeks</t>
  </si>
  <si>
    <t>within 1 month</t>
  </si>
  <si>
    <t>within 3 months (90 days)</t>
  </si>
  <si>
    <t>within 3 months (93 days) &amp; below 65 yrs</t>
  </si>
  <si>
    <t>Below 55 yrs</t>
  </si>
  <si>
    <t>Between 56-65 yrs</t>
  </si>
  <si>
    <t>1st dose</t>
  </si>
  <si>
    <t>Deaths after 1st dose</t>
  </si>
  <si>
    <t>within 3 months (93 days)</t>
  </si>
  <si>
    <t>2nd dose</t>
  </si>
  <si>
    <t>Deaths after 2nd dose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</si>
  <si>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</si>
  <si>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</si>
  <si>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</si>
  <si>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</si>
  <si>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</si>
  <si>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</si>
  <si>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</si>
  <si>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</si>
  <si>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</si>
  <si>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</si>
  <si>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</si>
  <si>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</si>
  <si>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Unvaccinated deaths</t>
  </si>
  <si>
    <t>Vaccinated deaths</t>
  </si>
  <si>
    <t>Within 3 weeks</t>
  </si>
  <si>
    <t>- within 3 weeks %</t>
  </si>
  <si>
    <t>Within 90 days</t>
  </si>
  <si>
    <t>- within 90 days %</t>
  </si>
  <si>
    <t>Maximum number of days</t>
  </si>
  <si>
    <t>5 in 3m &amp; few days</t>
  </si>
  <si>
    <t>Within 5m</t>
  </si>
  <si>
    <t>within 5.4m</t>
  </si>
  <si>
    <t>within 6m</t>
  </si>
  <si>
    <t>Total population</t>
  </si>
  <si>
    <t>Crude death rate /1000 popn</t>
  </si>
  <si>
    <t>Change to death rate</t>
  </si>
  <si>
    <t>Death as percentage of population</t>
  </si>
  <si>
    <t>No. of abortions (from reported death records)</t>
  </si>
  <si>
    <t>Death (incl low birth weight)</t>
  </si>
  <si>
    <t>Change in death rate over 3 years average</t>
  </si>
  <si>
    <t>Female</t>
  </si>
  <si>
    <t>Male</t>
  </si>
  <si>
    <t>Low birth weight deaths *</t>
  </si>
  <si>
    <t>00 - 01 yr</t>
  </si>
  <si>
    <t>01 - 04 yr</t>
  </si>
  <si>
    <t>05 - 14 yr</t>
  </si>
  <si>
    <t>15 - 45 yr</t>
  </si>
  <si>
    <t>46 - 64 yr</t>
  </si>
  <si>
    <t>65+ yr</t>
  </si>
  <si>
    <t>NS</t>
  </si>
  <si>
    <t>Actual</t>
  </si>
  <si>
    <t>Base</t>
  </si>
  <si>
    <t>Difference</t>
  </si>
  <si>
    <t>Monthly breakdown of deaths</t>
  </si>
  <si>
    <t>Jumped from 12th fl Hiyaa 6. Suicide</t>
  </si>
  <si>
    <t>days from 1/1/20</t>
  </si>
  <si>
    <t xml:space="preserve">days to death from dose 1 </t>
  </si>
  <si>
    <t>days to death from dose 2</t>
  </si>
  <si>
    <t>days to death from dose 3</t>
  </si>
  <si>
    <t>now 60 day buckets for Dose 1</t>
  </si>
  <si>
    <t>47.7% of people who died are not vaccinated.</t>
  </si>
  <si>
    <t>That makes no sense since 88% were vaccinated and the vaccine makes you more likely to die from all-causes and from COVID.</t>
  </si>
  <si>
    <t>This means that a lot of people are missing vaccination data.</t>
  </si>
  <si>
    <t>You can also tell this from the data where most of the newer records lack vaccination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</si>
</sst>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[$-409]dd\-mmm\-yy;@"/>
    <numFmt numFmtId="166" formatCode="[$-409]d\-mmm\-yy;@"/>
    <numFmt numFmtId="167" formatCode="_-* #,##0_-;\-* #,##0_-;_-* &quot;-&quot;??_-;_-@_-"/>
    <numFmt numFmtId="168" formatCode="General_)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Courier"/>
      <family val="3"/>
    </font>
    <font>
      <sz val="11"/>
      <color theme="1"/>
      <name val="Dhivehi"/>
    </font>
    <font>
      <sz val="10"/>
      <name val="Calibri"/>
      <family val="2"/>
    </font>
    <font>
      <sz val="26"/>
      <color theme="1"/>
      <name val="Calibri"/>
      <family val="2"/>
      <scheme val="minor"/>
    </font>
    <font>
      <sz val="8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66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8" fontId="10" fillId="0" borderId="0"/>
  </cellStyleXfs>
  <cellXfs count="293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165" fontId="3" fillId="0" borderId="1" xfId="0" applyNumberFormat="1" applyFont="1" applyBorder="1" applyAlignment="1">
      <alignment horizontal="center"/>
    </xf>
    <xf numFmtId="165" fontId="3" fillId="0" borderId="1" xfId="0" applyNumberFormat="1" applyFont="1" applyBorder="1"/>
    <xf numFmtId="166" fontId="3" fillId="0" borderId="1" xfId="0" applyNumberFormat="1" applyFont="1" applyBorder="1" applyAlignment="1">
      <alignment horizontal="center"/>
    </xf>
    <xf numFmtId="0" fontId="3" fillId="0" borderId="0" xfId="0" applyFont="1"/>
    <xf numFmtId="0" fontId="0" fillId="0" borderId="2" xfId="0" applyBorder="1" applyAlignment="1">
      <alignment horizontal="center"/>
    </xf>
    <xf numFmtId="0" fontId="5" fillId="5" borderId="2" xfId="0" applyFont="1" applyFill="1" applyBorder="1"/>
    <xf numFmtId="15" fontId="2" fillId="4" borderId="2" xfId="0" applyNumberFormat="1" applyFont="1" applyFill="1" applyBorder="1" applyAlignment="1">
      <alignment horizontal="center"/>
    </xf>
    <xf numFmtId="0" fontId="6" fillId="2" borderId="2" xfId="0" applyFont="1" applyFill="1" applyBorder="1"/>
    <xf numFmtId="15" fontId="2" fillId="6" borderId="2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15" fontId="5" fillId="4" borderId="2" xfId="0" applyNumberFormat="1" applyFont="1" applyFill="1" applyBorder="1" applyAlignment="1">
      <alignment horizontal="center"/>
    </xf>
    <xf numFmtId="0" fontId="5" fillId="4" borderId="2" xfId="0" applyFont="1" applyFill="1" applyBorder="1" applyAlignment="1">
      <alignment horizontal="left"/>
    </xf>
    <xf numFmtId="0" fontId="6" fillId="0" borderId="2" xfId="0" applyFont="1" applyBorder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center"/>
    </xf>
    <xf numFmtId="0" fontId="0" fillId="0" borderId="0" xfId="1" applyNumberFormat="1" applyFont="1"/>
    <xf numFmtId="9" fontId="0" fillId="0" borderId="0" xfId="1" applyFont="1"/>
    <xf numFmtId="9" fontId="1" fillId="0" borderId="0" xfId="1" applyFont="1" applyFill="1"/>
    <xf numFmtId="0" fontId="3" fillId="9" borderId="0" xfId="0" applyFont="1" applyFill="1"/>
    <xf numFmtId="9" fontId="3" fillId="9" borderId="0" xfId="1" applyFont="1" applyFill="1"/>
    <xf numFmtId="0" fontId="0" fillId="0" borderId="0" xfId="0" quotePrefix="1"/>
    <xf numFmtId="2" fontId="0" fillId="0" borderId="0" xfId="0" applyNumberFormat="1"/>
    <xf numFmtId="2" fontId="0" fillId="0" borderId="2" xfId="0" applyNumberFormat="1" applyBorder="1" applyAlignment="1">
      <alignment horizontal="center"/>
    </xf>
    <xf numFmtId="0" fontId="8" fillId="9" borderId="0" xfId="0" applyFont="1" applyFill="1" applyAlignment="1">
      <alignment horizontal="center"/>
    </xf>
    <xf numFmtId="0" fontId="0" fillId="9" borderId="0" xfId="0" applyFill="1" applyAlignment="1">
      <alignment horizontal="center"/>
    </xf>
    <xf numFmtId="0" fontId="0" fillId="5" borderId="0" xfId="0" applyFill="1" applyAlignment="1">
      <alignment horizontal="center"/>
    </xf>
    <xf numFmtId="9" fontId="0" fillId="0" borderId="0" xfId="1" applyFont="1" applyAlignment="1">
      <alignment horizontal="center"/>
    </xf>
    <xf numFmtId="9" fontId="8" fillId="9" borderId="0" xfId="1" applyFont="1" applyFill="1" applyAlignment="1">
      <alignment horizontal="center"/>
    </xf>
    <xf numFmtId="0" fontId="3" fillId="9" borderId="0" xfId="0" applyFont="1" applyFill="1" applyAlignment="1">
      <alignment horizontal="center"/>
    </xf>
    <xf numFmtId="9" fontId="0" fillId="0" borderId="0" xfId="0" applyNumberFormat="1" applyAlignment="1">
      <alignment horizontal="center"/>
    </xf>
    <xf numFmtId="9" fontId="3" fillId="9" borderId="0" xfId="1" applyFont="1" applyFill="1" applyAlignment="1">
      <alignment horizontal="center"/>
    </xf>
    <xf numFmtId="164" fontId="0" fillId="0" borderId="0" xfId="0" applyNumberFormat="1"/>
    <xf numFmtId="0" fontId="7" fillId="0" borderId="0" xfId="0" applyFont="1"/>
    <xf numFmtId="0" fontId="9" fillId="0" borderId="0" xfId="0" applyFont="1"/>
    <xf numFmtId="164" fontId="9" fillId="0" borderId="0" xfId="3" applyFont="1"/>
    <xf numFmtId="167" fontId="9" fillId="0" borderId="0" xfId="3" applyNumberFormat="1" applyFont="1"/>
    <xf numFmtId="164" fontId="9" fillId="0" borderId="0" xfId="0" applyNumberFormat="1" applyFont="1"/>
    <xf numFmtId="0" fontId="9" fillId="9" borderId="0" xfId="0" applyFont="1" applyFill="1"/>
    <xf numFmtId="1" fontId="9" fillId="9" borderId="0" xfId="0" applyNumberFormat="1" applyFont="1" applyFill="1"/>
    <xf numFmtId="0" fontId="9" fillId="15" borderId="0" xfId="0" applyFont="1" applyFill="1"/>
    <xf numFmtId="0" fontId="9" fillId="10" borderId="0" xfId="0" applyFont="1" applyFill="1"/>
    <xf numFmtId="0" fontId="9" fillId="5" borderId="0" xfId="0" applyFont="1" applyFill="1"/>
    <xf numFmtId="0" fontId="9" fillId="12" borderId="0" xfId="0" applyFont="1" applyFill="1"/>
    <xf numFmtId="0" fontId="9" fillId="13" borderId="0" xfId="0" applyFont="1" applyFill="1"/>
    <xf numFmtId="168" fontId="10" fillId="8" borderId="2" xfId="5" applyFill="1" applyBorder="1" applyAlignment="1">
      <alignment horizontal="center" vertical="center"/>
    </xf>
    <xf numFmtId="0" fontId="11" fillId="0" borderId="0" xfId="0" applyFont="1" applyAlignment="1">
      <alignment horizontal="right" indent="1"/>
    </xf>
    <xf numFmtId="168" fontId="12" fillId="8" borderId="2" xfId="5" applyFont="1" applyFill="1" applyBorder="1" applyAlignment="1" applyProtection="1">
      <alignment horizontal="center" vertical="center"/>
      <protection hidden="1"/>
    </xf>
    <xf numFmtId="3" fontId="12" fillId="8" borderId="2" xfId="0" applyNumberFormat="1" applyFont="1" applyFill="1" applyBorder="1" applyAlignment="1" applyProtection="1">
      <alignment horizontal="center" vertical="center"/>
      <protection hidden="1"/>
    </xf>
    <xf numFmtId="0" fontId="9" fillId="12" borderId="0" xfId="0" applyFont="1" applyFill="1" applyAlignment="1">
      <alignment horizontal="left"/>
    </xf>
    <xf numFmtId="3" fontId="0" fillId="0" borderId="0" xfId="0" applyNumberFormat="1"/>
    <xf numFmtId="0" fontId="13" fillId="5" borderId="0" xfId="0" applyFont="1" applyFill="1"/>
    <xf numFmtId="0" fontId="0" fillId="0" borderId="2" xfId="0" applyBorder="1"/>
    <xf numFmtId="0" fontId="0" fillId="0" borderId="2" xfId="0" applyBorder="1" applyAlignment="1">
      <alignment horizontal="left"/>
    </xf>
    <xf numFmtId="165" fontId="0" fillId="0" borderId="2" xfId="0" applyNumberFormat="1" applyBorder="1" applyAlignment="1">
      <alignment horizontal="center"/>
    </xf>
    <xf numFmtId="0" fontId="0" fillId="2" borderId="2" xfId="0" applyFill="1" applyBorder="1"/>
    <xf numFmtId="14" fontId="0" fillId="0" borderId="2" xfId="0" applyNumberFormat="1" applyBorder="1"/>
    <xf numFmtId="15" fontId="0" fillId="0" borderId="2" xfId="0" applyNumberFormat="1" applyBorder="1" applyAlignment="1">
      <alignment horizontal="left"/>
    </xf>
    <xf numFmtId="15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2" xfId="0" applyFill="1" applyBorder="1" applyAlignment="1">
      <alignment horizontal="left"/>
    </xf>
    <xf numFmtId="15" fontId="0" fillId="2" borderId="2" xfId="0" applyNumberForma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4" borderId="2" xfId="0" applyFill="1" applyBorder="1"/>
    <xf numFmtId="0" fontId="0" fillId="6" borderId="2" xfId="0" applyFill="1" applyBorder="1"/>
    <xf numFmtId="14" fontId="0" fillId="0" borderId="2" xfId="0" applyNumberFormat="1" applyBorder="1" applyAlignment="1">
      <alignment horizontal="left"/>
    </xf>
    <xf numFmtId="15" fontId="0" fillId="0" borderId="2" xfId="0" quotePrefix="1" applyNumberFormat="1" applyBorder="1" applyAlignment="1">
      <alignment horizontal="center"/>
    </xf>
    <xf numFmtId="0" fontId="0" fillId="0" borderId="2" xfId="0" quotePrefix="1" applyBorder="1" applyAlignment="1">
      <alignment horizontal="center"/>
    </xf>
    <xf numFmtId="15" fontId="0" fillId="0" borderId="2" xfId="0" applyNumberFormat="1" applyBorder="1"/>
    <xf numFmtId="165" fontId="0" fillId="0" borderId="2" xfId="0" applyNumberFormat="1" applyBorder="1"/>
    <xf numFmtId="166" fontId="0" fillId="0" borderId="2" xfId="0" applyNumberFormat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2" xfId="0" applyFill="1" applyBorder="1" applyAlignment="1">
      <alignment horizontal="left"/>
    </xf>
    <xf numFmtId="165" fontId="0" fillId="4" borderId="2" xfId="0" applyNumberFormat="1" applyFill="1" applyBorder="1" applyAlignment="1">
      <alignment horizontal="center"/>
    </xf>
    <xf numFmtId="165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0" fontId="0" fillId="7" borderId="2" xfId="0" applyFill="1" applyBorder="1"/>
    <xf numFmtId="0" fontId="0" fillId="7" borderId="2" xfId="0" applyFill="1" applyBorder="1" applyAlignment="1">
      <alignment horizontal="center"/>
    </xf>
    <xf numFmtId="0" fontId="0" fillId="7" borderId="2" xfId="0" applyFill="1" applyBorder="1" applyAlignment="1">
      <alignment horizontal="left"/>
    </xf>
    <xf numFmtId="165" fontId="0" fillId="7" borderId="2" xfId="0" applyNumberFormat="1" applyFill="1" applyBorder="1" applyAlignment="1">
      <alignment horizontal="center"/>
    </xf>
    <xf numFmtId="165" fontId="0" fillId="7" borderId="2" xfId="0" applyNumberFormat="1" applyFill="1" applyBorder="1"/>
    <xf numFmtId="166" fontId="0" fillId="7" borderId="2" xfId="0" applyNumberFormat="1" applyFill="1" applyBorder="1" applyAlignment="1">
      <alignment horizontal="center"/>
    </xf>
    <xf numFmtId="0" fontId="0" fillId="7" borderId="2" xfId="0" applyFill="1" applyBorder="1" applyAlignment="1">
      <alignment horizontal="left" vertical="center"/>
    </xf>
    <xf numFmtId="0" fontId="0" fillId="7" borderId="2" xfId="0" applyFill="1" applyBorder="1" applyAlignment="1">
      <alignment horizontal="center" vertical="center"/>
    </xf>
    <xf numFmtId="0" fontId="0" fillId="8" borderId="2" xfId="0" applyFill="1" applyBorder="1" applyAlignment="1">
      <alignment horizontal="left" vertical="center"/>
    </xf>
    <xf numFmtId="0" fontId="0" fillId="9" borderId="2" xfId="0" applyFill="1" applyBorder="1" applyAlignment="1">
      <alignment horizontal="center"/>
    </xf>
    <xf numFmtId="0" fontId="0" fillId="9" borderId="2" xfId="0" applyFill="1" applyBorder="1"/>
    <xf numFmtId="0" fontId="0" fillId="9" borderId="2" xfId="0" applyFill="1" applyBorder="1" applyAlignment="1">
      <alignment horizontal="left"/>
    </xf>
    <xf numFmtId="15" fontId="0" fillId="9" borderId="2" xfId="0" applyNumberFormat="1" applyFill="1" applyBorder="1" applyAlignment="1">
      <alignment horizontal="center"/>
    </xf>
    <xf numFmtId="15" fontId="0" fillId="9" borderId="2" xfId="0" applyNumberFormat="1" applyFill="1" applyBorder="1"/>
    <xf numFmtId="166" fontId="0" fillId="7" borderId="2" xfId="0" applyNumberFormat="1" applyFill="1" applyBorder="1"/>
    <xf numFmtId="15" fontId="0" fillId="7" borderId="2" xfId="0" applyNumberFormat="1" applyFill="1" applyBorder="1"/>
    <xf numFmtId="165" fontId="0" fillId="9" borderId="2" xfId="0" applyNumberFormat="1" applyFill="1" applyBorder="1" applyAlignment="1">
      <alignment horizontal="center"/>
    </xf>
    <xf numFmtId="0" fontId="0" fillId="9" borderId="2" xfId="0" applyFill="1" applyBorder="1" applyAlignment="1">
      <alignment horizontal="left" vertical="center"/>
    </xf>
    <xf numFmtId="0" fontId="0" fillId="9" borderId="2" xfId="0" applyFill="1" applyBorder="1" applyAlignment="1">
      <alignment horizontal="center" vertical="center"/>
    </xf>
    <xf numFmtId="165" fontId="0" fillId="2" borderId="2" xfId="0" applyNumberFormat="1" applyFill="1" applyBorder="1"/>
    <xf numFmtId="0" fontId="0" fillId="10" borderId="2" xfId="0" applyFill="1" applyBorder="1"/>
    <xf numFmtId="0" fontId="0" fillId="10" borderId="2" xfId="0" applyFill="1" applyBorder="1" applyAlignment="1">
      <alignment horizontal="center"/>
    </xf>
    <xf numFmtId="14" fontId="0" fillId="10" borderId="2" xfId="0" applyNumberFormat="1" applyFill="1" applyBorder="1"/>
    <xf numFmtId="15" fontId="0" fillId="10" borderId="2" xfId="0" applyNumberFormat="1" applyFill="1" applyBorder="1" applyAlignment="1">
      <alignment horizontal="left"/>
    </xf>
    <xf numFmtId="15" fontId="0" fillId="10" borderId="2" xfId="0" applyNumberFormat="1" applyFill="1" applyBorder="1" applyAlignment="1">
      <alignment horizontal="center"/>
    </xf>
    <xf numFmtId="15" fontId="0" fillId="10" borderId="2" xfId="0" applyNumberFormat="1" applyFill="1" applyBorder="1"/>
    <xf numFmtId="0" fontId="0" fillId="7" borderId="2" xfId="0" quotePrefix="1" applyFill="1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left"/>
    </xf>
    <xf numFmtId="165" fontId="0" fillId="0" borderId="3" xfId="0" applyNumberFormat="1" applyBorder="1" applyAlignment="1">
      <alignment horizontal="center"/>
    </xf>
    <xf numFmtId="15" fontId="0" fillId="0" borderId="3" xfId="0" applyNumberFormat="1" applyBorder="1"/>
    <xf numFmtId="0" fontId="0" fillId="8" borderId="3" xfId="0" applyFill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14" fontId="0" fillId="2" borderId="2" xfId="0" applyNumberFormat="1" applyFill="1" applyBorder="1" applyAlignment="1">
      <alignment horizontal="center"/>
    </xf>
    <xf numFmtId="0" fontId="0" fillId="10" borderId="3" xfId="0" applyFill="1" applyBorder="1"/>
    <xf numFmtId="0" fontId="0" fillId="10" borderId="3" xfId="0" applyFill="1" applyBorder="1" applyAlignment="1">
      <alignment horizontal="center"/>
    </xf>
    <xf numFmtId="14" fontId="0" fillId="10" borderId="3" xfId="0" applyNumberFormat="1" applyFill="1" applyBorder="1"/>
    <xf numFmtId="15" fontId="0" fillId="10" borderId="3" xfId="0" applyNumberFormat="1" applyFill="1" applyBorder="1" applyAlignment="1">
      <alignment horizontal="left"/>
    </xf>
    <xf numFmtId="15" fontId="0" fillId="10" borderId="3" xfId="0" applyNumberFormat="1" applyFill="1" applyBorder="1" applyAlignment="1">
      <alignment horizontal="center"/>
    </xf>
    <xf numFmtId="15" fontId="0" fillId="10" borderId="3" xfId="0" applyNumberFormat="1" applyFill="1" applyBorder="1"/>
    <xf numFmtId="0" fontId="0" fillId="0" borderId="3" xfId="0" quotePrefix="1" applyBorder="1" applyAlignment="1">
      <alignment horizontal="center"/>
    </xf>
    <xf numFmtId="165" fontId="0" fillId="0" borderId="3" xfId="0" applyNumberFormat="1" applyBorder="1"/>
    <xf numFmtId="166" fontId="0" fillId="0" borderId="3" xfId="0" applyNumberFormat="1" applyBorder="1" applyAlignment="1">
      <alignment horizontal="center"/>
    </xf>
    <xf numFmtId="15" fontId="0" fillId="2" borderId="2" xfId="0" applyNumberFormat="1" applyFill="1" applyBorder="1"/>
    <xf numFmtId="0" fontId="0" fillId="2" borderId="2" xfId="0" applyFill="1" applyBorder="1" applyAlignment="1">
      <alignment horizontal="left" vertical="center"/>
    </xf>
    <xf numFmtId="0" fontId="0" fillId="2" borderId="2" xfId="0" applyFill="1" applyBorder="1" applyAlignment="1">
      <alignment horizontal="center" vertical="center"/>
    </xf>
    <xf numFmtId="165" fontId="0" fillId="2" borderId="2" xfId="0" applyNumberFormat="1" applyFill="1" applyBorder="1" applyAlignment="1">
      <alignment horizontal="center"/>
    </xf>
    <xf numFmtId="166" fontId="0" fillId="2" borderId="2" xfId="0" applyNumberFormat="1" applyFill="1" applyBorder="1" applyAlignment="1">
      <alignment horizontal="center"/>
    </xf>
    <xf numFmtId="0" fontId="0" fillId="2" borderId="3" xfId="0" applyFill="1" applyBorder="1"/>
    <xf numFmtId="0" fontId="0" fillId="2" borderId="3" xfId="0" applyFill="1" applyBorder="1" applyAlignment="1">
      <alignment horizontal="center"/>
    </xf>
    <xf numFmtId="0" fontId="0" fillId="2" borderId="3" xfId="0" applyFill="1" applyBorder="1" applyAlignment="1">
      <alignment horizontal="left"/>
    </xf>
    <xf numFmtId="15" fontId="0" fillId="2" borderId="3" xfId="0" applyNumberFormat="1" applyFill="1" applyBorder="1" applyAlignment="1">
      <alignment horizontal="center"/>
    </xf>
    <xf numFmtId="0" fontId="0" fillId="5" borderId="2" xfId="0" applyFill="1" applyBorder="1"/>
    <xf numFmtId="0" fontId="0" fillId="0" borderId="3" xfId="0" applyBorder="1" applyAlignment="1">
      <alignment horizontal="left" vertical="center"/>
    </xf>
    <xf numFmtId="15" fontId="0" fillId="3" borderId="2" xfId="0" applyNumberFormat="1" applyFill="1" applyBorder="1" applyAlignment="1">
      <alignment horizontal="center"/>
    </xf>
    <xf numFmtId="0" fontId="0" fillId="11" borderId="2" xfId="0" applyFill="1" applyBorder="1"/>
    <xf numFmtId="0" fontId="0" fillId="11" borderId="2" xfId="0" applyFill="1" applyBorder="1" applyAlignment="1">
      <alignment horizontal="center"/>
    </xf>
    <xf numFmtId="0" fontId="0" fillId="11" borderId="2" xfId="0" applyFill="1" applyBorder="1" applyAlignment="1">
      <alignment horizontal="left"/>
    </xf>
    <xf numFmtId="165" fontId="0" fillId="11" borderId="2" xfId="0" applyNumberFormat="1" applyFill="1" applyBorder="1" applyAlignment="1">
      <alignment horizontal="center"/>
    </xf>
    <xf numFmtId="165" fontId="0" fillId="11" borderId="2" xfId="0" applyNumberFormat="1" applyFill="1" applyBorder="1"/>
    <xf numFmtId="166" fontId="0" fillId="11" borderId="2" xfId="0" applyNumberFormat="1" applyFill="1" applyBorder="1" applyAlignment="1">
      <alignment horizontal="center"/>
    </xf>
    <xf numFmtId="0" fontId="0" fillId="11" borderId="2" xfId="0" applyFill="1" applyBorder="1" applyAlignment="1">
      <alignment horizontal="left" vertical="center"/>
    </xf>
    <xf numFmtId="0" fontId="0" fillId="11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left" vertical="center"/>
    </xf>
    <xf numFmtId="0" fontId="0" fillId="4" borderId="2" xfId="0" applyFill="1" applyBorder="1" applyAlignment="1">
      <alignment horizontal="center" vertical="center"/>
    </xf>
    <xf numFmtId="0" fontId="0" fillId="13" borderId="2" xfId="0" applyFill="1" applyBorder="1"/>
    <xf numFmtId="0" fontId="0" fillId="13" borderId="2" xfId="0" applyFill="1" applyBorder="1" applyAlignment="1">
      <alignment horizontal="center"/>
    </xf>
    <xf numFmtId="15" fontId="0" fillId="13" borderId="2" xfId="0" applyNumberFormat="1" applyFill="1" applyBorder="1" applyAlignment="1">
      <alignment horizontal="left"/>
    </xf>
    <xf numFmtId="15" fontId="0" fillId="13" borderId="2" xfId="0" applyNumberFormat="1" applyFill="1" applyBorder="1" applyAlignment="1">
      <alignment horizontal="center"/>
    </xf>
    <xf numFmtId="15" fontId="0" fillId="13" borderId="2" xfId="0" applyNumberFormat="1" applyFill="1" applyBorder="1"/>
    <xf numFmtId="14" fontId="0" fillId="13" borderId="2" xfId="0" applyNumberFormat="1" applyFill="1" applyBorder="1"/>
    <xf numFmtId="15" fontId="0" fillId="2" borderId="2" xfId="0" applyNumberFormat="1" applyFill="1" applyBorder="1" applyAlignment="1">
      <alignment horizontal="left"/>
    </xf>
    <xf numFmtId="14" fontId="0" fillId="2" borderId="3" xfId="0" applyNumberFormat="1" applyFill="1" applyBorder="1" applyAlignment="1">
      <alignment horizontal="center"/>
    </xf>
    <xf numFmtId="15" fontId="0" fillId="2" borderId="3" xfId="0" applyNumberFormat="1" applyFill="1" applyBorder="1"/>
    <xf numFmtId="0" fontId="0" fillId="2" borderId="3" xfId="0" applyFill="1" applyBorder="1" applyAlignment="1">
      <alignment horizontal="left" vertical="center"/>
    </xf>
    <xf numFmtId="0" fontId="0" fillId="2" borderId="3" xfId="0" applyFill="1" applyBorder="1" applyAlignment="1">
      <alignment horizontal="center" vertical="center"/>
    </xf>
    <xf numFmtId="0" fontId="4" fillId="0" borderId="2" xfId="2" applyBorder="1" applyAlignment="1">
      <alignment horizontal="left"/>
    </xf>
    <xf numFmtId="165" fontId="0" fillId="2" borderId="3" xfId="0" applyNumberFormat="1" applyFill="1" applyBorder="1" applyAlignment="1">
      <alignment horizontal="center"/>
    </xf>
    <xf numFmtId="165" fontId="0" fillId="2" borderId="3" xfId="0" applyNumberFormat="1" applyFill="1" applyBorder="1"/>
    <xf numFmtId="166" fontId="0" fillId="2" borderId="3" xfId="0" applyNumberFormat="1" applyFill="1" applyBorder="1" applyAlignment="1">
      <alignment horizontal="center"/>
    </xf>
    <xf numFmtId="0" fontId="0" fillId="7" borderId="3" xfId="0" applyFill="1" applyBorder="1"/>
    <xf numFmtId="0" fontId="0" fillId="7" borderId="3" xfId="0" applyFill="1" applyBorder="1" applyAlignment="1">
      <alignment horizontal="center"/>
    </xf>
    <xf numFmtId="0" fontId="0" fillId="7" borderId="3" xfId="0" applyFill="1" applyBorder="1" applyAlignment="1">
      <alignment horizontal="left"/>
    </xf>
    <xf numFmtId="165" fontId="0" fillId="7" borderId="3" xfId="0" applyNumberFormat="1" applyFill="1" applyBorder="1" applyAlignment="1">
      <alignment horizontal="center"/>
    </xf>
    <xf numFmtId="165" fontId="0" fillId="7" borderId="3" xfId="0" applyNumberFormat="1" applyFill="1" applyBorder="1"/>
    <xf numFmtId="166" fontId="0" fillId="7" borderId="3" xfId="0" applyNumberFormat="1" applyFill="1" applyBorder="1" applyAlignment="1">
      <alignment horizontal="center"/>
    </xf>
    <xf numFmtId="0" fontId="0" fillId="7" borderId="3" xfId="0" applyFill="1" applyBorder="1" applyAlignment="1">
      <alignment horizontal="left" vertical="center"/>
    </xf>
    <xf numFmtId="0" fontId="0" fillId="7" borderId="3" xfId="0" applyFill="1" applyBorder="1" applyAlignment="1">
      <alignment horizontal="center" vertical="center"/>
    </xf>
    <xf numFmtId="0" fontId="0" fillId="9" borderId="3" xfId="0" applyFill="1" applyBorder="1"/>
    <xf numFmtId="0" fontId="0" fillId="9" borderId="3" xfId="0" applyFill="1" applyBorder="1" applyAlignment="1">
      <alignment horizontal="center"/>
    </xf>
    <xf numFmtId="0" fontId="0" fillId="9" borderId="3" xfId="0" applyFill="1" applyBorder="1" applyAlignment="1">
      <alignment horizontal="left"/>
    </xf>
    <xf numFmtId="165" fontId="0" fillId="9" borderId="3" xfId="0" applyNumberFormat="1" applyFill="1" applyBorder="1" applyAlignment="1">
      <alignment horizontal="center"/>
    </xf>
    <xf numFmtId="165" fontId="0" fillId="9" borderId="3" xfId="0" applyNumberFormat="1" applyFill="1" applyBorder="1"/>
    <xf numFmtId="166" fontId="0" fillId="9" borderId="3" xfId="0" applyNumberFormat="1" applyFill="1" applyBorder="1" applyAlignment="1">
      <alignment horizontal="center"/>
    </xf>
    <xf numFmtId="0" fontId="0" fillId="9" borderId="3" xfId="0" applyFill="1" applyBorder="1" applyAlignment="1">
      <alignment horizontal="left" vertical="center"/>
    </xf>
    <xf numFmtId="0" fontId="0" fillId="9" borderId="3" xfId="0" applyFill="1" applyBorder="1" applyAlignment="1">
      <alignment horizontal="center" vertical="center"/>
    </xf>
    <xf numFmtId="165" fontId="0" fillId="9" borderId="2" xfId="0" applyNumberFormat="1" applyFill="1" applyBorder="1"/>
    <xf numFmtId="166" fontId="0" fillId="9" borderId="2" xfId="0" applyNumberFormat="1" applyFill="1" applyBorder="1" applyAlignment="1">
      <alignment horizontal="center"/>
    </xf>
    <xf numFmtId="15" fontId="0" fillId="0" borderId="2" xfId="0" applyNumberFormat="1" applyBorder="1" applyAlignment="1">
      <alignment horizontal="right"/>
    </xf>
    <xf numFmtId="0" fontId="0" fillId="14" borderId="2" xfId="0" applyFill="1" applyBorder="1"/>
    <xf numFmtId="0" fontId="0" fillId="14" borderId="2" xfId="0" applyFill="1" applyBorder="1" applyAlignment="1">
      <alignment horizontal="center"/>
    </xf>
    <xf numFmtId="0" fontId="0" fillId="14" borderId="2" xfId="0" applyFill="1" applyBorder="1" applyAlignment="1">
      <alignment horizontal="left"/>
    </xf>
    <xf numFmtId="165" fontId="0" fillId="14" borderId="2" xfId="0" applyNumberFormat="1" applyFill="1" applyBorder="1" applyAlignment="1">
      <alignment horizontal="center"/>
    </xf>
    <xf numFmtId="165" fontId="0" fillId="14" borderId="2" xfId="0" applyNumberFormat="1" applyFill="1" applyBorder="1"/>
    <xf numFmtId="166" fontId="0" fillId="14" borderId="2" xfId="0" applyNumberFormat="1" applyFill="1" applyBorder="1" applyAlignment="1">
      <alignment horizontal="center"/>
    </xf>
    <xf numFmtId="0" fontId="0" fillId="14" borderId="2" xfId="0" applyFill="1" applyBorder="1" applyAlignment="1">
      <alignment horizontal="left" vertical="center"/>
    </xf>
    <xf numFmtId="0" fontId="0" fillId="14" borderId="2" xfId="0" applyFill="1" applyBorder="1" applyAlignment="1">
      <alignment horizontal="center" vertical="center"/>
    </xf>
    <xf numFmtId="165" fontId="0" fillId="0" borderId="2" xfId="0" quotePrefix="1" applyNumberFormat="1" applyBorder="1"/>
    <xf numFmtId="15" fontId="0" fillId="0" borderId="3" xfId="0" applyNumberFormat="1" applyBorder="1" applyAlignment="1">
      <alignment horizontal="center"/>
    </xf>
    <xf numFmtId="14" fontId="0" fillId="0" borderId="3" xfId="0" applyNumberFormat="1" applyBorder="1"/>
    <xf numFmtId="15" fontId="0" fillId="0" borderId="3" xfId="0" applyNumberFormat="1" applyBorder="1" applyAlignment="1">
      <alignment horizontal="left"/>
    </xf>
    <xf numFmtId="0" fontId="0" fillId="0" borderId="3" xfId="0" quotePrefix="1" applyBorder="1"/>
    <xf numFmtId="0" fontId="0" fillId="0" borderId="2" xfId="0" quotePrefix="1" applyBorder="1"/>
    <xf numFmtId="15" fontId="0" fillId="4" borderId="2" xfId="0" applyNumberFormat="1" applyFill="1" applyBorder="1" applyAlignment="1">
      <alignment horizontal="center"/>
    </xf>
    <xf numFmtId="15" fontId="0" fillId="4" borderId="3" xfId="0" applyNumberFormat="1" applyFill="1" applyBorder="1" applyAlignment="1">
      <alignment horizontal="center"/>
    </xf>
    <xf numFmtId="0" fontId="0" fillId="4" borderId="3" xfId="0" applyFill="1" applyBorder="1"/>
    <xf numFmtId="14" fontId="0" fillId="2" borderId="2" xfId="0" applyNumberFormat="1" applyFill="1" applyBorder="1"/>
    <xf numFmtId="15" fontId="0" fillId="12" borderId="3" xfId="0" applyNumberFormat="1" applyFill="1" applyBorder="1"/>
    <xf numFmtId="15" fontId="0" fillId="2" borderId="2" xfId="0" applyNumberFormat="1" applyFill="1" applyBorder="1" applyAlignment="1">
      <alignment horizontal="right"/>
    </xf>
    <xf numFmtId="0" fontId="0" fillId="12" borderId="3" xfId="0" applyFill="1" applyBorder="1"/>
    <xf numFmtId="0" fontId="0" fillId="12" borderId="2" xfId="0" applyFill="1" applyBorder="1"/>
    <xf numFmtId="14" fontId="0" fillId="7" borderId="3" xfId="0" applyNumberFormat="1" applyFill="1" applyBorder="1"/>
    <xf numFmtId="15" fontId="0" fillId="7" borderId="3" xfId="0" applyNumberFormat="1" applyFill="1" applyBorder="1" applyAlignment="1">
      <alignment horizontal="left"/>
    </xf>
    <xf numFmtId="15" fontId="0" fillId="7" borderId="3" xfId="0" applyNumberFormat="1" applyFill="1" applyBorder="1" applyAlignment="1">
      <alignment horizontal="center"/>
    </xf>
    <xf numFmtId="15" fontId="0" fillId="4" borderId="2" xfId="0" applyNumberFormat="1" applyFill="1" applyBorder="1" applyAlignment="1">
      <alignment horizontal="left"/>
    </xf>
    <xf numFmtId="15" fontId="0" fillId="4" borderId="2" xfId="0" applyNumberFormat="1" applyFill="1" applyBorder="1"/>
    <xf numFmtId="165" fontId="0" fillId="0" borderId="2" xfId="0" applyNumberFormat="1" applyBorder="1" applyAlignment="1">
      <alignment horizontal="right"/>
    </xf>
    <xf numFmtId="165" fontId="0" fillId="12" borderId="2" xfId="0" applyNumberFormat="1" applyFill="1" applyBorder="1"/>
    <xf numFmtId="0" fontId="0" fillId="10" borderId="3" xfId="0" applyFill="1" applyBorder="1" applyAlignment="1">
      <alignment horizontal="left"/>
    </xf>
    <xf numFmtId="0" fontId="0" fillId="15" borderId="2" xfId="0" applyFill="1" applyBorder="1"/>
    <xf numFmtId="0" fontId="0" fillId="15" borderId="2" xfId="0" applyFill="1" applyBorder="1" applyAlignment="1">
      <alignment horizontal="center"/>
    </xf>
    <xf numFmtId="15" fontId="0" fillId="15" borderId="2" xfId="0" applyNumberFormat="1" applyFill="1" applyBorder="1" applyAlignment="1">
      <alignment horizontal="left"/>
    </xf>
    <xf numFmtId="15" fontId="0" fillId="15" borderId="2" xfId="0" applyNumberFormat="1" applyFill="1" applyBorder="1" applyAlignment="1">
      <alignment horizontal="center"/>
    </xf>
    <xf numFmtId="0" fontId="0" fillId="15" borderId="2" xfId="0" quotePrefix="1" applyFill="1" applyBorder="1"/>
    <xf numFmtId="0" fontId="0" fillId="15" borderId="2" xfId="0" applyFill="1" applyBorder="1" applyAlignment="1">
      <alignment horizontal="left"/>
    </xf>
    <xf numFmtId="165" fontId="0" fillId="16" borderId="2" xfId="0" applyNumberFormat="1" applyFill="1" applyBorder="1" applyAlignment="1">
      <alignment horizontal="center"/>
    </xf>
    <xf numFmtId="165" fontId="0" fillId="16" borderId="2" xfId="0" applyNumberFormat="1" applyFill="1" applyBorder="1"/>
    <xf numFmtId="0" fontId="0" fillId="16" borderId="2" xfId="0" applyFill="1" applyBorder="1"/>
    <xf numFmtId="0" fontId="0" fillId="16" borderId="2" xfId="0" applyFill="1" applyBorder="1" applyAlignment="1">
      <alignment horizontal="center"/>
    </xf>
    <xf numFmtId="0" fontId="0" fillId="16" borderId="2" xfId="0" applyFill="1" applyBorder="1" applyAlignment="1">
      <alignment horizontal="left" vertical="center"/>
    </xf>
    <xf numFmtId="0" fontId="0" fillId="16" borderId="2" xfId="0" applyFill="1" applyBorder="1" applyAlignment="1">
      <alignment horizontal="center" vertical="center"/>
    </xf>
    <xf numFmtId="0" fontId="0" fillId="16" borderId="2" xfId="0" applyFill="1" applyBorder="1" applyAlignment="1">
      <alignment horizontal="left"/>
    </xf>
    <xf numFmtId="15" fontId="0" fillId="12" borderId="2" xfId="0" applyNumberFormat="1" applyFill="1" applyBorder="1"/>
    <xf numFmtId="166" fontId="0" fillId="0" borderId="2" xfId="0" applyNumberFormat="1" applyBorder="1"/>
    <xf numFmtId="15" fontId="0" fillId="12" borderId="2" xfId="0" applyNumberFormat="1" applyFill="1" applyBorder="1" applyAlignment="1">
      <alignment horizontal="center"/>
    </xf>
    <xf numFmtId="0" fontId="0" fillId="2" borderId="2" xfId="0" quotePrefix="1" applyFill="1" applyBorder="1" applyAlignment="1">
      <alignment horizontal="center"/>
    </xf>
    <xf numFmtId="0" fontId="0" fillId="17" borderId="3" xfId="0" applyFill="1" applyBorder="1"/>
    <xf numFmtId="0" fontId="0" fillId="17" borderId="3" xfId="0" applyFill="1" applyBorder="1" applyAlignment="1">
      <alignment horizontal="center"/>
    </xf>
    <xf numFmtId="14" fontId="0" fillId="17" borderId="3" xfId="0" applyNumberFormat="1" applyFill="1" applyBorder="1"/>
    <xf numFmtId="15" fontId="0" fillId="17" borderId="3" xfId="0" applyNumberFormat="1" applyFill="1" applyBorder="1" applyAlignment="1">
      <alignment horizontal="left"/>
    </xf>
    <xf numFmtId="15" fontId="0" fillId="17" borderId="3" xfId="0" applyNumberFormat="1" applyFill="1" applyBorder="1" applyAlignment="1">
      <alignment horizontal="center"/>
    </xf>
    <xf numFmtId="15" fontId="0" fillId="17" borderId="3" xfId="0" applyNumberFormat="1" applyFill="1" applyBorder="1"/>
    <xf numFmtId="0" fontId="0" fillId="17" borderId="3" xfId="0" applyFill="1" applyBorder="1" applyAlignment="1">
      <alignment horizontal="left" vertical="center"/>
    </xf>
    <xf numFmtId="0" fontId="0" fillId="17" borderId="3" xfId="0" applyFill="1" applyBorder="1" applyAlignment="1">
      <alignment horizontal="center" vertical="center"/>
    </xf>
    <xf numFmtId="0" fontId="0" fillId="17" borderId="3" xfId="0" applyFill="1" applyBorder="1" applyAlignment="1">
      <alignment horizontal="left"/>
    </xf>
    <xf numFmtId="0" fontId="0" fillId="7" borderId="2" xfId="0" applyFill="1" applyBorder="1" applyAlignment="1">
      <alignment vertical="center"/>
    </xf>
    <xf numFmtId="0" fontId="4" fillId="7" borderId="3" xfId="2" applyFill="1" applyBorder="1"/>
    <xf numFmtId="0" fontId="4" fillId="7" borderId="3" xfId="2" applyFill="1" applyBorder="1" applyAlignment="1">
      <alignment horizontal="left"/>
    </xf>
    <xf numFmtId="15" fontId="0" fillId="7" borderId="2" xfId="0" applyNumberFormat="1" applyFill="1" applyBorder="1" applyAlignment="1">
      <alignment horizontal="center"/>
    </xf>
    <xf numFmtId="166" fontId="0" fillId="0" borderId="3" xfId="0" applyNumberFormat="1" applyBorder="1"/>
    <xf numFmtId="166" fontId="0" fillId="0" borderId="2" xfId="0" quotePrefix="1" applyNumberFormat="1" applyBorder="1"/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15" fontId="0" fillId="7" borderId="2" xfId="0" applyNumberFormat="1" applyFill="1" applyBorder="1" applyAlignment="1">
      <alignment horizontal="left"/>
    </xf>
    <xf numFmtId="0" fontId="4" fillId="0" borderId="2" xfId="2" applyBorder="1"/>
    <xf numFmtId="166" fontId="0" fillId="2" borderId="2" xfId="0" applyNumberFormat="1" applyFill="1" applyBorder="1"/>
    <xf numFmtId="0" fontId="0" fillId="5" borderId="2" xfId="0" applyFill="1" applyBorder="1" applyAlignment="1">
      <alignment horizontal="center"/>
    </xf>
    <xf numFmtId="0" fontId="0" fillId="5" borderId="2" xfId="0" applyFill="1" applyBorder="1" applyAlignment="1">
      <alignment horizontal="left"/>
    </xf>
    <xf numFmtId="15" fontId="0" fillId="5" borderId="2" xfId="0" applyNumberFormat="1" applyFill="1" applyBorder="1" applyAlignment="1">
      <alignment horizontal="center"/>
    </xf>
    <xf numFmtId="0" fontId="0" fillId="5" borderId="2" xfId="0" applyFill="1" applyBorder="1" applyAlignment="1">
      <alignment horizontal="left" vertical="center"/>
    </xf>
    <xf numFmtId="0" fontId="0" fillId="5" borderId="2" xfId="0" applyFill="1" applyBorder="1" applyAlignment="1">
      <alignment horizontal="center" vertical="center"/>
    </xf>
    <xf numFmtId="15" fontId="0" fillId="0" borderId="0" xfId="0" applyNumberFormat="1" applyAlignment="1">
      <alignment horizontal="center"/>
    </xf>
    <xf numFmtId="0" fontId="0" fillId="0" borderId="0" xfId="0" quotePrefix="1" applyAlignment="1">
      <alignment horizontal="center"/>
    </xf>
    <xf numFmtId="166" fontId="0" fillId="0" borderId="0" xfId="0" applyNumberFormat="1"/>
    <xf numFmtId="166" fontId="0" fillId="0" borderId="0" xfId="0" applyNumberFormat="1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12" borderId="2" xfId="0" applyFill="1" applyBorder="1" applyAlignment="1">
      <alignment horizontal="center"/>
    </xf>
    <xf numFmtId="15" fontId="0" fillId="0" borderId="0" xfId="0" applyNumberFormat="1" applyAlignment="1">
      <alignment horizontal="left"/>
    </xf>
    <xf numFmtId="15" fontId="0" fillId="0" borderId="0" xfId="0" applyNumberFormat="1"/>
    <xf numFmtId="0" fontId="0" fillId="8" borderId="0" xfId="0" applyFill="1" applyAlignment="1">
      <alignment horizontal="left" vertical="center"/>
    </xf>
    <xf numFmtId="14" fontId="0" fillId="0" borderId="0" xfId="0" applyNumberFormat="1"/>
    <xf numFmtId="14" fontId="0" fillId="7" borderId="2" xfId="0" applyNumberFormat="1" applyFill="1" applyBorder="1"/>
    <xf numFmtId="0" fontId="0" fillId="18" borderId="2" xfId="0" applyFill="1" applyBorder="1"/>
    <xf numFmtId="0" fontId="0" fillId="18" borderId="2" xfId="0" applyFill="1" applyBorder="1" applyAlignment="1">
      <alignment horizontal="center"/>
    </xf>
    <xf numFmtId="14" fontId="0" fillId="18" borderId="2" xfId="0" applyNumberFormat="1" applyFill="1" applyBorder="1"/>
    <xf numFmtId="15" fontId="0" fillId="18" borderId="2" xfId="0" applyNumberFormat="1" applyFill="1" applyBorder="1" applyAlignment="1">
      <alignment horizontal="left"/>
    </xf>
    <xf numFmtId="15" fontId="0" fillId="18" borderId="2" xfId="0" applyNumberFormat="1" applyFill="1" applyBorder="1" applyAlignment="1">
      <alignment horizontal="center"/>
    </xf>
    <xf numFmtId="0" fontId="0" fillId="18" borderId="2" xfId="0" applyFill="1" applyBorder="1" applyAlignment="1">
      <alignment horizontal="left" vertical="center"/>
    </xf>
    <xf numFmtId="0" fontId="0" fillId="18" borderId="2" xfId="0" applyFill="1" applyBorder="1" applyAlignment="1">
      <alignment horizontal="center" vertical="center"/>
    </xf>
    <xf numFmtId="0" fontId="0" fillId="18" borderId="2" xfId="0" applyFill="1" applyBorder="1" applyAlignment="1">
      <alignment horizontal="left"/>
    </xf>
    <xf numFmtId="14" fontId="0" fillId="11" borderId="2" xfId="0" applyNumberFormat="1" applyFill="1" applyBorder="1"/>
    <xf numFmtId="15" fontId="0" fillId="11" borderId="2" xfId="0" applyNumberFormat="1" applyFill="1" applyBorder="1" applyAlignment="1">
      <alignment horizontal="left"/>
    </xf>
    <xf numFmtId="0" fontId="4" fillId="9" borderId="2" xfId="2" applyFill="1" applyBorder="1" applyAlignment="1">
      <alignment horizontal="left"/>
    </xf>
    <xf numFmtId="165" fontId="0" fillId="0" borderId="2" xfId="0" quotePrefix="1" applyNumberFormat="1" applyBorder="1" applyAlignment="1">
      <alignment horizontal="center"/>
    </xf>
    <xf numFmtId="165" fontId="0" fillId="18" borderId="2" xfId="0" applyNumberForma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  <xf numFmtId="0" fontId="0" fillId="9" borderId="1" xfId="0" applyFill="1" applyBorder="1"/>
    <xf numFmtId="0" fontId="0" fillId="9" borderId="1" xfId="0" applyFill="1" applyBorder="1" applyAlignment="1">
      <alignment horizontal="center"/>
    </xf>
    <xf numFmtId="0" fontId="0" fillId="9" borderId="1" xfId="0" applyFill="1" applyBorder="1" applyAlignment="1">
      <alignment horizontal="left"/>
    </xf>
    <xf numFmtId="165" fontId="0" fillId="9" borderId="1" xfId="0" applyNumberFormat="1" applyFill="1" applyBorder="1" applyAlignment="1">
      <alignment horizontal="center"/>
    </xf>
    <xf numFmtId="1" fontId="3" fillId="0" borderId="4" xfId="0" applyNumberFormat="1" applyFont="1" applyBorder="1"/>
    <xf numFmtId="1" fontId="0" fillId="0" borderId="3" xfId="0" applyNumberFormat="1" applyBorder="1"/>
    <xf numFmtId="1" fontId="0" fillId="0" borderId="2" xfId="0" applyNumberFormat="1" applyBorder="1"/>
    <xf numFmtId="1" fontId="0" fillId="0" borderId="1" xfId="0" applyNumberFormat="1" applyBorder="1"/>
    <xf numFmtId="1" fontId="0" fillId="0" borderId="0" xfId="0" applyNumberFormat="1"/>
    <xf numFmtId="165" fontId="0" fillId="0" borderId="0" xfId="0" applyNumberFormat="1"/>
  </cellXfs>
  <cellStyles count="6">
    <cellStyle name="Comma 2" xfId="3" xr:uid="{61721D7D-9A64-4757-9A69-84BB818BB366}"/>
    <cellStyle name="Hyperlink" xfId="2" builtinId="8"/>
    <cellStyle name="Normal" xfId="0" builtinId="0"/>
    <cellStyle name="Normal 2" xfId="4" xr:uid="{EAADB627-BD92-422E-B7AF-CCAE3D9540E1}"/>
    <cellStyle name="Normal_Stat Year Book 2007 tables" xfId="5" xr:uid="{62935990-6DEF-418C-82F7-6FA241294DA7}"/>
    <cellStyle name="Percent" xfId="1" builtinId="5"/>
  </cellStyles>
  <dxfs count="3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numFmt numFmtId="1" formatCode="0"/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numFmt numFmtId="1" formatCode="0"/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numFmt numFmtId="165" formatCode="[$-409]dd\-mmm\-yy;@"/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numFmt numFmtId="165" formatCode="[$-409]dd\-mmm\-yy;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numFmt numFmtId="165" formatCode="[$-409]dd\-mmm\-yy;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Excess death 2021</a:t>
            </a:r>
          </a:p>
        </c:rich>
      </c:tx>
      <c:layout>
        <c:manualLayout>
          <c:xMode val="edge"/>
          <c:yMode val="edge"/>
          <c:x val="0.40666607823821949"/>
          <c:y val="5.72907174602258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5049566506480981E-2"/>
          <c:y val="0.10338109965697748"/>
          <c:w val="0.90662800219307715"/>
          <c:h val="0.76177549797813393"/>
        </c:manualLayout>
      </c:layout>
      <c:areaChart>
        <c:grouping val="stacked"/>
        <c:varyColors val="0"/>
        <c:ser>
          <c:idx val="5"/>
          <c:order val="5"/>
          <c:tx>
            <c:strRef>
              <c:f>'misc analysis'!$T$86</c:f>
              <c:strCache>
                <c:ptCount val="1"/>
                <c:pt idx="0">
                  <c:v>Base</c:v>
                </c:pt>
              </c:strCache>
            </c:strRef>
          </c:tx>
          <c:spPr>
            <a:noFill/>
            <a:ln>
              <a:noFill/>
            </a:ln>
            <a:effectLst/>
          </c:spPr>
          <c:cat>
            <c:strRef>
              <c:f>'misc analysis'!$N$87:$N$98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'misc analysis'!$T$87:$T$98</c:f>
              <c:numCache>
                <c:formatCode>General</c:formatCode>
                <c:ptCount val="12"/>
                <c:pt idx="0">
                  <c:v>98</c:v>
                </c:pt>
                <c:pt idx="1">
                  <c:v>108</c:v>
                </c:pt>
                <c:pt idx="2">
                  <c:v>103</c:v>
                </c:pt>
                <c:pt idx="3">
                  <c:v>131</c:v>
                </c:pt>
                <c:pt idx="4">
                  <c:v>192</c:v>
                </c:pt>
                <c:pt idx="5">
                  <c:v>179</c:v>
                </c:pt>
                <c:pt idx="6">
                  <c:v>119</c:v>
                </c:pt>
                <c:pt idx="7">
                  <c:v>108</c:v>
                </c:pt>
                <c:pt idx="8">
                  <c:v>118</c:v>
                </c:pt>
                <c:pt idx="9">
                  <c:v>148</c:v>
                </c:pt>
                <c:pt idx="10">
                  <c:v>119</c:v>
                </c:pt>
                <c:pt idx="11">
                  <c:v>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F7-4F09-82F5-D6E65F233752}"/>
            </c:ext>
          </c:extLst>
        </c:ser>
        <c:ser>
          <c:idx val="6"/>
          <c:order val="6"/>
          <c:tx>
            <c:strRef>
              <c:f>'misc analysis'!$U$86</c:f>
              <c:strCache>
                <c:ptCount val="1"/>
                <c:pt idx="0">
                  <c:v>Difference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cat>
            <c:strRef>
              <c:f>'misc analysis'!$N$87:$N$98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'misc analysis'!$U$87:$U$98</c:f>
              <c:numCache>
                <c:formatCode>General</c:formatCode>
                <c:ptCount val="12"/>
                <c:pt idx="0">
                  <c:v>-4</c:v>
                </c:pt>
                <c:pt idx="1">
                  <c:v>-8</c:v>
                </c:pt>
                <c:pt idx="2">
                  <c:v>-37</c:v>
                </c:pt>
                <c:pt idx="3">
                  <c:v>-42</c:v>
                </c:pt>
                <c:pt idx="4">
                  <c:v>-60</c:v>
                </c:pt>
                <c:pt idx="5">
                  <c:v>-59</c:v>
                </c:pt>
                <c:pt idx="6">
                  <c:v>-47</c:v>
                </c:pt>
                <c:pt idx="7">
                  <c:v>-28</c:v>
                </c:pt>
                <c:pt idx="8">
                  <c:v>-21</c:v>
                </c:pt>
                <c:pt idx="9">
                  <c:v>-33</c:v>
                </c:pt>
                <c:pt idx="10">
                  <c:v>-21</c:v>
                </c:pt>
                <c:pt idx="11">
                  <c:v>-28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F7-4F09-82F5-D6E65F2337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01220639"/>
        <c:axId val="604422575"/>
      </c:areaChart>
      <c:lineChart>
        <c:grouping val="standard"/>
        <c:varyColors val="0"/>
        <c:ser>
          <c:idx val="0"/>
          <c:order val="0"/>
          <c:tx>
            <c:strRef>
              <c:f>'misc analysis'!$O$86</c:f>
              <c:strCache>
                <c:ptCount val="1"/>
                <c:pt idx="0">
                  <c:v>2018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'misc analysis'!$N$87:$N$98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'misc analysis'!$O$87:$O$98</c:f>
              <c:numCache>
                <c:formatCode>#,##0</c:formatCode>
                <c:ptCount val="12"/>
                <c:pt idx="0">
                  <c:v>118</c:v>
                </c:pt>
                <c:pt idx="1">
                  <c:v>104</c:v>
                </c:pt>
                <c:pt idx="2">
                  <c:v>128</c:v>
                </c:pt>
                <c:pt idx="3">
                  <c:v>107</c:v>
                </c:pt>
                <c:pt idx="4">
                  <c:v>118</c:v>
                </c:pt>
                <c:pt idx="5">
                  <c:v>93</c:v>
                </c:pt>
                <c:pt idx="6">
                  <c:v>108</c:v>
                </c:pt>
                <c:pt idx="7">
                  <c:v>101</c:v>
                </c:pt>
                <c:pt idx="8">
                  <c:v>100</c:v>
                </c:pt>
                <c:pt idx="9">
                  <c:v>107</c:v>
                </c:pt>
                <c:pt idx="10">
                  <c:v>100</c:v>
                </c:pt>
                <c:pt idx="11">
                  <c:v>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F7-4F09-82F5-D6E65F233752}"/>
            </c:ext>
          </c:extLst>
        </c:ser>
        <c:ser>
          <c:idx val="1"/>
          <c:order val="1"/>
          <c:tx>
            <c:strRef>
              <c:f>'misc analysis'!$P$86</c:f>
              <c:strCache>
                <c:ptCount val="1"/>
                <c:pt idx="0">
                  <c:v>2019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'misc analysis'!$N$87:$N$98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'misc analysis'!$P$87:$P$98</c:f>
              <c:numCache>
                <c:formatCode>#,##0</c:formatCode>
                <c:ptCount val="12"/>
                <c:pt idx="0">
                  <c:v>128</c:v>
                </c:pt>
                <c:pt idx="1">
                  <c:v>83</c:v>
                </c:pt>
                <c:pt idx="2">
                  <c:v>110</c:v>
                </c:pt>
                <c:pt idx="3">
                  <c:v>90</c:v>
                </c:pt>
                <c:pt idx="4">
                  <c:v>98</c:v>
                </c:pt>
                <c:pt idx="5">
                  <c:v>86</c:v>
                </c:pt>
                <c:pt idx="6">
                  <c:v>105</c:v>
                </c:pt>
                <c:pt idx="7">
                  <c:v>87</c:v>
                </c:pt>
                <c:pt idx="8">
                  <c:v>88</c:v>
                </c:pt>
                <c:pt idx="9">
                  <c:v>94</c:v>
                </c:pt>
                <c:pt idx="10">
                  <c:v>96</c:v>
                </c:pt>
                <c:pt idx="11">
                  <c:v>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1F7-4F09-82F5-D6E65F233752}"/>
            </c:ext>
          </c:extLst>
        </c:ser>
        <c:ser>
          <c:idx val="2"/>
          <c:order val="2"/>
          <c:tx>
            <c:strRef>
              <c:f>'misc analysis'!$Q$86</c:f>
              <c:strCache>
                <c:ptCount val="1"/>
                <c:pt idx="0">
                  <c:v>2020 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'misc analysis'!$N$87:$N$98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'misc analysis'!$Q$87:$Q$98</c:f>
              <c:numCache>
                <c:formatCode>#,##0</c:formatCode>
                <c:ptCount val="12"/>
                <c:pt idx="0">
                  <c:v>114</c:v>
                </c:pt>
                <c:pt idx="1">
                  <c:v>96</c:v>
                </c:pt>
                <c:pt idx="2">
                  <c:v>109</c:v>
                </c:pt>
                <c:pt idx="3">
                  <c:v>91</c:v>
                </c:pt>
                <c:pt idx="4">
                  <c:v>109</c:v>
                </c:pt>
                <c:pt idx="5">
                  <c:v>91</c:v>
                </c:pt>
                <c:pt idx="6">
                  <c:v>115</c:v>
                </c:pt>
                <c:pt idx="7">
                  <c:v>129</c:v>
                </c:pt>
                <c:pt idx="8">
                  <c:v>112</c:v>
                </c:pt>
                <c:pt idx="9">
                  <c:v>103</c:v>
                </c:pt>
                <c:pt idx="10">
                  <c:v>110</c:v>
                </c:pt>
                <c:pt idx="11">
                  <c:v>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1F7-4F09-82F5-D6E65F233752}"/>
            </c:ext>
          </c:extLst>
        </c:ser>
        <c:ser>
          <c:idx val="3"/>
          <c:order val="3"/>
          <c:tx>
            <c:strRef>
              <c:f>'misc analysis'!$R$86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C00000"/>
              </a:solidFill>
              <a:ln w="9525">
                <a:solidFill>
                  <a:srgbClr val="C00000"/>
                </a:solidFill>
              </a:ln>
              <a:effectLst/>
            </c:spPr>
          </c:marker>
          <c:cat>
            <c:strRef>
              <c:f>'misc analysis'!$N$87:$N$98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'misc analysis'!$R$87:$R$98</c:f>
              <c:numCache>
                <c:formatCode>General</c:formatCode>
                <c:ptCount val="12"/>
                <c:pt idx="0">
                  <c:v>98</c:v>
                </c:pt>
                <c:pt idx="1">
                  <c:v>108</c:v>
                </c:pt>
                <c:pt idx="2">
                  <c:v>103</c:v>
                </c:pt>
                <c:pt idx="3">
                  <c:v>131</c:v>
                </c:pt>
                <c:pt idx="4">
                  <c:v>192</c:v>
                </c:pt>
                <c:pt idx="5">
                  <c:v>179</c:v>
                </c:pt>
                <c:pt idx="6">
                  <c:v>119</c:v>
                </c:pt>
                <c:pt idx="7">
                  <c:v>108</c:v>
                </c:pt>
                <c:pt idx="8">
                  <c:v>118</c:v>
                </c:pt>
                <c:pt idx="9">
                  <c:v>148</c:v>
                </c:pt>
                <c:pt idx="10">
                  <c:v>119</c:v>
                </c:pt>
                <c:pt idx="11">
                  <c:v>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1F7-4F09-82F5-D6E65F233752}"/>
            </c:ext>
          </c:extLst>
        </c:ser>
        <c:ser>
          <c:idx val="4"/>
          <c:order val="4"/>
          <c:tx>
            <c:strRef>
              <c:f>'misc analysis'!$S$86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'misc analysis'!$N$87:$N$98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'misc analysis'!$S$87:$S$98</c:f>
              <c:numCache>
                <c:formatCode>General</c:formatCode>
                <c:ptCount val="12"/>
                <c:pt idx="0">
                  <c:v>94</c:v>
                </c:pt>
                <c:pt idx="1">
                  <c:v>100</c:v>
                </c:pt>
                <c:pt idx="2">
                  <c:v>66</c:v>
                </c:pt>
                <c:pt idx="3">
                  <c:v>89</c:v>
                </c:pt>
                <c:pt idx="4">
                  <c:v>132</c:v>
                </c:pt>
                <c:pt idx="5">
                  <c:v>120</c:v>
                </c:pt>
                <c:pt idx="6">
                  <c:v>72</c:v>
                </c:pt>
                <c:pt idx="7">
                  <c:v>80</c:v>
                </c:pt>
                <c:pt idx="8">
                  <c:v>97</c:v>
                </c:pt>
                <c:pt idx="9">
                  <c:v>115</c:v>
                </c:pt>
                <c:pt idx="10">
                  <c:v>98</c:v>
                </c:pt>
                <c:pt idx="11">
                  <c:v>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1F7-4F09-82F5-D6E65F233752}"/>
            </c:ext>
          </c:extLst>
        </c:ser>
        <c:ser>
          <c:idx val="7"/>
          <c:order val="7"/>
          <c:tx>
            <c:strRef>
              <c:f>'misc analysis'!$T$86</c:f>
              <c:strCache>
                <c:ptCount val="1"/>
                <c:pt idx="0">
                  <c:v>Base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val>
            <c:numRef>
              <c:f>'misc analysis'!$T$87:$T$98</c:f>
              <c:numCache>
                <c:formatCode>General</c:formatCode>
                <c:ptCount val="12"/>
                <c:pt idx="0">
                  <c:v>98</c:v>
                </c:pt>
                <c:pt idx="1">
                  <c:v>108</c:v>
                </c:pt>
                <c:pt idx="2">
                  <c:v>103</c:v>
                </c:pt>
                <c:pt idx="3">
                  <c:v>131</c:v>
                </c:pt>
                <c:pt idx="4">
                  <c:v>192</c:v>
                </c:pt>
                <c:pt idx="5">
                  <c:v>179</c:v>
                </c:pt>
                <c:pt idx="6">
                  <c:v>119</c:v>
                </c:pt>
                <c:pt idx="7">
                  <c:v>108</c:v>
                </c:pt>
                <c:pt idx="8">
                  <c:v>118</c:v>
                </c:pt>
                <c:pt idx="9">
                  <c:v>148</c:v>
                </c:pt>
                <c:pt idx="10">
                  <c:v>119</c:v>
                </c:pt>
                <c:pt idx="11">
                  <c:v>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1F7-4F09-82F5-D6E65F2337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4596639"/>
        <c:axId val="449158319"/>
      </c:lineChart>
      <c:catAx>
        <c:axId val="12145966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9158319"/>
        <c:crosses val="autoZero"/>
        <c:auto val="1"/>
        <c:lblAlgn val="ctr"/>
        <c:lblOffset val="100"/>
        <c:noMultiLvlLbl val="0"/>
      </c:catAx>
      <c:valAx>
        <c:axId val="4491583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14596639"/>
        <c:crosses val="autoZero"/>
        <c:crossBetween val="between"/>
      </c:valAx>
      <c:valAx>
        <c:axId val="604422575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1220639"/>
        <c:crosses val="max"/>
        <c:crossBetween val="between"/>
      </c:valAx>
      <c:catAx>
        <c:axId val="13012206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044225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6"/>
        <c:delete val="1"/>
      </c:legendEntry>
      <c:legendEntry>
        <c:idx val="7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</xdr:row>
      <xdr:rowOff>41635</xdr:rowOff>
    </xdr:from>
    <xdr:to>
      <xdr:col>17</xdr:col>
      <xdr:colOff>256170</xdr:colOff>
      <xdr:row>16</xdr:row>
      <xdr:rowOff>176118</xdr:rowOff>
    </xdr:to>
    <xdr:pic>
      <xdr:nvPicPr>
        <xdr:cNvPr id="2" name="Picture 1" descr="Image">
          <a:extLst>
            <a:ext uri="{FF2B5EF4-FFF2-40B4-BE49-F238E27FC236}">
              <a16:creationId xmlns:a16="http://schemas.microsoft.com/office/drawing/2014/main" id="{731C3684-E243-4D8F-AD79-BFBB7C054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540" y="403585"/>
          <a:ext cx="4656709" cy="26681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25</xdr:col>
      <xdr:colOff>13114</xdr:colOff>
      <xdr:row>84</xdr:row>
      <xdr:rowOff>0</xdr:rowOff>
    </xdr:from>
    <xdr:to>
      <xdr:col>37</xdr:col>
      <xdr:colOff>5938</xdr:colOff>
      <xdr:row>102</xdr:row>
      <xdr:rowOff>104192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6CC03B0-F2EF-426D-81C6-0EABF8A1D2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30</xdr:col>
      <xdr:colOff>366857</xdr:colOff>
      <xdr:row>86</xdr:row>
      <xdr:rowOff>23825</xdr:rowOff>
    </xdr:from>
    <xdr:ext cx="1213153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881B8B8B-012C-4C1F-A098-694DEE395CD4}"/>
            </a:ext>
          </a:extLst>
        </xdr:cNvPr>
        <xdr:cNvSpPr txBox="1"/>
      </xdr:nvSpPr>
      <xdr:spPr>
        <a:xfrm>
          <a:off x="54473620" y="33823288"/>
          <a:ext cx="121315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Total deaths 2021</a:t>
          </a:r>
        </a:p>
      </xdr:txBody>
    </xdr:sp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0.33195</cdr:x>
      <cdr:y>0</cdr:y>
    </cdr:from>
    <cdr:to>
      <cdr:x>0.68108</cdr:x>
      <cdr:y>0.073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703F900-700D-3B30-A1D0-975DDEF01F94}"/>
            </a:ext>
          </a:extLst>
        </cdr:cNvPr>
        <cdr:cNvSpPr txBox="1"/>
      </cdr:nvSpPr>
      <cdr:spPr>
        <a:xfrm xmlns:a="http://schemas.openxmlformats.org/drawingml/2006/main">
          <a:off x="2576206" y="0"/>
          <a:ext cx="2709539" cy="3236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800"/>
            <a:t>TOTAL</a:t>
          </a:r>
          <a:r>
            <a:rPr lang="en-US" sz="1800" baseline="0"/>
            <a:t> DEATHS 2018 - 2021</a:t>
          </a:r>
          <a:endParaRPr lang="en-US" sz="1800"/>
        </a:p>
      </cdr:txBody>
    </cdr:sp>
  </cdr:relSizeAnchor>
  <cdr:relSizeAnchor xmlns:cdr="http://schemas.openxmlformats.org/drawingml/2006/chartDrawing">
    <cdr:from>
      <cdr:x>0.24616</cdr:x>
      <cdr:y>0.71577</cdr:y>
    </cdr:from>
    <cdr:to>
      <cdr:x>0.61316</cdr:x>
      <cdr:y>0.82215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BB7AB8AD-3BBA-EC4C-1744-9FA802C50018}"/>
            </a:ext>
          </a:extLst>
        </cdr:cNvPr>
        <cdr:cNvSpPr txBox="1"/>
      </cdr:nvSpPr>
      <cdr:spPr>
        <a:xfrm xmlns:a="http://schemas.openxmlformats.org/drawingml/2006/main">
          <a:off x="1910381" y="3173388"/>
          <a:ext cx="2848253" cy="4716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100"/>
            <a:t>2021</a:t>
          </a:r>
          <a:r>
            <a:rPr lang="en-US" sz="1100" baseline="0"/>
            <a:t> deaths minus those who died within</a:t>
          </a:r>
        </a:p>
        <a:p xmlns:a="http://schemas.openxmlformats.org/drawingml/2006/main">
          <a:r>
            <a:rPr lang="en-US" sz="1100" baseline="0"/>
            <a:t>3 months from vaccination and sudden deaths</a:t>
          </a:r>
          <a:endParaRPr lang="en-US" sz="1100"/>
        </a:p>
      </cdr:txBody>
    </cdr:sp>
  </cdr:relSizeAnchor>
  <cdr:relSizeAnchor xmlns:cdr="http://schemas.openxmlformats.org/drawingml/2006/chartDrawing">
    <cdr:from>
      <cdr:x>0.02929</cdr:x>
      <cdr:y>0.4321</cdr:y>
    </cdr:from>
    <cdr:to>
      <cdr:x>0.14711</cdr:x>
      <cdr:y>0.48842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C711AFD7-3CC1-F330-40E3-A5873FE73FD9}"/>
            </a:ext>
          </a:extLst>
        </cdr:cNvPr>
        <cdr:cNvSpPr txBox="1"/>
      </cdr:nvSpPr>
      <cdr:spPr>
        <a:xfrm xmlns:a="http://schemas.openxmlformats.org/drawingml/2006/main">
          <a:off x="227322" y="1915718"/>
          <a:ext cx="914400" cy="2496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100">
              <a:solidFill>
                <a:schemeClr val="accent2"/>
              </a:solidFill>
            </a:rPr>
            <a:t>2019</a:t>
          </a:r>
        </a:p>
      </cdr:txBody>
    </cdr:sp>
  </cdr:relSizeAnchor>
  <cdr:relSizeAnchor xmlns:cdr="http://schemas.openxmlformats.org/drawingml/2006/chartDrawing">
    <cdr:from>
      <cdr:x>0.02919</cdr:x>
      <cdr:y>0.46825</cdr:y>
    </cdr:from>
    <cdr:to>
      <cdr:x>0.14701</cdr:x>
      <cdr:y>0.52457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5748A107-F5EA-0E5D-CB5F-1740D5409639}"/>
            </a:ext>
          </a:extLst>
        </cdr:cNvPr>
        <cdr:cNvSpPr txBox="1"/>
      </cdr:nvSpPr>
      <cdr:spPr>
        <a:xfrm xmlns:a="http://schemas.openxmlformats.org/drawingml/2006/main">
          <a:off x="226504" y="2076019"/>
          <a:ext cx="914400" cy="2496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chemeClr val="accent1"/>
              </a:solidFill>
            </a:rPr>
            <a:t>2018</a:t>
          </a:r>
        </a:p>
      </cdr:txBody>
    </cdr:sp>
  </cdr:relSizeAnchor>
  <cdr:relSizeAnchor xmlns:cdr="http://schemas.openxmlformats.org/drawingml/2006/chartDrawing">
    <cdr:from>
      <cdr:x>0.03038</cdr:x>
      <cdr:y>0.50789</cdr:y>
    </cdr:from>
    <cdr:to>
      <cdr:x>0.1482</cdr:x>
      <cdr:y>0.5642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500967B0-A29C-6DEB-C714-62B6EE2D8BFD}"/>
            </a:ext>
          </a:extLst>
        </cdr:cNvPr>
        <cdr:cNvSpPr txBox="1"/>
      </cdr:nvSpPr>
      <cdr:spPr>
        <a:xfrm xmlns:a="http://schemas.openxmlformats.org/drawingml/2006/main">
          <a:off x="235751" y="2251723"/>
          <a:ext cx="914400" cy="2496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2020</a:t>
          </a:r>
        </a:p>
      </cdr:txBody>
    </cdr:sp>
  </cdr:relSizeAnchor>
  <cdr:relSizeAnchor xmlns:cdr="http://schemas.openxmlformats.org/drawingml/2006/chartDrawing">
    <cdr:from>
      <cdr:x>0.23186</cdr:x>
      <cdr:y>0.68344</cdr:y>
    </cdr:from>
    <cdr:to>
      <cdr:x>0.25569</cdr:x>
      <cdr:y>0.76479</cdr:y>
    </cdr:to>
    <cdr:cxnSp macro="">
      <cdr:nvCxnSpPr>
        <cdr:cNvPr id="8" name="Straight Arrow Connector 7">
          <a:extLst xmlns:a="http://schemas.openxmlformats.org/drawingml/2006/main">
            <a:ext uri="{FF2B5EF4-FFF2-40B4-BE49-F238E27FC236}">
              <a16:creationId xmlns:a16="http://schemas.microsoft.com/office/drawing/2014/main" id="{DB1FB9BD-62A4-1D52-E474-59B298A48505}"/>
            </a:ext>
          </a:extLst>
        </cdr:cNvPr>
        <cdr:cNvCxnSpPr/>
      </cdr:nvCxnSpPr>
      <cdr:spPr>
        <a:xfrm xmlns:a="http://schemas.openxmlformats.org/drawingml/2006/main" flipH="1" flipV="1">
          <a:off x="1799410" y="3030051"/>
          <a:ext cx="184952" cy="360655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156210</xdr:colOff>
      <xdr:row>0</xdr:row>
      <xdr:rowOff>83820</xdr:rowOff>
    </xdr:from>
    <xdr:to>
      <xdr:col>14</xdr:col>
      <xdr:colOff>606606</xdr:colOff>
      <xdr:row>18</xdr:row>
      <xdr:rowOff>49812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FDDD935-5948-F623-7110-F4A15D439C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210" y="83820"/>
          <a:ext cx="9411516" cy="3257832"/>
        </a:xfrm>
        <a:prstGeom prst="rect">
          <a:avLst/>
        </a:prstGeom>
      </xdr:spPr>
    </xdr:pic>
    <xdr:clientData/>
  </xdr:twoCellAnchor>
  <xdr:twoCellAnchor editAs="oneCell">
    <xdr:from>
      <xdr:col>0</xdr:col>
      <xdr:colOff>297180</xdr:colOff>
      <xdr:row>19</xdr:row>
      <xdr:rowOff>26670</xdr:rowOff>
    </xdr:from>
    <xdr:to>
      <xdr:col>15</xdr:col>
      <xdr:colOff>629511</xdr:colOff>
      <xdr:row>35</xdr:row>
      <xdr:rowOff>80268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F7174F4-9A14-8954-8DD1-D0F37EDADE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97180" y="3501390"/>
          <a:ext cx="9933531" cy="2979678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304800</xdr:colOff>
      <xdr:row>35</xdr:row>
      <xdr:rowOff>171450</xdr:rowOff>
    </xdr:from>
    <xdr:to>
      <xdr:col>15</xdr:col>
      <xdr:colOff>496149</xdr:colOff>
      <xdr:row>51</xdr:row>
      <xdr:rowOff>26911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EF53528E-557A-1C68-7310-5F9734D7C5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04800" y="6572250"/>
          <a:ext cx="9792549" cy="2781541"/>
        </a:xfrm>
        <a:prstGeom prst="rect">
          <a:avLst/>
        </a:prstGeom>
      </xdr:spPr>
    </xdr:pic>
    <xdr:clientData/>
  </xdr:twoCellAnchor>
  <xdr:twoCellAnchor editAs="oneCell">
    <xdr:from>
      <xdr:col>0</xdr:col>
      <xdr:colOff>339090</xdr:colOff>
      <xdr:row>51</xdr:row>
      <xdr:rowOff>137160</xdr:rowOff>
    </xdr:from>
    <xdr:to>
      <xdr:col>16</xdr:col>
      <xdr:colOff>42772</xdr:colOff>
      <xdr:row>67</xdr:row>
      <xdr:rowOff>49776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2433A3E5-616B-4DD5-C49C-DD68C03047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39090" y="9464040"/>
          <a:ext cx="9944962" cy="283869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16</xdr:col>
      <xdr:colOff>229452</xdr:colOff>
      <xdr:row>85</xdr:row>
      <xdr:rowOff>238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D4170DE4-9CA6-22E2-1E8E-79639D4142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40080" y="12801600"/>
          <a:ext cx="9830652" cy="274343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30480</xdr:colOff>
      <xdr:row>37</xdr:row>
      <xdr:rowOff>83820</xdr:rowOff>
    </xdr:to>
    <xdr:pic>
      <xdr:nvPicPr>
        <xdr:cNvPr id="2" name="Picture 1" descr="Image">
          <a:extLst>
            <a:ext uri="{FF2B5EF4-FFF2-40B4-BE49-F238E27FC236}">
              <a16:creationId xmlns:a16="http://schemas.microsoft.com/office/drawing/2014/main" id="{6C113435-3B68-86D5-D35D-996478327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192000" cy="68503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52E3175-B05A-4E29-8081-26F18DD560E9}" name="MainTable" displayName="MainTable" ref="A1:Y4402" totalsRowShown="0" headerRowDxfId="30" dataDxfId="29" tableBorderDxfId="28">
  <autoFilter ref="A1:Y4402" xr:uid="{79D30EEF-29C0-46E1-8178-6E260F11572B}"/>
  <sortState xmlns:xlrd2="http://schemas.microsoft.com/office/spreadsheetml/2017/richdata2" ref="A2:U4402">
    <sortCondition ref="G1:G4402"/>
  </sortState>
  <tableColumns count="25">
    <tableColumn id="1" xr3:uid="{97ABD5EC-C2BF-4753-803F-7723215273AC}" name="No" dataDxfId="27">
      <calculatedColumnFormula>A1+1</calculatedColumnFormula>
    </tableColumn>
    <tableColumn id="2" xr3:uid="{E0E3973E-7EBB-48CF-B080-AA2FAB480A80}" name="Name" dataDxfId="26"/>
    <tableColumn id="3" xr3:uid="{D53C001A-7C34-409C-AD7A-867E5D36D564}" name="Age" dataDxfId="25"/>
    <tableColumn id="4" xr3:uid="{F7E8277C-6E7A-453A-BF08-6022F928F0A6}" name="Gender" dataDxfId="24"/>
    <tableColumn id="5" xr3:uid="{10D3E6A4-AAEA-4741-AA4D-C77A8B5B0581}" name="Address" dataDxfId="23"/>
    <tableColumn id="6" xr3:uid="{4A02B0B4-5422-44D3-872B-0C81DE3DAEBD}" name="Island" dataDxfId="22"/>
    <tableColumn id="7" xr3:uid="{6F41230A-54CA-4459-B57A-E20D47DEE5CB}" name="Date of Death" dataDxfId="21"/>
    <tableColumn id="8" xr3:uid="{09EA925F-C0FB-41CF-8E86-60C478D7D76C}" name="1st dose Date" dataDxfId="20"/>
    <tableColumn id="9" xr3:uid="{48B73631-CB58-4303-AEF8-22FE1DF14433}" name="2nd dose date" dataDxfId="19"/>
    <tableColumn id="10" xr3:uid="{A2CCD65A-7ADC-4AFF-A492-0B54504C8AC5}" name="Vaccine type(s)" dataDxfId="18"/>
    <tableColumn id="11" xr3:uid="{858AE061-1CC1-4D6A-B66A-30E3E83C0D29}" name="1st Booster date" dataDxfId="17"/>
    <tableColumn id="12" xr3:uid="{7BCCA4B0-7EBE-4776-A671-4852F47BB932}" name="2nd Booster date" dataDxfId="16"/>
    <tableColumn id="13" xr3:uid="{878E6133-F8BF-4688-B60D-AC818A34EA26}" name="1D" dataDxfId="15"/>
    <tableColumn id="14" xr3:uid="{86DA73E4-AEE7-4820-8167-2C9704D0D859}" name="2D" dataDxfId="14"/>
    <tableColumn id="15" xr3:uid="{BF3584FF-55F9-4423-8180-2E3FEBD7396E}" name="1B" dataDxfId="13"/>
    <tableColumn id="16" xr3:uid="{5AC83221-2BEE-4A31-A899-BFF2BE5252D9}" name="2B" dataDxfId="12"/>
    <tableColumn id="17" xr3:uid="{81A519E6-3049-4874-BDE2-983AFF81EEB3}" name="Last Dose -&gt; Death (Months/Days)" dataDxfId="11"/>
    <tableColumn id="18" xr3:uid="{87E80D04-7DEE-4DEB-8F6F-A9F91681E7D8}" name="Last Dose -&gt; Death (Days)" dataDxfId="10"/>
    <tableColumn id="19" xr3:uid="{C4069A18-84CC-4BA2-8380-89B4B694242F}" name="Sudden death - if known" dataDxfId="9"/>
    <tableColumn id="20" xr3:uid="{1810F57B-B687-4145-810A-92B37B4D669B}" name="Remarks 1" dataDxfId="8"/>
    <tableColumn id="21" xr3:uid="{CC9FCCB5-2942-4595-B5E5-3B778C03305B}" name="Remarks 2" dataDxfId="7"/>
    <tableColumn id="22" xr3:uid="{5D4B01A5-8C05-4F38-B383-FBBF4714049E}" name="days from 1/1/20" dataDxfId="6">
      <calculatedColumnFormula>G2-DATE(2020,1,1)</calculatedColumnFormula>
    </tableColumn>
    <tableColumn id="23" xr3:uid="{0E5D93C1-8EC2-4D68-963F-E750736F3027}" name="days to death from dose 1 " dataDxfId="5">
      <calculatedColumnFormula>IF(ISNUMBER(H2), $G2-H2, "")</calculatedColumnFormula>
    </tableColumn>
    <tableColumn id="24" xr3:uid="{7EB0E4BD-B239-40CB-AC53-F139588E13C2}" name="days to death from dose 2" dataDxfId="4">
      <calculatedColumnFormula>IF(ISNUMBER(I2), $G2-I2, "")</calculatedColumnFormula>
    </tableColumn>
    <tableColumn id="25" xr3:uid="{4BE90D65-37EB-49C1-ADF1-98AF8904FD26}" name="days to death from dose 3" dataDxfId="3">
      <calculatedColumnFormula>IF(ISNUMBER(K2), $G2-K2, "")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thepress.mv/126704" TargetMode="External"/><Relationship Id="rId7" Type="http://schemas.openxmlformats.org/officeDocument/2006/relationships/hyperlink" Target="https://vaguthu.mv/report/757002" TargetMode="External"/><Relationship Id="rId2" Type="http://schemas.openxmlformats.org/officeDocument/2006/relationships/hyperlink" Target="https://vaguthu.mv/breaking/792925" TargetMode="External"/><Relationship Id="rId1" Type="http://schemas.openxmlformats.org/officeDocument/2006/relationships/hyperlink" Target="https://vaguthu.mv/news/769363" TargetMode="External"/><Relationship Id="rId6" Type="http://schemas.openxmlformats.org/officeDocument/2006/relationships/hyperlink" Target="https://vaguthu.mv/news/897457/" TargetMode="External"/><Relationship Id="rId5" Type="http://schemas.openxmlformats.org/officeDocument/2006/relationships/hyperlink" Target="https://thepress.mv/147621" TargetMode="External"/><Relationship Id="rId4" Type="http://schemas.openxmlformats.org/officeDocument/2006/relationships/hyperlink" Target="https://adhadhu.com/article/42786" TargetMode="External"/><Relationship Id="rId9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52739-44F5-4582-9F52-2D6ECEB23AAC}">
  <dimension ref="A1:Y4407"/>
  <sheetViews>
    <sheetView zoomScaleNormal="100" workbookViewId="0">
      <pane ySplit="1" topLeftCell="A4372" activePane="bottomLeft" state="frozen"/>
      <selection pane="bottomLeft" activeCell="H699" sqref="H699:H4402"/>
    </sheetView>
  </sheetViews>
  <sheetFormatPr defaultRowHeight="15"/>
  <cols>
    <col min="1" max="1" width="10.7109375" style="17" customWidth="1"/>
    <col min="2" max="2" width="21.140625" customWidth="1"/>
    <col min="3" max="3" width="6.28515625" style="17" customWidth="1"/>
    <col min="4" max="4" width="5.7109375" style="17" customWidth="1"/>
    <col min="5" max="5" width="15" customWidth="1"/>
    <col min="6" max="6" width="18.7109375" style="18" customWidth="1"/>
    <col min="7" max="7" width="14.28515625" style="19" customWidth="1"/>
    <col min="8" max="8" width="9.85546875" customWidth="1"/>
    <col min="9" max="9" width="12.7109375" customWidth="1"/>
    <col min="10" max="10" width="15.28515625" customWidth="1"/>
    <col min="11" max="11" width="12" style="17" customWidth="1"/>
    <col min="12" max="12" width="12.7109375" customWidth="1"/>
    <col min="13" max="13" width="5.85546875" customWidth="1"/>
    <col min="14" max="14" width="5" customWidth="1"/>
    <col min="15" max="16" width="4.85546875" customWidth="1"/>
    <col min="17" max="17" width="18.7109375" customWidth="1"/>
    <col min="18" max="18" width="9" style="17" customWidth="1"/>
    <col min="19" max="19" width="8.85546875" customWidth="1"/>
    <col min="20" max="20" width="18" customWidth="1"/>
    <col min="21" max="21" width="22.42578125" style="18" customWidth="1"/>
    <col min="22" max="22" width="17.5703125" style="291" bestFit="1" customWidth="1"/>
    <col min="23" max="23" width="12" style="291" bestFit="1" customWidth="1"/>
    <col min="24" max="24" width="14.5703125" style="291" customWidth="1"/>
    <col min="25" max="25" width="12" style="291" bestFit="1" customWidth="1"/>
    <col min="26" max="34" width="12" bestFit="1" customWidth="1"/>
    <col min="35" max="35" width="5" bestFit="1" customWidth="1"/>
    <col min="36" max="38" width="12" bestFit="1" customWidth="1"/>
    <col min="39" max="39" width="3" bestFit="1" customWidth="1"/>
    <col min="40" max="41" width="12" bestFit="1" customWidth="1"/>
    <col min="42" max="42" width="11" bestFit="1" customWidth="1"/>
    <col min="43" max="44" width="12" bestFit="1" customWidth="1"/>
    <col min="45" max="45" width="11" bestFit="1" customWidth="1"/>
    <col min="46" max="46" width="3" bestFit="1" customWidth="1"/>
    <col min="47" max="48" width="12" bestFit="1" customWidth="1"/>
    <col min="49" max="49" width="11" bestFit="1" customWidth="1"/>
    <col min="50" max="59" width="12" bestFit="1" customWidth="1"/>
    <col min="60" max="60" width="11" bestFit="1" customWidth="1"/>
    <col min="61" max="63" width="12" bestFit="1" customWidth="1"/>
    <col min="64" max="64" width="3" bestFit="1" customWidth="1"/>
    <col min="65" max="81" width="12" bestFit="1" customWidth="1"/>
    <col min="82" max="82" width="3" bestFit="1" customWidth="1"/>
    <col min="83" max="87" width="12" bestFit="1" customWidth="1"/>
    <col min="88" max="88" width="3" bestFit="1" customWidth="1"/>
    <col min="89" max="100" width="12" bestFit="1" customWidth="1"/>
    <col min="101" max="101" width="3" bestFit="1" customWidth="1"/>
    <col min="102" max="106" width="12" bestFit="1" customWidth="1"/>
    <col min="107" max="107" width="11" bestFit="1" customWidth="1"/>
    <col min="108" max="108" width="3" bestFit="1" customWidth="1"/>
    <col min="109" max="111" width="12" bestFit="1" customWidth="1"/>
    <col min="112" max="112" width="11" bestFit="1" customWidth="1"/>
    <col min="113" max="121" width="12" bestFit="1" customWidth="1"/>
    <col min="122" max="122" width="11" bestFit="1" customWidth="1"/>
    <col min="123" max="127" width="12" bestFit="1" customWidth="1"/>
    <col min="128" max="128" width="11" bestFit="1" customWidth="1"/>
    <col min="129" max="130" width="12" bestFit="1" customWidth="1"/>
    <col min="131" max="131" width="3" bestFit="1" customWidth="1"/>
    <col min="132" max="135" width="12" bestFit="1" customWidth="1"/>
    <col min="136" max="136" width="11" bestFit="1" customWidth="1"/>
    <col min="137" max="142" width="12" bestFit="1" customWidth="1"/>
    <col min="143" max="143" width="3" bestFit="1" customWidth="1"/>
    <col min="144" max="145" width="12" bestFit="1" customWidth="1"/>
    <col min="146" max="146" width="11" bestFit="1" customWidth="1"/>
    <col min="147" max="150" width="12" bestFit="1" customWidth="1"/>
    <col min="151" max="151" width="3" bestFit="1" customWidth="1"/>
    <col min="152" max="152" width="12" bestFit="1" customWidth="1"/>
    <col min="153" max="153" width="5" bestFit="1" customWidth="1"/>
    <col min="154" max="154" width="12" bestFit="1" customWidth="1"/>
    <col min="155" max="155" width="5" bestFit="1" customWidth="1"/>
    <col min="156" max="162" width="12" bestFit="1" customWidth="1"/>
    <col min="163" max="163" width="3" bestFit="1" customWidth="1"/>
    <col min="164" max="169" width="12" bestFit="1" customWidth="1"/>
    <col min="170" max="170" width="3" bestFit="1" customWidth="1"/>
    <col min="171" max="173" width="12" bestFit="1" customWidth="1"/>
    <col min="174" max="174" width="3" bestFit="1" customWidth="1"/>
    <col min="175" max="188" width="12" bestFit="1" customWidth="1"/>
    <col min="189" max="189" width="3" bestFit="1" customWidth="1"/>
    <col min="190" max="192" width="12" bestFit="1" customWidth="1"/>
    <col min="193" max="193" width="11" bestFit="1" customWidth="1"/>
    <col min="194" max="197" width="12" bestFit="1" customWidth="1"/>
    <col min="198" max="198" width="3" bestFit="1" customWidth="1"/>
    <col min="199" max="199" width="12" bestFit="1" customWidth="1"/>
    <col min="200" max="200" width="11" bestFit="1" customWidth="1"/>
    <col min="201" max="204" width="12" bestFit="1" customWidth="1"/>
    <col min="205" max="205" width="11" bestFit="1" customWidth="1"/>
    <col min="206" max="208" width="12" bestFit="1" customWidth="1"/>
    <col min="209" max="209" width="3" bestFit="1" customWidth="1"/>
    <col min="210" max="234" width="12" bestFit="1" customWidth="1"/>
    <col min="235" max="235" width="11" bestFit="1" customWidth="1"/>
    <col min="236" max="246" width="12" bestFit="1" customWidth="1"/>
    <col min="247" max="247" width="11" bestFit="1" customWidth="1"/>
    <col min="248" max="251" width="12" bestFit="1" customWidth="1"/>
    <col min="252" max="252" width="3" bestFit="1" customWidth="1"/>
    <col min="253" max="265" width="12" bestFit="1" customWidth="1"/>
    <col min="266" max="266" width="11" bestFit="1" customWidth="1"/>
    <col min="267" max="270" width="12" bestFit="1" customWidth="1"/>
    <col min="271" max="271" width="3" bestFit="1" customWidth="1"/>
    <col min="272" max="272" width="12" bestFit="1" customWidth="1"/>
    <col min="273" max="273" width="11" bestFit="1" customWidth="1"/>
    <col min="274" max="276" width="12" bestFit="1" customWidth="1"/>
    <col min="277" max="277" width="11" bestFit="1" customWidth="1"/>
    <col min="278" max="278" width="12" bestFit="1" customWidth="1"/>
    <col min="279" max="279" width="5" bestFit="1" customWidth="1"/>
    <col min="280" max="284" width="12" bestFit="1" customWidth="1"/>
    <col min="285" max="285" width="11" bestFit="1" customWidth="1"/>
    <col min="286" max="286" width="12" bestFit="1" customWidth="1"/>
    <col min="287" max="287" width="3" bestFit="1" customWidth="1"/>
    <col min="288" max="292" width="12" bestFit="1" customWidth="1"/>
    <col min="293" max="293" width="11" bestFit="1" customWidth="1"/>
    <col min="294" max="295" width="12" bestFit="1" customWidth="1"/>
    <col min="296" max="296" width="11" bestFit="1" customWidth="1"/>
    <col min="297" max="297" width="12" bestFit="1" customWidth="1"/>
    <col min="298" max="298" width="11" bestFit="1" customWidth="1"/>
    <col min="299" max="299" width="12" bestFit="1" customWidth="1"/>
    <col min="300" max="300" width="11" bestFit="1" customWidth="1"/>
    <col min="301" max="303" width="12" bestFit="1" customWidth="1"/>
    <col min="304" max="304" width="3" bestFit="1" customWidth="1"/>
    <col min="305" max="313" width="12" bestFit="1" customWidth="1"/>
    <col min="314" max="314" width="11" bestFit="1" customWidth="1"/>
    <col min="315" max="322" width="12" bestFit="1" customWidth="1"/>
    <col min="323" max="323" width="11" bestFit="1" customWidth="1"/>
    <col min="324" max="324" width="3" bestFit="1" customWidth="1"/>
    <col min="325" max="346" width="12" bestFit="1" customWidth="1"/>
    <col min="347" max="347" width="11" bestFit="1" customWidth="1"/>
    <col min="348" max="348" width="3" bestFit="1" customWidth="1"/>
    <col min="349" max="351" width="12" bestFit="1" customWidth="1"/>
    <col min="352" max="352" width="11" bestFit="1" customWidth="1"/>
    <col min="353" max="354" width="12" bestFit="1" customWidth="1"/>
    <col min="355" max="355" width="11" bestFit="1" customWidth="1"/>
    <col min="356" max="371" width="12" bestFit="1" customWidth="1"/>
    <col min="372" max="372" width="3" bestFit="1" customWidth="1"/>
    <col min="373" max="385" width="12" bestFit="1" customWidth="1"/>
    <col min="386" max="386" width="11" bestFit="1" customWidth="1"/>
    <col min="387" max="391" width="12" bestFit="1" customWidth="1"/>
    <col min="392" max="392" width="11" bestFit="1" customWidth="1"/>
    <col min="393" max="394" width="12" bestFit="1" customWidth="1"/>
    <col min="395" max="395" width="3" bestFit="1" customWidth="1"/>
    <col min="396" max="406" width="12" bestFit="1" customWidth="1"/>
    <col min="407" max="408" width="11" bestFit="1" customWidth="1"/>
    <col min="409" max="415" width="12" bestFit="1" customWidth="1"/>
    <col min="416" max="416" width="11" bestFit="1" customWidth="1"/>
    <col min="417" max="417" width="12" bestFit="1" customWidth="1"/>
    <col min="418" max="418" width="11" bestFit="1" customWidth="1"/>
    <col min="419" max="419" width="12" bestFit="1" customWidth="1"/>
    <col min="420" max="420" width="3" bestFit="1" customWidth="1"/>
    <col min="421" max="422" width="12" bestFit="1" customWidth="1"/>
    <col min="423" max="423" width="11" bestFit="1" customWidth="1"/>
    <col min="424" max="430" width="12" bestFit="1" customWidth="1"/>
    <col min="431" max="431" width="11" bestFit="1" customWidth="1"/>
    <col min="432" max="433" width="12" bestFit="1" customWidth="1"/>
    <col min="434" max="434" width="11" bestFit="1" customWidth="1"/>
    <col min="435" max="443" width="12" bestFit="1" customWidth="1"/>
    <col min="444" max="444" width="3" bestFit="1" customWidth="1"/>
    <col min="445" max="450" width="12" bestFit="1" customWidth="1"/>
    <col min="451" max="451" width="11" bestFit="1" customWidth="1"/>
    <col min="452" max="458" width="12" bestFit="1" customWidth="1"/>
    <col min="459" max="459" width="11" bestFit="1" customWidth="1"/>
    <col min="460" max="470" width="12" bestFit="1" customWidth="1"/>
    <col min="471" max="471" width="3" bestFit="1" customWidth="1"/>
    <col min="472" max="472" width="12" bestFit="1" customWidth="1"/>
    <col min="473" max="473" width="11" bestFit="1" customWidth="1"/>
    <col min="474" max="484" width="12" bestFit="1" customWidth="1"/>
    <col min="485" max="485" width="11" bestFit="1" customWidth="1"/>
    <col min="486" max="494" width="12" bestFit="1" customWidth="1"/>
    <col min="495" max="495" width="3" bestFit="1" customWidth="1"/>
    <col min="496" max="498" width="12" bestFit="1" customWidth="1"/>
    <col min="499" max="499" width="11" bestFit="1" customWidth="1"/>
    <col min="500" max="515" width="12" bestFit="1" customWidth="1"/>
    <col min="516" max="516" width="11" bestFit="1" customWidth="1"/>
    <col min="517" max="526" width="12" bestFit="1" customWidth="1"/>
    <col min="527" max="527" width="3" bestFit="1" customWidth="1"/>
    <col min="528" max="552" width="12" bestFit="1" customWidth="1"/>
    <col min="553" max="553" width="3" bestFit="1" customWidth="1"/>
    <col min="554" max="556" width="12" bestFit="1" customWidth="1"/>
    <col min="557" max="558" width="11" bestFit="1" customWidth="1"/>
    <col min="559" max="573" width="12" bestFit="1" customWidth="1"/>
    <col min="574" max="574" width="3" bestFit="1" customWidth="1"/>
    <col min="575" max="575" width="12" bestFit="1" customWidth="1"/>
    <col min="576" max="576" width="11" bestFit="1" customWidth="1"/>
    <col min="577" max="577" width="12" bestFit="1" customWidth="1"/>
    <col min="578" max="578" width="11" bestFit="1" customWidth="1"/>
    <col min="579" max="589" width="12" bestFit="1" customWidth="1"/>
    <col min="590" max="590" width="5" bestFit="1" customWidth="1"/>
    <col min="591" max="596" width="12" bestFit="1" customWidth="1"/>
    <col min="597" max="597" width="3" bestFit="1" customWidth="1"/>
    <col min="598" max="605" width="12" bestFit="1" customWidth="1"/>
    <col min="606" max="606" width="11" bestFit="1" customWidth="1"/>
    <col min="607" max="608" width="12" bestFit="1" customWidth="1"/>
    <col min="609" max="609" width="11" bestFit="1" customWidth="1"/>
    <col min="610" max="611" width="12" bestFit="1" customWidth="1"/>
    <col min="612" max="612" width="3" bestFit="1" customWidth="1"/>
    <col min="613" max="619" width="12" bestFit="1" customWidth="1"/>
    <col min="620" max="620" width="11" bestFit="1" customWidth="1"/>
    <col min="621" max="622" width="12" bestFit="1" customWidth="1"/>
    <col min="623" max="623" width="11" bestFit="1" customWidth="1"/>
    <col min="624" max="630" width="12" bestFit="1" customWidth="1"/>
    <col min="631" max="631" width="11" bestFit="1" customWidth="1"/>
    <col min="632" max="638" width="12" bestFit="1" customWidth="1"/>
    <col min="639" max="639" width="11" bestFit="1" customWidth="1"/>
    <col min="640" max="641" width="12" bestFit="1" customWidth="1"/>
    <col min="642" max="642" width="11" bestFit="1" customWidth="1"/>
    <col min="643" max="643" width="12" bestFit="1" customWidth="1"/>
    <col min="644" max="644" width="11" bestFit="1" customWidth="1"/>
    <col min="645" max="658" width="12" bestFit="1" customWidth="1"/>
    <col min="659" max="659" width="11" bestFit="1" customWidth="1"/>
    <col min="660" max="665" width="12" bestFit="1" customWidth="1"/>
    <col min="666" max="666" width="3" bestFit="1" customWidth="1"/>
    <col min="667" max="670" width="12" bestFit="1" customWidth="1"/>
    <col min="671" max="671" width="11" bestFit="1" customWidth="1"/>
    <col min="672" max="672" width="5" bestFit="1" customWidth="1"/>
    <col min="673" max="698" width="12" bestFit="1" customWidth="1"/>
    <col min="699" max="699" width="3" bestFit="1" customWidth="1"/>
    <col min="700" max="712" width="12" bestFit="1" customWidth="1"/>
    <col min="713" max="713" width="11" bestFit="1" customWidth="1"/>
    <col min="714" max="725" width="12" bestFit="1" customWidth="1"/>
    <col min="726" max="726" width="3" bestFit="1" customWidth="1"/>
    <col min="727" max="727" width="11" bestFit="1" customWidth="1"/>
    <col min="728" max="728" width="12" bestFit="1" customWidth="1"/>
    <col min="729" max="729" width="11" bestFit="1" customWidth="1"/>
    <col min="730" max="741" width="12" bestFit="1" customWidth="1"/>
    <col min="742" max="742" width="11" bestFit="1" customWidth="1"/>
    <col min="743" max="747" width="12" bestFit="1" customWidth="1"/>
    <col min="748" max="748" width="11" bestFit="1" customWidth="1"/>
    <col min="749" max="752" width="12" bestFit="1" customWidth="1"/>
    <col min="753" max="753" width="3" bestFit="1" customWidth="1"/>
    <col min="754" max="759" width="12" bestFit="1" customWidth="1"/>
    <col min="760" max="760" width="11" bestFit="1" customWidth="1"/>
    <col min="761" max="771" width="12" bestFit="1" customWidth="1"/>
    <col min="772" max="772" width="11" bestFit="1" customWidth="1"/>
    <col min="773" max="779" width="12" bestFit="1" customWidth="1"/>
    <col min="780" max="780" width="3" bestFit="1" customWidth="1"/>
    <col min="781" max="785" width="12" bestFit="1" customWidth="1"/>
    <col min="786" max="786" width="11" bestFit="1" customWidth="1"/>
    <col min="787" max="788" width="12" bestFit="1" customWidth="1"/>
    <col min="789" max="789" width="11" bestFit="1" customWidth="1"/>
    <col min="790" max="804" width="12" bestFit="1" customWidth="1"/>
    <col min="805" max="805" width="11" bestFit="1" customWidth="1"/>
    <col min="806" max="807" width="12" bestFit="1" customWidth="1"/>
    <col min="808" max="808" width="11" bestFit="1" customWidth="1"/>
    <col min="809" max="817" width="12" bestFit="1" customWidth="1"/>
    <col min="818" max="818" width="3" bestFit="1" customWidth="1"/>
    <col min="819" max="850" width="12" bestFit="1" customWidth="1"/>
    <col min="851" max="851" width="11" bestFit="1" customWidth="1"/>
    <col min="852" max="852" width="5" bestFit="1" customWidth="1"/>
    <col min="853" max="855" width="12" bestFit="1" customWidth="1"/>
    <col min="856" max="856" width="11" bestFit="1" customWidth="1"/>
    <col min="857" max="858" width="12" bestFit="1" customWidth="1"/>
    <col min="859" max="859" width="3" bestFit="1" customWidth="1"/>
    <col min="860" max="864" width="12" bestFit="1" customWidth="1"/>
    <col min="865" max="865" width="11" bestFit="1" customWidth="1"/>
    <col min="866" max="877" width="12" bestFit="1" customWidth="1"/>
    <col min="878" max="878" width="11" bestFit="1" customWidth="1"/>
    <col min="879" max="892" width="12" bestFit="1" customWidth="1"/>
    <col min="893" max="893" width="11" bestFit="1" customWidth="1"/>
    <col min="894" max="896" width="12" bestFit="1" customWidth="1"/>
    <col min="897" max="897" width="11" bestFit="1" customWidth="1"/>
    <col min="898" max="900" width="12" bestFit="1" customWidth="1"/>
    <col min="901" max="901" width="3" bestFit="1" customWidth="1"/>
    <col min="902" max="915" width="12" bestFit="1" customWidth="1"/>
    <col min="916" max="916" width="11" bestFit="1" customWidth="1"/>
    <col min="917" max="928" width="12" bestFit="1" customWidth="1"/>
    <col min="929" max="929" width="11" bestFit="1" customWidth="1"/>
    <col min="930" max="943" width="12" bestFit="1" customWidth="1"/>
    <col min="944" max="944" width="11" bestFit="1" customWidth="1"/>
    <col min="945" max="954" width="12" bestFit="1" customWidth="1"/>
    <col min="955" max="955" width="3" bestFit="1" customWidth="1"/>
    <col min="956" max="973" width="12" bestFit="1" customWidth="1"/>
    <col min="974" max="974" width="11" bestFit="1" customWidth="1"/>
    <col min="975" max="975" width="12" bestFit="1" customWidth="1"/>
    <col min="976" max="976" width="11" bestFit="1" customWidth="1"/>
    <col min="977" max="981" width="12" bestFit="1" customWidth="1"/>
    <col min="982" max="982" width="11" bestFit="1" customWidth="1"/>
    <col min="983" max="992" width="12" bestFit="1" customWidth="1"/>
    <col min="993" max="993" width="11" bestFit="1" customWidth="1"/>
    <col min="994" max="995" width="12" bestFit="1" customWidth="1"/>
    <col min="996" max="996" width="11" bestFit="1" customWidth="1"/>
    <col min="997" max="1004" width="12" bestFit="1" customWidth="1"/>
    <col min="1005" max="1005" width="11" bestFit="1" customWidth="1"/>
    <col min="1006" max="1009" width="12" bestFit="1" customWidth="1"/>
    <col min="1010" max="1010" width="11" bestFit="1" customWidth="1"/>
    <col min="1011" max="1013" width="12" bestFit="1" customWidth="1"/>
    <col min="1014" max="1014" width="11" bestFit="1" customWidth="1"/>
    <col min="1015" max="1015" width="3" bestFit="1" customWidth="1"/>
    <col min="1016" max="1035" width="12" bestFit="1" customWidth="1"/>
    <col min="1036" max="1036" width="11" bestFit="1" customWidth="1"/>
    <col min="1037" max="1043" width="12" bestFit="1" customWidth="1"/>
    <col min="1044" max="1044" width="11" bestFit="1" customWidth="1"/>
    <col min="1045" max="1046" width="12" bestFit="1" customWidth="1"/>
    <col min="1047" max="1047" width="11" bestFit="1" customWidth="1"/>
    <col min="1048" max="1056" width="12" bestFit="1" customWidth="1"/>
    <col min="1057" max="1057" width="3" bestFit="1" customWidth="1"/>
    <col min="1058" max="1058" width="11" bestFit="1" customWidth="1"/>
    <col min="1059" max="1066" width="12" bestFit="1" customWidth="1"/>
    <col min="1067" max="1067" width="11" bestFit="1" customWidth="1"/>
    <col min="1068" max="1075" width="12" bestFit="1" customWidth="1"/>
    <col min="1076" max="1076" width="11" bestFit="1" customWidth="1"/>
    <col min="1077" max="1104" width="12" bestFit="1" customWidth="1"/>
    <col min="1105" max="1105" width="3" bestFit="1" customWidth="1"/>
    <col min="1106" max="1106" width="11" bestFit="1" customWidth="1"/>
    <col min="1107" max="1108" width="12" bestFit="1" customWidth="1"/>
    <col min="1109" max="1109" width="11" bestFit="1" customWidth="1"/>
    <col min="1110" max="1135" width="12" bestFit="1" customWidth="1"/>
    <col min="1136" max="1136" width="11" bestFit="1" customWidth="1"/>
    <col min="1137" max="1151" width="12" bestFit="1" customWidth="1"/>
    <col min="1152" max="1152" width="3" bestFit="1" customWidth="1"/>
    <col min="1153" max="1168" width="12" bestFit="1" customWidth="1"/>
    <col min="1169" max="1170" width="11" bestFit="1" customWidth="1"/>
    <col min="1171" max="1177" width="12" bestFit="1" customWidth="1"/>
    <col min="1178" max="1178" width="11" bestFit="1" customWidth="1"/>
    <col min="1179" max="1189" width="12" bestFit="1" customWidth="1"/>
    <col min="1190" max="1190" width="3" bestFit="1" customWidth="1"/>
    <col min="1191" max="1194" width="12" bestFit="1" customWidth="1"/>
    <col min="1195" max="1195" width="11" bestFit="1" customWidth="1"/>
    <col min="1196" max="1208" width="12" bestFit="1" customWidth="1"/>
    <col min="1209" max="1209" width="5" bestFit="1" customWidth="1"/>
    <col min="1210" max="1215" width="12" bestFit="1" customWidth="1"/>
    <col min="1216" max="1216" width="11" bestFit="1" customWidth="1"/>
    <col min="1217" max="1226" width="12" bestFit="1" customWidth="1"/>
    <col min="1227" max="1227" width="3" bestFit="1" customWidth="1"/>
    <col min="1228" max="1237" width="12" bestFit="1" customWidth="1"/>
    <col min="1238" max="1238" width="11" bestFit="1" customWidth="1"/>
    <col min="1239" max="1249" width="12" bestFit="1" customWidth="1"/>
    <col min="1250" max="1250" width="11" bestFit="1" customWidth="1"/>
    <col min="1251" max="1256" width="12" bestFit="1" customWidth="1"/>
    <col min="1257" max="1257" width="11" bestFit="1" customWidth="1"/>
    <col min="1258" max="1261" width="12" bestFit="1" customWidth="1"/>
    <col min="1262" max="1262" width="11" bestFit="1" customWidth="1"/>
    <col min="1263" max="1266" width="12" bestFit="1" customWidth="1"/>
    <col min="1267" max="1267" width="3" bestFit="1" customWidth="1"/>
    <col min="1268" max="1279" width="12" bestFit="1" customWidth="1"/>
    <col min="1280" max="1281" width="11" bestFit="1" customWidth="1"/>
    <col min="1282" max="1293" width="12" bestFit="1" customWidth="1"/>
    <col min="1294" max="1294" width="5" bestFit="1" customWidth="1"/>
    <col min="1295" max="1308" width="12" bestFit="1" customWidth="1"/>
    <col min="1309" max="1309" width="3" bestFit="1" customWidth="1"/>
    <col min="1310" max="1321" width="12" bestFit="1" customWidth="1"/>
    <col min="1322" max="1323" width="11" bestFit="1" customWidth="1"/>
    <col min="1324" max="1327" width="12" bestFit="1" customWidth="1"/>
    <col min="1328" max="1328" width="3" bestFit="1" customWidth="1"/>
    <col min="1329" max="1334" width="12" bestFit="1" customWidth="1"/>
    <col min="1335" max="1335" width="11" bestFit="1" customWidth="1"/>
    <col min="1336" max="1346" width="12" bestFit="1" customWidth="1"/>
    <col min="1347" max="1347" width="3" bestFit="1" customWidth="1"/>
    <col min="1348" max="1359" width="12" bestFit="1" customWidth="1"/>
    <col min="1360" max="1360" width="5" bestFit="1" customWidth="1"/>
    <col min="1361" max="1361" width="12" bestFit="1" customWidth="1"/>
    <col min="1362" max="1362" width="11" bestFit="1" customWidth="1"/>
    <col min="1363" max="1363" width="12" bestFit="1" customWidth="1"/>
    <col min="1364" max="1364" width="3" bestFit="1" customWidth="1"/>
    <col min="1365" max="1365" width="12" bestFit="1" customWidth="1"/>
    <col min="1366" max="1366" width="11" bestFit="1" customWidth="1"/>
    <col min="1367" max="1373" width="12" bestFit="1" customWidth="1"/>
    <col min="1374" max="1374" width="5" bestFit="1" customWidth="1"/>
    <col min="1375" max="1375" width="12" bestFit="1" customWidth="1"/>
    <col min="1376" max="1376" width="11" bestFit="1" customWidth="1"/>
    <col min="1377" max="1377" width="3" bestFit="1" customWidth="1"/>
    <col min="1378" max="1378" width="11" bestFit="1" customWidth="1"/>
    <col min="1379" max="1390" width="12" bestFit="1" customWidth="1"/>
    <col min="1391" max="1391" width="5" bestFit="1" customWidth="1"/>
    <col min="1392" max="1392" width="3" bestFit="1" customWidth="1"/>
    <col min="1393" max="1394" width="12" bestFit="1" customWidth="1"/>
    <col min="1395" max="1395" width="11" bestFit="1" customWidth="1"/>
    <col min="1396" max="1402" width="12" bestFit="1" customWidth="1"/>
    <col min="1403" max="1403" width="5" bestFit="1" customWidth="1"/>
    <col min="1404" max="1406" width="12" bestFit="1" customWidth="1"/>
    <col min="1407" max="1407" width="3" bestFit="1" customWidth="1"/>
    <col min="1408" max="1414" width="12" bestFit="1" customWidth="1"/>
    <col min="1415" max="1415" width="5" bestFit="1" customWidth="1"/>
    <col min="1416" max="1416" width="12" bestFit="1" customWidth="1"/>
    <col min="1417" max="1417" width="3" bestFit="1" customWidth="1"/>
    <col min="1418" max="1421" width="12" bestFit="1" customWidth="1"/>
    <col min="1422" max="1422" width="3" bestFit="1" customWidth="1"/>
    <col min="1423" max="1426" width="12" bestFit="1" customWidth="1"/>
    <col min="1427" max="1427" width="6" bestFit="1" customWidth="1"/>
    <col min="1428" max="1428" width="12" bestFit="1" customWidth="1"/>
    <col min="1429" max="1429" width="11" bestFit="1" customWidth="1"/>
    <col min="1430" max="1433" width="12" bestFit="1" customWidth="1"/>
    <col min="1434" max="1434" width="9" bestFit="1" customWidth="1"/>
    <col min="1435" max="1435" width="10.7109375" bestFit="1" customWidth="1"/>
  </cols>
  <sheetData>
    <row r="1" spans="1:25" ht="15" customHeight="1">
      <c r="A1" s="1" t="s">
        <v>0</v>
      </c>
      <c r="B1" s="2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4" t="s">
        <v>6</v>
      </c>
      <c r="H1" s="5" t="s">
        <v>5683</v>
      </c>
      <c r="I1" s="5" t="s">
        <v>5684</v>
      </c>
      <c r="J1" s="2" t="s">
        <v>7</v>
      </c>
      <c r="K1" s="6" t="s">
        <v>5685</v>
      </c>
      <c r="L1" s="7" t="s">
        <v>5686</v>
      </c>
      <c r="M1" s="2" t="s">
        <v>8</v>
      </c>
      <c r="N1" s="2" t="s">
        <v>9</v>
      </c>
      <c r="O1" s="2" t="s">
        <v>10</v>
      </c>
      <c r="P1" s="2" t="s">
        <v>11</v>
      </c>
      <c r="Q1" s="2" t="s">
        <v>12</v>
      </c>
      <c r="R1" s="1" t="s">
        <v>13</v>
      </c>
      <c r="S1" s="2" t="s">
        <v>5687</v>
      </c>
      <c r="T1" s="2" t="s">
        <v>5688</v>
      </c>
      <c r="U1" s="3" t="s">
        <v>14</v>
      </c>
      <c r="V1" s="287" t="s">
        <v>5751</v>
      </c>
      <c r="W1" s="287" t="s">
        <v>5752</v>
      </c>
      <c r="X1" s="287" t="s">
        <v>5753</v>
      </c>
      <c r="Y1" s="287" t="s">
        <v>5754</v>
      </c>
    </row>
    <row r="2" spans="1:25" ht="15" customHeight="1">
      <c r="A2" s="8">
        <v>1</v>
      </c>
      <c r="B2" s="56" t="s">
        <v>15</v>
      </c>
      <c r="C2" s="8">
        <v>73</v>
      </c>
      <c r="D2" s="8" t="s">
        <v>16</v>
      </c>
      <c r="E2" s="56" t="s">
        <v>17</v>
      </c>
      <c r="F2" s="57" t="s">
        <v>18</v>
      </c>
      <c r="G2" s="58">
        <v>43863</v>
      </c>
      <c r="H2" s="56"/>
      <c r="I2" s="56"/>
      <c r="J2" s="56"/>
      <c r="K2" s="8"/>
      <c r="L2" s="56"/>
      <c r="M2" s="56" t="s">
        <v>19</v>
      </c>
      <c r="N2" s="56"/>
      <c r="O2" s="56"/>
      <c r="P2" s="56"/>
      <c r="Q2" s="56"/>
      <c r="R2" s="8"/>
      <c r="S2" s="56"/>
      <c r="T2" s="56"/>
      <c r="U2" s="57"/>
      <c r="V2" s="288">
        <f t="shared" ref="V2:V65" si="0">G2-DATE(2020,1,1)</f>
        <v>32</v>
      </c>
      <c r="W2" s="292" t="str">
        <f t="shared" ref="W2:W65" si="1">IF(ISNUMBER(H2), $G2-H2, "")</f>
        <v/>
      </c>
      <c r="X2" s="291" t="str">
        <f t="shared" ref="X2:X65" si="2">IF(ISNUMBER(I2), $G2-I2, "")</f>
        <v/>
      </c>
      <c r="Y2" s="291" t="str">
        <f t="shared" ref="Y2:Y65" si="3">IF(ISNUMBER(K2), $G2-K2, "")</f>
        <v/>
      </c>
    </row>
    <row r="3" spans="1:25" ht="15" customHeight="1">
      <c r="A3" s="8">
        <v>2</v>
      </c>
      <c r="B3" s="56" t="s">
        <v>20</v>
      </c>
      <c r="C3" s="8"/>
      <c r="D3" s="8"/>
      <c r="E3" s="56"/>
      <c r="F3" s="57"/>
      <c r="G3" s="58">
        <v>43878</v>
      </c>
      <c r="H3" s="56"/>
      <c r="I3" s="56"/>
      <c r="J3" s="56"/>
      <c r="K3" s="8"/>
      <c r="L3" s="56"/>
      <c r="M3" s="56" t="s">
        <v>19</v>
      </c>
      <c r="N3" s="56"/>
      <c r="O3" s="56"/>
      <c r="P3" s="56"/>
      <c r="Q3" s="56"/>
      <c r="R3" s="8"/>
      <c r="S3" s="56"/>
      <c r="T3" s="56" t="s">
        <v>21</v>
      </c>
      <c r="U3" s="57"/>
      <c r="V3" s="289">
        <f t="shared" si="0"/>
        <v>47</v>
      </c>
      <c r="W3" s="292" t="str">
        <f t="shared" si="1"/>
        <v/>
      </c>
      <c r="X3" s="291" t="str">
        <f t="shared" si="2"/>
        <v/>
      </c>
      <c r="Y3" s="291" t="str">
        <f t="shared" si="3"/>
        <v/>
      </c>
    </row>
    <row r="4" spans="1:25" ht="15" customHeight="1">
      <c r="A4" s="8">
        <f>A3+1</f>
        <v>3</v>
      </c>
      <c r="B4" s="56" t="s">
        <v>22</v>
      </c>
      <c r="C4" s="8">
        <v>78</v>
      </c>
      <c r="D4" s="8" t="s">
        <v>23</v>
      </c>
      <c r="E4" s="56" t="s">
        <v>24</v>
      </c>
      <c r="F4" s="57" t="s">
        <v>25</v>
      </c>
      <c r="G4" s="58">
        <v>43888</v>
      </c>
      <c r="H4" s="56"/>
      <c r="I4" s="56"/>
      <c r="J4" s="56"/>
      <c r="K4" s="8"/>
      <c r="L4" s="56"/>
      <c r="M4" s="56" t="s">
        <v>19</v>
      </c>
      <c r="N4" s="56"/>
      <c r="O4" s="56"/>
      <c r="P4" s="56"/>
      <c r="Q4" s="56"/>
      <c r="R4" s="8"/>
      <c r="S4" s="56"/>
      <c r="T4" s="56"/>
      <c r="U4" s="57"/>
      <c r="V4" s="289">
        <f t="shared" si="0"/>
        <v>57</v>
      </c>
      <c r="W4" s="292" t="str">
        <f t="shared" si="1"/>
        <v/>
      </c>
      <c r="X4" s="291" t="str">
        <f t="shared" si="2"/>
        <v/>
      </c>
      <c r="Y4" s="291" t="str">
        <f t="shared" si="3"/>
        <v/>
      </c>
    </row>
    <row r="5" spans="1:25" ht="15" customHeight="1">
      <c r="A5" s="8">
        <f t="shared" ref="A5:A68" si="4">A4+1</f>
        <v>4</v>
      </c>
      <c r="B5" s="56" t="s">
        <v>26</v>
      </c>
      <c r="C5" s="8">
        <v>84</v>
      </c>
      <c r="D5" s="8" t="s">
        <v>16</v>
      </c>
      <c r="E5" s="56" t="s">
        <v>27</v>
      </c>
      <c r="F5" s="57" t="s">
        <v>28</v>
      </c>
      <c r="G5" s="58">
        <v>43889</v>
      </c>
      <c r="H5" s="56"/>
      <c r="I5" s="56"/>
      <c r="J5" s="56"/>
      <c r="K5" s="8"/>
      <c r="L5" s="56"/>
      <c r="M5" s="56" t="s">
        <v>19</v>
      </c>
      <c r="N5" s="56"/>
      <c r="O5" s="56"/>
      <c r="P5" s="56"/>
      <c r="Q5" s="56"/>
      <c r="R5" s="8"/>
      <c r="S5" s="56"/>
      <c r="T5" s="56"/>
      <c r="U5" s="57"/>
      <c r="V5" s="289">
        <f t="shared" si="0"/>
        <v>58</v>
      </c>
      <c r="W5" s="292" t="str">
        <f t="shared" si="1"/>
        <v/>
      </c>
      <c r="X5" s="291" t="str">
        <f t="shared" si="2"/>
        <v/>
      </c>
      <c r="Y5" s="291" t="str">
        <f t="shared" si="3"/>
        <v/>
      </c>
    </row>
    <row r="6" spans="1:25" ht="15" customHeight="1">
      <c r="A6" s="8">
        <f t="shared" si="4"/>
        <v>5</v>
      </c>
      <c r="B6" s="56" t="s">
        <v>29</v>
      </c>
      <c r="C6" s="8">
        <v>61</v>
      </c>
      <c r="D6" s="8" t="s">
        <v>16</v>
      </c>
      <c r="E6" s="56" t="s">
        <v>30</v>
      </c>
      <c r="F6" s="57" t="s">
        <v>31</v>
      </c>
      <c r="G6" s="58">
        <v>43889</v>
      </c>
      <c r="H6" s="56"/>
      <c r="I6" s="56"/>
      <c r="J6" s="56"/>
      <c r="K6" s="8"/>
      <c r="L6" s="56"/>
      <c r="M6" s="56" t="s">
        <v>19</v>
      </c>
      <c r="N6" s="56"/>
      <c r="O6" s="56"/>
      <c r="P6" s="56"/>
      <c r="Q6" s="56"/>
      <c r="R6" s="8"/>
      <c r="S6" s="56"/>
      <c r="T6" s="56"/>
      <c r="U6" s="57"/>
      <c r="V6" s="289">
        <f t="shared" si="0"/>
        <v>58</v>
      </c>
      <c r="W6" s="292" t="str">
        <f t="shared" si="1"/>
        <v/>
      </c>
      <c r="X6" s="291" t="str">
        <f t="shared" si="2"/>
        <v/>
      </c>
      <c r="Y6" s="291" t="str">
        <f t="shared" si="3"/>
        <v/>
      </c>
    </row>
    <row r="7" spans="1:25" ht="15" customHeight="1">
      <c r="A7" s="8">
        <f t="shared" si="4"/>
        <v>6</v>
      </c>
      <c r="B7" s="56" t="s">
        <v>32</v>
      </c>
      <c r="C7" s="8">
        <v>69</v>
      </c>
      <c r="D7" s="8" t="s">
        <v>23</v>
      </c>
      <c r="E7" s="56" t="s">
        <v>33</v>
      </c>
      <c r="F7" s="57" t="s">
        <v>34</v>
      </c>
      <c r="G7" s="58">
        <v>43890</v>
      </c>
      <c r="H7" s="56"/>
      <c r="I7" s="56"/>
      <c r="J7" s="56"/>
      <c r="K7" s="8"/>
      <c r="L7" s="56"/>
      <c r="M7" s="56" t="s">
        <v>19</v>
      </c>
      <c r="N7" s="56"/>
      <c r="O7" s="56"/>
      <c r="P7" s="56"/>
      <c r="Q7" s="56"/>
      <c r="R7" s="8"/>
      <c r="S7" s="56"/>
      <c r="T7" s="56"/>
      <c r="U7" s="57"/>
      <c r="V7" s="289">
        <f t="shared" si="0"/>
        <v>59</v>
      </c>
      <c r="W7" s="292" t="str">
        <f t="shared" si="1"/>
        <v/>
      </c>
      <c r="X7" s="291" t="str">
        <f t="shared" si="2"/>
        <v/>
      </c>
      <c r="Y7" s="291" t="str">
        <f t="shared" si="3"/>
        <v/>
      </c>
    </row>
    <row r="8" spans="1:25" ht="15" customHeight="1">
      <c r="A8" s="8">
        <f t="shared" si="4"/>
        <v>7</v>
      </c>
      <c r="B8" s="56" t="s">
        <v>35</v>
      </c>
      <c r="C8" s="8">
        <v>78</v>
      </c>
      <c r="D8" s="8" t="s">
        <v>23</v>
      </c>
      <c r="E8" s="56" t="s">
        <v>36</v>
      </c>
      <c r="F8" s="57" t="s">
        <v>37</v>
      </c>
      <c r="G8" s="58">
        <v>43890</v>
      </c>
      <c r="H8" s="56"/>
      <c r="I8" s="56"/>
      <c r="J8" s="56"/>
      <c r="K8" s="8"/>
      <c r="L8" s="56"/>
      <c r="M8" s="56" t="s">
        <v>19</v>
      </c>
      <c r="N8" s="56"/>
      <c r="O8" s="56"/>
      <c r="P8" s="56"/>
      <c r="Q8" s="56"/>
      <c r="R8" s="8"/>
      <c r="S8" s="56"/>
      <c r="T8" s="56"/>
      <c r="U8" s="57"/>
      <c r="V8" s="289">
        <f t="shared" si="0"/>
        <v>59</v>
      </c>
      <c r="W8" s="292" t="str">
        <f t="shared" si="1"/>
        <v/>
      </c>
      <c r="X8" s="291" t="str">
        <f t="shared" si="2"/>
        <v/>
      </c>
      <c r="Y8" s="291" t="str">
        <f t="shared" si="3"/>
        <v/>
      </c>
    </row>
    <row r="9" spans="1:25" ht="15" customHeight="1">
      <c r="A9" s="8">
        <f t="shared" si="4"/>
        <v>8</v>
      </c>
      <c r="B9" s="56" t="s">
        <v>38</v>
      </c>
      <c r="C9" s="8">
        <v>77</v>
      </c>
      <c r="D9" s="8" t="s">
        <v>16</v>
      </c>
      <c r="E9" s="56" t="s">
        <v>39</v>
      </c>
      <c r="F9" s="57" t="s">
        <v>40</v>
      </c>
      <c r="G9" s="58">
        <v>43890</v>
      </c>
      <c r="H9" s="56"/>
      <c r="I9" s="56"/>
      <c r="J9" s="56"/>
      <c r="K9" s="8"/>
      <c r="L9" s="56"/>
      <c r="M9" s="56" t="s">
        <v>19</v>
      </c>
      <c r="N9" s="56"/>
      <c r="O9" s="56"/>
      <c r="P9" s="56"/>
      <c r="Q9" s="56"/>
      <c r="R9" s="8"/>
      <c r="S9" s="56"/>
      <c r="T9" s="56"/>
      <c r="U9" s="57"/>
      <c r="V9" s="289">
        <f t="shared" si="0"/>
        <v>59</v>
      </c>
      <c r="W9" s="292" t="str">
        <f t="shared" si="1"/>
        <v/>
      </c>
      <c r="X9" s="291" t="str">
        <f t="shared" si="2"/>
        <v/>
      </c>
      <c r="Y9" s="291" t="str">
        <f t="shared" si="3"/>
        <v/>
      </c>
    </row>
    <row r="10" spans="1:25" ht="15" customHeight="1">
      <c r="A10" s="8">
        <f t="shared" si="4"/>
        <v>9</v>
      </c>
      <c r="B10" s="56" t="s">
        <v>41</v>
      </c>
      <c r="C10" s="8">
        <v>81</v>
      </c>
      <c r="D10" s="8" t="s">
        <v>16</v>
      </c>
      <c r="E10" s="56" t="s">
        <v>42</v>
      </c>
      <c r="F10" s="57" t="s">
        <v>43</v>
      </c>
      <c r="G10" s="58">
        <v>43890</v>
      </c>
      <c r="H10" s="56"/>
      <c r="I10" s="56"/>
      <c r="J10" s="56"/>
      <c r="K10" s="8"/>
      <c r="L10" s="56"/>
      <c r="M10" s="56" t="s">
        <v>19</v>
      </c>
      <c r="N10" s="56"/>
      <c r="O10" s="56"/>
      <c r="P10" s="56"/>
      <c r="Q10" s="56"/>
      <c r="R10" s="8"/>
      <c r="S10" s="56"/>
      <c r="T10" s="56"/>
      <c r="U10" s="57"/>
      <c r="V10" s="289">
        <f t="shared" si="0"/>
        <v>59</v>
      </c>
      <c r="W10" s="292" t="str">
        <f t="shared" si="1"/>
        <v/>
      </c>
      <c r="X10" s="291" t="str">
        <f t="shared" si="2"/>
        <v/>
      </c>
      <c r="Y10" s="291" t="str">
        <f t="shared" si="3"/>
        <v/>
      </c>
    </row>
    <row r="11" spans="1:25" ht="15" customHeight="1">
      <c r="A11" s="8">
        <f t="shared" si="4"/>
        <v>10</v>
      </c>
      <c r="B11" s="56" t="s">
        <v>44</v>
      </c>
      <c r="C11" s="8">
        <v>55</v>
      </c>
      <c r="D11" s="8" t="s">
        <v>16</v>
      </c>
      <c r="E11" s="56" t="s">
        <v>45</v>
      </c>
      <c r="F11" s="57" t="s">
        <v>46</v>
      </c>
      <c r="G11" s="58">
        <v>43890</v>
      </c>
      <c r="H11" s="56"/>
      <c r="I11" s="56"/>
      <c r="J11" s="56"/>
      <c r="K11" s="8"/>
      <c r="L11" s="56"/>
      <c r="M11" s="56" t="s">
        <v>19</v>
      </c>
      <c r="N11" s="56"/>
      <c r="O11" s="56"/>
      <c r="P11" s="56"/>
      <c r="Q11" s="56"/>
      <c r="R11" s="8"/>
      <c r="S11" s="56"/>
      <c r="T11" s="56"/>
      <c r="U11" s="57"/>
      <c r="V11" s="289">
        <f t="shared" si="0"/>
        <v>59</v>
      </c>
      <c r="W11" s="292" t="str">
        <f t="shared" si="1"/>
        <v/>
      </c>
      <c r="X11" s="291" t="str">
        <f t="shared" si="2"/>
        <v/>
      </c>
      <c r="Y11" s="291" t="str">
        <f t="shared" si="3"/>
        <v/>
      </c>
    </row>
    <row r="12" spans="1:25" ht="15" customHeight="1">
      <c r="A12" s="8">
        <f t="shared" si="4"/>
        <v>11</v>
      </c>
      <c r="B12" s="56" t="s">
        <v>47</v>
      </c>
      <c r="C12" s="8">
        <v>58</v>
      </c>
      <c r="D12" s="8" t="s">
        <v>23</v>
      </c>
      <c r="E12" s="56" t="s">
        <v>48</v>
      </c>
      <c r="F12" s="57" t="s">
        <v>49</v>
      </c>
      <c r="G12" s="58">
        <v>43890</v>
      </c>
      <c r="H12" s="56"/>
      <c r="I12" s="56"/>
      <c r="J12" s="56"/>
      <c r="K12" s="8"/>
      <c r="L12" s="56"/>
      <c r="M12" s="56" t="s">
        <v>19</v>
      </c>
      <c r="N12" s="56"/>
      <c r="O12" s="56"/>
      <c r="P12" s="56"/>
      <c r="Q12" s="56"/>
      <c r="R12" s="8"/>
      <c r="S12" s="56"/>
      <c r="T12" s="56"/>
      <c r="U12" s="57"/>
      <c r="V12" s="289">
        <f t="shared" si="0"/>
        <v>59</v>
      </c>
      <c r="W12" s="292" t="str">
        <f t="shared" si="1"/>
        <v/>
      </c>
      <c r="X12" s="291" t="str">
        <f t="shared" si="2"/>
        <v/>
      </c>
      <c r="Y12" s="291" t="str">
        <f t="shared" si="3"/>
        <v/>
      </c>
    </row>
    <row r="13" spans="1:25" ht="15" customHeight="1">
      <c r="A13" s="8">
        <f t="shared" si="4"/>
        <v>12</v>
      </c>
      <c r="B13" s="56" t="s">
        <v>50</v>
      </c>
      <c r="C13" s="8">
        <v>60</v>
      </c>
      <c r="D13" s="8" t="s">
        <v>16</v>
      </c>
      <c r="E13" s="56" t="s">
        <v>51</v>
      </c>
      <c r="F13" s="57" t="s">
        <v>52</v>
      </c>
      <c r="G13" s="58">
        <v>43893</v>
      </c>
      <c r="H13" s="56"/>
      <c r="I13" s="56"/>
      <c r="J13" s="56"/>
      <c r="K13" s="8"/>
      <c r="L13" s="56"/>
      <c r="M13" s="56" t="s">
        <v>19</v>
      </c>
      <c r="N13" s="56"/>
      <c r="O13" s="56"/>
      <c r="P13" s="56"/>
      <c r="Q13" s="56"/>
      <c r="R13" s="8"/>
      <c r="S13" s="56"/>
      <c r="T13" s="56"/>
      <c r="U13" s="57"/>
      <c r="V13" s="289">
        <f t="shared" si="0"/>
        <v>62</v>
      </c>
      <c r="W13" s="292" t="str">
        <f t="shared" si="1"/>
        <v/>
      </c>
      <c r="X13" s="291" t="str">
        <f t="shared" si="2"/>
        <v/>
      </c>
      <c r="Y13" s="291" t="str">
        <f t="shared" si="3"/>
        <v/>
      </c>
    </row>
    <row r="14" spans="1:25" ht="15" customHeight="1">
      <c r="A14" s="8">
        <f t="shared" si="4"/>
        <v>13</v>
      </c>
      <c r="B14" s="56" t="s">
        <v>53</v>
      </c>
      <c r="C14" s="8">
        <v>16</v>
      </c>
      <c r="D14" s="8" t="s">
        <v>23</v>
      </c>
      <c r="E14" s="56" t="s">
        <v>54</v>
      </c>
      <c r="F14" s="57" t="s">
        <v>55</v>
      </c>
      <c r="G14" s="58">
        <v>43893</v>
      </c>
      <c r="H14" s="56"/>
      <c r="I14" s="56"/>
      <c r="J14" s="56"/>
      <c r="K14" s="8"/>
      <c r="L14" s="56"/>
      <c r="M14" s="56" t="s">
        <v>19</v>
      </c>
      <c r="N14" s="56"/>
      <c r="O14" s="56"/>
      <c r="P14" s="56"/>
      <c r="Q14" s="56"/>
      <c r="R14" s="8"/>
      <c r="S14" s="56"/>
      <c r="T14" s="56"/>
      <c r="U14" s="57"/>
      <c r="V14" s="289">
        <f t="shared" si="0"/>
        <v>62</v>
      </c>
      <c r="W14" s="292" t="str">
        <f t="shared" si="1"/>
        <v/>
      </c>
      <c r="X14" s="291" t="str">
        <f t="shared" si="2"/>
        <v/>
      </c>
      <c r="Y14" s="291" t="str">
        <f t="shared" si="3"/>
        <v/>
      </c>
    </row>
    <row r="15" spans="1:25" ht="15" customHeight="1">
      <c r="A15" s="8">
        <f t="shared" si="4"/>
        <v>14</v>
      </c>
      <c r="B15" s="56" t="s">
        <v>56</v>
      </c>
      <c r="C15" s="8">
        <v>85</v>
      </c>
      <c r="D15" s="8" t="s">
        <v>23</v>
      </c>
      <c r="E15" s="56" t="s">
        <v>57</v>
      </c>
      <c r="F15" s="57" t="s">
        <v>58</v>
      </c>
      <c r="G15" s="58">
        <v>43894</v>
      </c>
      <c r="H15" s="56"/>
      <c r="I15" s="56"/>
      <c r="J15" s="56"/>
      <c r="K15" s="8"/>
      <c r="L15" s="56"/>
      <c r="M15" s="56" t="s">
        <v>19</v>
      </c>
      <c r="N15" s="56"/>
      <c r="O15" s="56"/>
      <c r="P15" s="56"/>
      <c r="Q15" s="56"/>
      <c r="R15" s="8"/>
      <c r="S15" s="56"/>
      <c r="T15" s="56"/>
      <c r="U15" s="57"/>
      <c r="V15" s="289">
        <f t="shared" si="0"/>
        <v>63</v>
      </c>
      <c r="W15" s="292" t="str">
        <f t="shared" si="1"/>
        <v/>
      </c>
      <c r="X15" s="291" t="str">
        <f t="shared" si="2"/>
        <v/>
      </c>
      <c r="Y15" s="291" t="str">
        <f t="shared" si="3"/>
        <v/>
      </c>
    </row>
    <row r="16" spans="1:25" ht="15" customHeight="1">
      <c r="A16" s="8">
        <f t="shared" si="4"/>
        <v>15</v>
      </c>
      <c r="B16" s="56" t="s">
        <v>59</v>
      </c>
      <c r="C16" s="8">
        <v>91</v>
      </c>
      <c r="D16" s="8" t="s">
        <v>23</v>
      </c>
      <c r="E16" s="56" t="s">
        <v>60</v>
      </c>
      <c r="F16" s="57" t="s">
        <v>25</v>
      </c>
      <c r="G16" s="58">
        <v>43895</v>
      </c>
      <c r="H16" s="56"/>
      <c r="I16" s="56"/>
      <c r="J16" s="56"/>
      <c r="K16" s="8"/>
      <c r="L16" s="56"/>
      <c r="M16" s="56" t="s">
        <v>19</v>
      </c>
      <c r="N16" s="56"/>
      <c r="O16" s="56"/>
      <c r="P16" s="56"/>
      <c r="Q16" s="56"/>
      <c r="R16" s="8"/>
      <c r="S16" s="56"/>
      <c r="T16" s="56"/>
      <c r="U16" s="57"/>
      <c r="V16" s="289">
        <f t="shared" si="0"/>
        <v>64</v>
      </c>
      <c r="W16" s="292" t="str">
        <f t="shared" si="1"/>
        <v/>
      </c>
      <c r="X16" s="291" t="str">
        <f t="shared" si="2"/>
        <v/>
      </c>
      <c r="Y16" s="291" t="str">
        <f t="shared" si="3"/>
        <v/>
      </c>
    </row>
    <row r="17" spans="1:25" ht="15" customHeight="1">
      <c r="A17" s="8">
        <f t="shared" si="4"/>
        <v>16</v>
      </c>
      <c r="B17" s="59" t="s">
        <v>61</v>
      </c>
      <c r="C17" s="8">
        <v>65</v>
      </c>
      <c r="D17" s="8" t="s">
        <v>16</v>
      </c>
      <c r="E17" s="60" t="s">
        <v>62</v>
      </c>
      <c r="F17" s="61" t="s">
        <v>63</v>
      </c>
      <c r="G17" s="62">
        <v>43896</v>
      </c>
      <c r="H17" s="56"/>
      <c r="I17" s="56"/>
      <c r="J17" s="56"/>
      <c r="K17" s="62"/>
      <c r="L17" s="56"/>
      <c r="M17" s="56" t="s">
        <v>19</v>
      </c>
      <c r="N17" s="56"/>
      <c r="O17" s="56"/>
      <c r="P17" s="56"/>
      <c r="Q17" s="63"/>
      <c r="R17" s="64"/>
      <c r="S17" s="56"/>
      <c r="T17" s="56"/>
      <c r="U17" s="57"/>
      <c r="V17" s="289">
        <f t="shared" si="0"/>
        <v>65</v>
      </c>
      <c r="W17" s="292" t="str">
        <f t="shared" si="1"/>
        <v/>
      </c>
      <c r="X17" s="291" t="str">
        <f t="shared" si="2"/>
        <v/>
      </c>
      <c r="Y17" s="291" t="str">
        <f t="shared" si="3"/>
        <v/>
      </c>
    </row>
    <row r="18" spans="1:25" ht="15" customHeight="1">
      <c r="A18" s="8">
        <f t="shared" si="4"/>
        <v>17</v>
      </c>
      <c r="B18" s="59" t="s">
        <v>64</v>
      </c>
      <c r="C18" s="8">
        <v>83</v>
      </c>
      <c r="D18" s="8" t="s">
        <v>16</v>
      </c>
      <c r="E18" s="60" t="s">
        <v>65</v>
      </c>
      <c r="F18" s="61" t="s">
        <v>66</v>
      </c>
      <c r="G18" s="62">
        <v>43896</v>
      </c>
      <c r="H18" s="56"/>
      <c r="I18" s="56"/>
      <c r="J18" s="56"/>
      <c r="K18" s="62"/>
      <c r="L18" s="56"/>
      <c r="M18" s="56" t="s">
        <v>19</v>
      </c>
      <c r="N18" s="56"/>
      <c r="O18" s="56"/>
      <c r="P18" s="56"/>
      <c r="Q18" s="63"/>
      <c r="R18" s="64"/>
      <c r="S18" s="56"/>
      <c r="T18" s="56"/>
      <c r="U18" s="57"/>
      <c r="V18" s="289">
        <f t="shared" si="0"/>
        <v>65</v>
      </c>
      <c r="W18" s="292" t="str">
        <f t="shared" si="1"/>
        <v/>
      </c>
      <c r="X18" s="291" t="str">
        <f t="shared" si="2"/>
        <v/>
      </c>
      <c r="Y18" s="291" t="str">
        <f t="shared" si="3"/>
        <v/>
      </c>
    </row>
    <row r="19" spans="1:25" ht="15" customHeight="1">
      <c r="A19" s="8">
        <f t="shared" si="4"/>
        <v>18</v>
      </c>
      <c r="B19" s="59" t="s">
        <v>29</v>
      </c>
      <c r="C19" s="8">
        <v>60</v>
      </c>
      <c r="D19" s="8" t="s">
        <v>16</v>
      </c>
      <c r="E19" s="60" t="s">
        <v>67</v>
      </c>
      <c r="F19" s="61" t="s">
        <v>68</v>
      </c>
      <c r="G19" s="62">
        <v>43897</v>
      </c>
      <c r="H19" s="56"/>
      <c r="I19" s="56"/>
      <c r="J19" s="56"/>
      <c r="K19" s="62"/>
      <c r="L19" s="56"/>
      <c r="M19" s="56" t="s">
        <v>19</v>
      </c>
      <c r="N19" s="56"/>
      <c r="O19" s="56"/>
      <c r="P19" s="56"/>
      <c r="Q19" s="63"/>
      <c r="R19" s="64"/>
      <c r="S19" s="56"/>
      <c r="T19" s="56"/>
      <c r="U19" s="57"/>
      <c r="V19" s="289">
        <f t="shared" si="0"/>
        <v>66</v>
      </c>
      <c r="W19" s="292" t="str">
        <f t="shared" si="1"/>
        <v/>
      </c>
      <c r="X19" s="291" t="str">
        <f t="shared" si="2"/>
        <v/>
      </c>
      <c r="Y19" s="291" t="str">
        <f t="shared" si="3"/>
        <v/>
      </c>
    </row>
    <row r="20" spans="1:25" ht="15" customHeight="1">
      <c r="A20" s="8">
        <f t="shared" si="4"/>
        <v>19</v>
      </c>
      <c r="B20" s="59" t="s">
        <v>69</v>
      </c>
      <c r="C20" s="8">
        <v>64</v>
      </c>
      <c r="D20" s="8" t="s">
        <v>23</v>
      </c>
      <c r="E20" s="60" t="s">
        <v>70</v>
      </c>
      <c r="F20" s="61" t="s">
        <v>71</v>
      </c>
      <c r="G20" s="62">
        <v>43897</v>
      </c>
      <c r="H20" s="56"/>
      <c r="I20" s="56"/>
      <c r="J20" s="56"/>
      <c r="K20" s="62"/>
      <c r="L20" s="56"/>
      <c r="M20" s="56" t="s">
        <v>19</v>
      </c>
      <c r="N20" s="56"/>
      <c r="O20" s="56"/>
      <c r="P20" s="56"/>
      <c r="Q20" s="63"/>
      <c r="R20" s="64"/>
      <c r="S20" s="56"/>
      <c r="T20" s="56"/>
      <c r="U20" s="57"/>
      <c r="V20" s="289">
        <f t="shared" si="0"/>
        <v>66</v>
      </c>
      <c r="W20" s="292" t="str">
        <f t="shared" si="1"/>
        <v/>
      </c>
      <c r="X20" s="291" t="str">
        <f t="shared" si="2"/>
        <v/>
      </c>
      <c r="Y20" s="291" t="str">
        <f t="shared" si="3"/>
        <v/>
      </c>
    </row>
    <row r="21" spans="1:25" ht="15" customHeight="1">
      <c r="A21" s="8">
        <f t="shared" si="4"/>
        <v>20</v>
      </c>
      <c r="B21" s="59" t="s">
        <v>72</v>
      </c>
      <c r="C21" s="8">
        <v>72</v>
      </c>
      <c r="D21" s="8" t="s">
        <v>23</v>
      </c>
      <c r="E21" s="60" t="s">
        <v>73</v>
      </c>
      <c r="F21" s="61" t="s">
        <v>74</v>
      </c>
      <c r="G21" s="62">
        <v>43897</v>
      </c>
      <c r="H21" s="56"/>
      <c r="I21" s="56"/>
      <c r="J21" s="56"/>
      <c r="K21" s="62"/>
      <c r="L21" s="56"/>
      <c r="M21" s="56" t="s">
        <v>19</v>
      </c>
      <c r="N21" s="56"/>
      <c r="O21" s="56"/>
      <c r="P21" s="56"/>
      <c r="Q21" s="63"/>
      <c r="R21" s="64"/>
      <c r="S21" s="56"/>
      <c r="T21" s="56"/>
      <c r="U21" s="57"/>
      <c r="V21" s="289">
        <f t="shared" si="0"/>
        <v>66</v>
      </c>
      <c r="W21" s="292" t="str">
        <f t="shared" si="1"/>
        <v/>
      </c>
      <c r="X21" s="291" t="str">
        <f t="shared" si="2"/>
        <v/>
      </c>
      <c r="Y21" s="291" t="str">
        <f t="shared" si="3"/>
        <v/>
      </c>
    </row>
    <row r="22" spans="1:25" ht="15" customHeight="1">
      <c r="A22" s="8">
        <f t="shared" si="4"/>
        <v>21</v>
      </c>
      <c r="B22" s="59" t="s">
        <v>75</v>
      </c>
      <c r="C22" s="8">
        <v>74</v>
      </c>
      <c r="D22" s="8" t="s">
        <v>23</v>
      </c>
      <c r="E22" s="60" t="s">
        <v>76</v>
      </c>
      <c r="F22" s="61" t="s">
        <v>25</v>
      </c>
      <c r="G22" s="62">
        <v>43897</v>
      </c>
      <c r="H22" s="56"/>
      <c r="I22" s="56"/>
      <c r="J22" s="56"/>
      <c r="K22" s="62"/>
      <c r="L22" s="56"/>
      <c r="M22" s="56" t="s">
        <v>19</v>
      </c>
      <c r="N22" s="56"/>
      <c r="O22" s="56"/>
      <c r="P22" s="56"/>
      <c r="Q22" s="63"/>
      <c r="R22" s="64"/>
      <c r="S22" s="56"/>
      <c r="T22" s="56"/>
      <c r="U22" s="57"/>
      <c r="V22" s="289">
        <f t="shared" si="0"/>
        <v>66</v>
      </c>
      <c r="W22" s="292" t="str">
        <f t="shared" si="1"/>
        <v/>
      </c>
      <c r="X22" s="291" t="str">
        <f t="shared" si="2"/>
        <v/>
      </c>
      <c r="Y22" s="291" t="str">
        <f t="shared" si="3"/>
        <v/>
      </c>
    </row>
    <row r="23" spans="1:25" ht="15" customHeight="1">
      <c r="A23" s="8">
        <f t="shared" si="4"/>
        <v>22</v>
      </c>
      <c r="B23" s="59" t="s">
        <v>77</v>
      </c>
      <c r="C23" s="8">
        <v>74</v>
      </c>
      <c r="D23" s="8" t="s">
        <v>23</v>
      </c>
      <c r="E23" s="60" t="s">
        <v>78</v>
      </c>
      <c r="F23" s="61" t="s">
        <v>79</v>
      </c>
      <c r="G23" s="62">
        <v>43897</v>
      </c>
      <c r="H23" s="56"/>
      <c r="I23" s="56"/>
      <c r="J23" s="56"/>
      <c r="K23" s="62"/>
      <c r="L23" s="56"/>
      <c r="M23" s="56" t="s">
        <v>19</v>
      </c>
      <c r="N23" s="56"/>
      <c r="O23" s="56"/>
      <c r="P23" s="56"/>
      <c r="Q23" s="63"/>
      <c r="R23" s="64"/>
      <c r="S23" s="56"/>
      <c r="T23" s="56"/>
      <c r="U23" s="57"/>
      <c r="V23" s="289">
        <f t="shared" si="0"/>
        <v>66</v>
      </c>
      <c r="W23" s="292" t="str">
        <f t="shared" si="1"/>
        <v/>
      </c>
      <c r="X23" s="291" t="str">
        <f t="shared" si="2"/>
        <v/>
      </c>
      <c r="Y23" s="291" t="str">
        <f t="shared" si="3"/>
        <v/>
      </c>
    </row>
    <row r="24" spans="1:25" ht="15" customHeight="1">
      <c r="A24" s="8">
        <f t="shared" si="4"/>
        <v>23</v>
      </c>
      <c r="B24" s="59" t="s">
        <v>80</v>
      </c>
      <c r="C24" s="8">
        <v>76</v>
      </c>
      <c r="D24" s="8" t="s">
        <v>23</v>
      </c>
      <c r="E24" s="60" t="s">
        <v>81</v>
      </c>
      <c r="F24" s="61" t="s">
        <v>82</v>
      </c>
      <c r="G24" s="62">
        <v>43898</v>
      </c>
      <c r="H24" s="56"/>
      <c r="I24" s="56"/>
      <c r="J24" s="56"/>
      <c r="K24" s="62"/>
      <c r="L24" s="56"/>
      <c r="M24" s="56" t="s">
        <v>19</v>
      </c>
      <c r="N24" s="56"/>
      <c r="O24" s="56"/>
      <c r="P24" s="56"/>
      <c r="Q24" s="63"/>
      <c r="R24" s="64"/>
      <c r="S24" s="56"/>
      <c r="T24" s="56"/>
      <c r="U24" s="57"/>
      <c r="V24" s="289">
        <f t="shared" si="0"/>
        <v>67</v>
      </c>
      <c r="W24" s="292" t="str">
        <f t="shared" si="1"/>
        <v/>
      </c>
      <c r="X24" s="291" t="str">
        <f t="shared" si="2"/>
        <v/>
      </c>
      <c r="Y24" s="291" t="str">
        <f t="shared" si="3"/>
        <v/>
      </c>
    </row>
    <row r="25" spans="1:25" ht="15" customHeight="1">
      <c r="A25" s="8">
        <f t="shared" si="4"/>
        <v>24</v>
      </c>
      <c r="B25" s="59" t="s">
        <v>83</v>
      </c>
      <c r="C25" s="8">
        <v>33</v>
      </c>
      <c r="D25" s="8" t="s">
        <v>16</v>
      </c>
      <c r="E25" s="60" t="s">
        <v>84</v>
      </c>
      <c r="F25" s="61" t="s">
        <v>40</v>
      </c>
      <c r="G25" s="62">
        <v>43899</v>
      </c>
      <c r="H25" s="56"/>
      <c r="I25" s="56"/>
      <c r="J25" s="56"/>
      <c r="K25" s="62"/>
      <c r="L25" s="56"/>
      <c r="M25" s="56" t="s">
        <v>19</v>
      </c>
      <c r="N25" s="56"/>
      <c r="O25" s="56"/>
      <c r="P25" s="56"/>
      <c r="Q25" s="63"/>
      <c r="R25" s="64"/>
      <c r="S25" s="56"/>
      <c r="T25" s="56"/>
      <c r="U25" s="57"/>
      <c r="V25" s="289">
        <f t="shared" si="0"/>
        <v>68</v>
      </c>
      <c r="W25" s="292" t="str">
        <f t="shared" si="1"/>
        <v/>
      </c>
      <c r="X25" s="291" t="str">
        <f t="shared" si="2"/>
        <v/>
      </c>
      <c r="Y25" s="291" t="str">
        <f t="shared" si="3"/>
        <v/>
      </c>
    </row>
    <row r="26" spans="1:25" ht="15" customHeight="1">
      <c r="A26" s="8">
        <f t="shared" si="4"/>
        <v>25</v>
      </c>
      <c r="B26" s="59" t="s">
        <v>85</v>
      </c>
      <c r="C26" s="8">
        <v>46</v>
      </c>
      <c r="D26" s="8" t="s">
        <v>16</v>
      </c>
      <c r="E26" s="60" t="s">
        <v>86</v>
      </c>
      <c r="F26" s="61" t="s">
        <v>25</v>
      </c>
      <c r="G26" s="62">
        <v>43900</v>
      </c>
      <c r="H26" s="56"/>
      <c r="I26" s="56"/>
      <c r="J26" s="56"/>
      <c r="K26" s="62"/>
      <c r="L26" s="56"/>
      <c r="M26" s="56" t="s">
        <v>19</v>
      </c>
      <c r="N26" s="56"/>
      <c r="O26" s="56"/>
      <c r="P26" s="56"/>
      <c r="Q26" s="63"/>
      <c r="R26" s="64"/>
      <c r="S26" s="56"/>
      <c r="T26" s="56"/>
      <c r="U26" s="57"/>
      <c r="V26" s="289">
        <f t="shared" si="0"/>
        <v>69</v>
      </c>
      <c r="W26" s="292" t="str">
        <f t="shared" si="1"/>
        <v/>
      </c>
      <c r="X26" s="291" t="str">
        <f t="shared" si="2"/>
        <v/>
      </c>
      <c r="Y26" s="291" t="str">
        <f t="shared" si="3"/>
        <v/>
      </c>
    </row>
    <row r="27" spans="1:25" ht="15" customHeight="1">
      <c r="A27" s="8">
        <f t="shared" si="4"/>
        <v>26</v>
      </c>
      <c r="B27" s="59" t="s">
        <v>87</v>
      </c>
      <c r="C27" s="8">
        <v>56</v>
      </c>
      <c r="D27" s="8" t="s">
        <v>23</v>
      </c>
      <c r="E27" s="60" t="s">
        <v>88</v>
      </c>
      <c r="F27" s="61" t="s">
        <v>89</v>
      </c>
      <c r="G27" s="62">
        <v>43900</v>
      </c>
      <c r="H27" s="56"/>
      <c r="I27" s="56"/>
      <c r="J27" s="56"/>
      <c r="K27" s="62"/>
      <c r="L27" s="56"/>
      <c r="M27" s="56" t="s">
        <v>19</v>
      </c>
      <c r="N27" s="56"/>
      <c r="O27" s="56"/>
      <c r="P27" s="56"/>
      <c r="Q27" s="63"/>
      <c r="R27" s="64"/>
      <c r="S27" s="56"/>
      <c r="T27" s="56"/>
      <c r="U27" s="57"/>
      <c r="V27" s="289">
        <f t="shared" si="0"/>
        <v>69</v>
      </c>
      <c r="W27" s="292" t="str">
        <f t="shared" si="1"/>
        <v/>
      </c>
      <c r="X27" s="291" t="str">
        <f t="shared" si="2"/>
        <v/>
      </c>
      <c r="Y27" s="291" t="str">
        <f t="shared" si="3"/>
        <v/>
      </c>
    </row>
    <row r="28" spans="1:25" ht="15" customHeight="1">
      <c r="A28" s="8">
        <f t="shared" si="4"/>
        <v>27</v>
      </c>
      <c r="B28" s="59" t="s">
        <v>90</v>
      </c>
      <c r="C28" s="8">
        <v>77</v>
      </c>
      <c r="D28" s="8" t="s">
        <v>16</v>
      </c>
      <c r="E28" s="60" t="s">
        <v>91</v>
      </c>
      <c r="F28" s="61" t="s">
        <v>66</v>
      </c>
      <c r="G28" s="62">
        <v>43900</v>
      </c>
      <c r="H28" s="56"/>
      <c r="I28" s="56"/>
      <c r="J28" s="56"/>
      <c r="K28" s="62"/>
      <c r="L28" s="56"/>
      <c r="M28" s="56" t="s">
        <v>19</v>
      </c>
      <c r="N28" s="56"/>
      <c r="O28" s="56"/>
      <c r="P28" s="56"/>
      <c r="Q28" s="63"/>
      <c r="R28" s="64"/>
      <c r="S28" s="56"/>
      <c r="T28" s="56"/>
      <c r="U28" s="57"/>
      <c r="V28" s="289">
        <f t="shared" si="0"/>
        <v>69</v>
      </c>
      <c r="W28" s="292" t="str">
        <f t="shared" si="1"/>
        <v/>
      </c>
      <c r="X28" s="291" t="str">
        <f t="shared" si="2"/>
        <v/>
      </c>
      <c r="Y28" s="291" t="str">
        <f t="shared" si="3"/>
        <v/>
      </c>
    </row>
    <row r="29" spans="1:25" ht="15" customHeight="1">
      <c r="A29" s="8">
        <f t="shared" si="4"/>
        <v>28</v>
      </c>
      <c r="B29" s="59" t="s">
        <v>92</v>
      </c>
      <c r="C29" s="8">
        <v>86</v>
      </c>
      <c r="D29" s="8" t="s">
        <v>16</v>
      </c>
      <c r="E29" s="60" t="s">
        <v>93</v>
      </c>
      <c r="F29" s="61" t="s">
        <v>94</v>
      </c>
      <c r="G29" s="62">
        <v>43900</v>
      </c>
      <c r="H29" s="56"/>
      <c r="I29" s="56"/>
      <c r="J29" s="56"/>
      <c r="K29" s="62"/>
      <c r="L29" s="56"/>
      <c r="M29" s="56" t="s">
        <v>19</v>
      </c>
      <c r="N29" s="56"/>
      <c r="O29" s="56"/>
      <c r="P29" s="56"/>
      <c r="Q29" s="63"/>
      <c r="R29" s="64"/>
      <c r="S29" s="56"/>
      <c r="T29" s="56"/>
      <c r="U29" s="57"/>
      <c r="V29" s="289">
        <f t="shared" si="0"/>
        <v>69</v>
      </c>
      <c r="W29" s="292" t="str">
        <f t="shared" si="1"/>
        <v/>
      </c>
      <c r="X29" s="291" t="str">
        <f t="shared" si="2"/>
        <v/>
      </c>
      <c r="Y29" s="291" t="str">
        <f t="shared" si="3"/>
        <v/>
      </c>
    </row>
    <row r="30" spans="1:25" ht="15" customHeight="1">
      <c r="A30" s="8">
        <f t="shared" si="4"/>
        <v>29</v>
      </c>
      <c r="B30" s="59" t="s">
        <v>95</v>
      </c>
      <c r="C30" s="8">
        <v>86</v>
      </c>
      <c r="D30" s="8" t="s">
        <v>16</v>
      </c>
      <c r="E30" s="60" t="s">
        <v>96</v>
      </c>
      <c r="F30" s="61" t="s">
        <v>97</v>
      </c>
      <c r="G30" s="62">
        <v>43900</v>
      </c>
      <c r="H30" s="56"/>
      <c r="I30" s="56"/>
      <c r="J30" s="56"/>
      <c r="K30" s="62"/>
      <c r="L30" s="56"/>
      <c r="M30" s="56" t="s">
        <v>19</v>
      </c>
      <c r="N30" s="56"/>
      <c r="O30" s="56"/>
      <c r="P30" s="56"/>
      <c r="Q30" s="63"/>
      <c r="R30" s="64"/>
      <c r="S30" s="56"/>
      <c r="T30" s="56"/>
      <c r="U30" s="57"/>
      <c r="V30" s="289">
        <f t="shared" si="0"/>
        <v>69</v>
      </c>
      <c r="W30" s="292" t="str">
        <f t="shared" si="1"/>
        <v/>
      </c>
      <c r="X30" s="291" t="str">
        <f t="shared" si="2"/>
        <v/>
      </c>
      <c r="Y30" s="291" t="str">
        <f t="shared" si="3"/>
        <v/>
      </c>
    </row>
    <row r="31" spans="1:25" ht="15" customHeight="1">
      <c r="A31" s="8">
        <f t="shared" si="4"/>
        <v>30</v>
      </c>
      <c r="B31" s="59" t="s">
        <v>98</v>
      </c>
      <c r="C31" s="8">
        <v>49</v>
      </c>
      <c r="D31" s="8" t="s">
        <v>23</v>
      </c>
      <c r="E31" s="60" t="s">
        <v>99</v>
      </c>
      <c r="F31" s="61" t="s">
        <v>100</v>
      </c>
      <c r="G31" s="62">
        <v>43901</v>
      </c>
      <c r="H31" s="56"/>
      <c r="I31" s="56"/>
      <c r="J31" s="56"/>
      <c r="K31" s="62"/>
      <c r="L31" s="56"/>
      <c r="M31" s="56" t="s">
        <v>19</v>
      </c>
      <c r="N31" s="56"/>
      <c r="O31" s="56"/>
      <c r="P31" s="56"/>
      <c r="Q31" s="63"/>
      <c r="R31" s="64"/>
      <c r="S31" s="56"/>
      <c r="T31" s="56"/>
      <c r="U31" s="57"/>
      <c r="V31" s="289">
        <f t="shared" si="0"/>
        <v>70</v>
      </c>
      <c r="W31" s="292" t="str">
        <f t="shared" si="1"/>
        <v/>
      </c>
      <c r="X31" s="291" t="str">
        <f t="shared" si="2"/>
        <v/>
      </c>
      <c r="Y31" s="291" t="str">
        <f t="shared" si="3"/>
        <v/>
      </c>
    </row>
    <row r="32" spans="1:25" ht="15" customHeight="1">
      <c r="A32" s="8">
        <f t="shared" si="4"/>
        <v>31</v>
      </c>
      <c r="B32" s="59" t="s">
        <v>101</v>
      </c>
      <c r="C32" s="8">
        <v>87</v>
      </c>
      <c r="D32" s="8" t="s">
        <v>23</v>
      </c>
      <c r="E32" s="60" t="s">
        <v>102</v>
      </c>
      <c r="F32" s="61" t="s">
        <v>103</v>
      </c>
      <c r="G32" s="62">
        <v>43901</v>
      </c>
      <c r="H32" s="56"/>
      <c r="I32" s="56"/>
      <c r="J32" s="56"/>
      <c r="K32" s="62"/>
      <c r="L32" s="56"/>
      <c r="M32" s="56" t="s">
        <v>19</v>
      </c>
      <c r="N32" s="56"/>
      <c r="O32" s="56"/>
      <c r="P32" s="56"/>
      <c r="Q32" s="63"/>
      <c r="R32" s="64"/>
      <c r="S32" s="56"/>
      <c r="T32" s="56"/>
      <c r="U32" s="57"/>
      <c r="V32" s="289">
        <f t="shared" si="0"/>
        <v>70</v>
      </c>
      <c r="W32" s="292" t="str">
        <f t="shared" si="1"/>
        <v/>
      </c>
      <c r="X32" s="291" t="str">
        <f t="shared" si="2"/>
        <v/>
      </c>
      <c r="Y32" s="291" t="str">
        <f t="shared" si="3"/>
        <v/>
      </c>
    </row>
    <row r="33" spans="1:25" ht="15" customHeight="1">
      <c r="A33" s="8">
        <f t="shared" si="4"/>
        <v>32</v>
      </c>
      <c r="B33" s="59" t="s">
        <v>104</v>
      </c>
      <c r="C33" s="8">
        <v>59</v>
      </c>
      <c r="D33" s="8" t="s">
        <v>16</v>
      </c>
      <c r="E33" s="60" t="s">
        <v>105</v>
      </c>
      <c r="F33" s="61" t="s">
        <v>106</v>
      </c>
      <c r="G33" s="62">
        <v>43902</v>
      </c>
      <c r="H33" s="56"/>
      <c r="I33" s="56"/>
      <c r="J33" s="56"/>
      <c r="K33" s="62"/>
      <c r="L33" s="56"/>
      <c r="M33" s="56" t="s">
        <v>19</v>
      </c>
      <c r="N33" s="56"/>
      <c r="O33" s="56"/>
      <c r="P33" s="56"/>
      <c r="Q33" s="63"/>
      <c r="R33" s="64"/>
      <c r="S33" s="56"/>
      <c r="T33" s="56"/>
      <c r="U33" s="57"/>
      <c r="V33" s="289">
        <f t="shared" si="0"/>
        <v>71</v>
      </c>
      <c r="W33" s="292" t="str">
        <f t="shared" si="1"/>
        <v/>
      </c>
      <c r="X33" s="291" t="str">
        <f t="shared" si="2"/>
        <v/>
      </c>
      <c r="Y33" s="291" t="str">
        <f t="shared" si="3"/>
        <v/>
      </c>
    </row>
    <row r="34" spans="1:25" ht="15" customHeight="1">
      <c r="A34" s="8">
        <f t="shared" si="4"/>
        <v>33</v>
      </c>
      <c r="B34" s="59" t="s">
        <v>107</v>
      </c>
      <c r="C34" s="8" t="s">
        <v>108</v>
      </c>
      <c r="D34" s="8" t="s">
        <v>16</v>
      </c>
      <c r="E34" s="60" t="s">
        <v>109</v>
      </c>
      <c r="F34" s="61" t="s">
        <v>110</v>
      </c>
      <c r="G34" s="62">
        <v>43902</v>
      </c>
      <c r="H34" s="56"/>
      <c r="I34" s="56"/>
      <c r="J34" s="56"/>
      <c r="K34" s="62"/>
      <c r="L34" s="56"/>
      <c r="M34" s="56" t="s">
        <v>19</v>
      </c>
      <c r="N34" s="56"/>
      <c r="O34" s="56"/>
      <c r="P34" s="56"/>
      <c r="Q34" s="63"/>
      <c r="R34" s="64"/>
      <c r="S34" s="56"/>
      <c r="T34" s="56"/>
      <c r="U34" s="57"/>
      <c r="V34" s="289">
        <f t="shared" si="0"/>
        <v>71</v>
      </c>
      <c r="W34" s="292" t="str">
        <f t="shared" si="1"/>
        <v/>
      </c>
      <c r="X34" s="291" t="str">
        <f t="shared" si="2"/>
        <v/>
      </c>
      <c r="Y34" s="291" t="str">
        <f t="shared" si="3"/>
        <v/>
      </c>
    </row>
    <row r="35" spans="1:25" ht="15" customHeight="1">
      <c r="A35" s="8">
        <f t="shared" si="4"/>
        <v>34</v>
      </c>
      <c r="B35" s="59" t="s">
        <v>111</v>
      </c>
      <c r="C35" s="8">
        <v>77</v>
      </c>
      <c r="D35" s="8" t="s">
        <v>23</v>
      </c>
      <c r="E35" s="60" t="s">
        <v>112</v>
      </c>
      <c r="F35" s="61" t="s">
        <v>25</v>
      </c>
      <c r="G35" s="62">
        <v>43903</v>
      </c>
      <c r="H35" s="56"/>
      <c r="I35" s="56"/>
      <c r="J35" s="56"/>
      <c r="K35" s="62"/>
      <c r="L35" s="56"/>
      <c r="M35" s="56" t="s">
        <v>19</v>
      </c>
      <c r="N35" s="56"/>
      <c r="O35" s="56"/>
      <c r="P35" s="56"/>
      <c r="Q35" s="63"/>
      <c r="R35" s="64"/>
      <c r="S35" s="56"/>
      <c r="T35" s="56"/>
      <c r="U35" s="57"/>
      <c r="V35" s="289">
        <f t="shared" si="0"/>
        <v>72</v>
      </c>
      <c r="W35" s="292" t="str">
        <f t="shared" si="1"/>
        <v/>
      </c>
      <c r="X35" s="291" t="str">
        <f t="shared" si="2"/>
        <v/>
      </c>
      <c r="Y35" s="291" t="str">
        <f t="shared" si="3"/>
        <v/>
      </c>
    </row>
    <row r="36" spans="1:25" ht="15" customHeight="1">
      <c r="A36" s="8">
        <f t="shared" si="4"/>
        <v>35</v>
      </c>
      <c r="B36" s="59" t="s">
        <v>113</v>
      </c>
      <c r="C36" s="8">
        <v>86</v>
      </c>
      <c r="D36" s="8" t="s">
        <v>16</v>
      </c>
      <c r="E36" s="60" t="s">
        <v>114</v>
      </c>
      <c r="F36" s="61" t="s">
        <v>25</v>
      </c>
      <c r="G36" s="62">
        <v>43903</v>
      </c>
      <c r="H36" s="56"/>
      <c r="I36" s="56"/>
      <c r="J36" s="56"/>
      <c r="K36" s="62"/>
      <c r="L36" s="56"/>
      <c r="M36" s="56" t="s">
        <v>19</v>
      </c>
      <c r="N36" s="56"/>
      <c r="O36" s="56"/>
      <c r="P36" s="56"/>
      <c r="Q36" s="63"/>
      <c r="R36" s="64"/>
      <c r="S36" s="56"/>
      <c r="T36" s="56"/>
      <c r="U36" s="57"/>
      <c r="V36" s="289">
        <f t="shared" si="0"/>
        <v>72</v>
      </c>
      <c r="W36" s="292" t="str">
        <f t="shared" si="1"/>
        <v/>
      </c>
      <c r="X36" s="291" t="str">
        <f t="shared" si="2"/>
        <v/>
      </c>
      <c r="Y36" s="291" t="str">
        <f t="shared" si="3"/>
        <v/>
      </c>
    </row>
    <row r="37" spans="1:25" ht="15" customHeight="1">
      <c r="A37" s="8">
        <f t="shared" si="4"/>
        <v>36</v>
      </c>
      <c r="B37" s="59" t="s">
        <v>115</v>
      </c>
      <c r="C37" s="8">
        <v>91</v>
      </c>
      <c r="D37" s="8" t="s">
        <v>16</v>
      </c>
      <c r="E37" s="60" t="s">
        <v>116</v>
      </c>
      <c r="F37" s="61" t="s">
        <v>117</v>
      </c>
      <c r="G37" s="62">
        <v>43903</v>
      </c>
      <c r="H37" s="56"/>
      <c r="I37" s="56"/>
      <c r="J37" s="56"/>
      <c r="K37" s="62"/>
      <c r="L37" s="56"/>
      <c r="M37" s="56" t="s">
        <v>19</v>
      </c>
      <c r="N37" s="56"/>
      <c r="O37" s="56"/>
      <c r="P37" s="56"/>
      <c r="Q37" s="63"/>
      <c r="R37" s="64"/>
      <c r="S37" s="56"/>
      <c r="T37" s="56"/>
      <c r="U37" s="57"/>
      <c r="V37" s="289">
        <f t="shared" si="0"/>
        <v>72</v>
      </c>
      <c r="W37" s="292" t="str">
        <f t="shared" si="1"/>
        <v/>
      </c>
      <c r="X37" s="291" t="str">
        <f t="shared" si="2"/>
        <v/>
      </c>
      <c r="Y37" s="291" t="str">
        <f t="shared" si="3"/>
        <v/>
      </c>
    </row>
    <row r="38" spans="1:25" ht="15" customHeight="1">
      <c r="A38" s="8">
        <f t="shared" si="4"/>
        <v>37</v>
      </c>
      <c r="B38" s="59" t="s">
        <v>118</v>
      </c>
      <c r="C38" s="8">
        <v>94</v>
      </c>
      <c r="D38" s="8" t="s">
        <v>23</v>
      </c>
      <c r="E38" s="60" t="s">
        <v>119</v>
      </c>
      <c r="F38" s="61" t="s">
        <v>66</v>
      </c>
      <c r="G38" s="62">
        <v>43903</v>
      </c>
      <c r="H38" s="56"/>
      <c r="I38" s="56"/>
      <c r="J38" s="56"/>
      <c r="K38" s="62"/>
      <c r="L38" s="56"/>
      <c r="M38" s="56" t="s">
        <v>19</v>
      </c>
      <c r="N38" s="56"/>
      <c r="O38" s="56"/>
      <c r="P38" s="56"/>
      <c r="Q38" s="63"/>
      <c r="R38" s="64"/>
      <c r="S38" s="56"/>
      <c r="T38" s="56"/>
      <c r="U38" s="57"/>
      <c r="V38" s="289">
        <f t="shared" si="0"/>
        <v>72</v>
      </c>
      <c r="W38" s="292" t="str">
        <f t="shared" si="1"/>
        <v/>
      </c>
      <c r="X38" s="291" t="str">
        <f t="shared" si="2"/>
        <v/>
      </c>
      <c r="Y38" s="291" t="str">
        <f t="shared" si="3"/>
        <v/>
      </c>
    </row>
    <row r="39" spans="1:25" ht="15" customHeight="1">
      <c r="A39" s="8">
        <f t="shared" si="4"/>
        <v>38</v>
      </c>
      <c r="B39" s="59" t="s">
        <v>120</v>
      </c>
      <c r="C39" s="8">
        <v>49</v>
      </c>
      <c r="D39" s="8" t="s">
        <v>23</v>
      </c>
      <c r="E39" s="60" t="s">
        <v>121</v>
      </c>
      <c r="F39" s="61" t="s">
        <v>122</v>
      </c>
      <c r="G39" s="62">
        <v>43904</v>
      </c>
      <c r="H39" s="56"/>
      <c r="I39" s="56"/>
      <c r="J39" s="56"/>
      <c r="K39" s="62"/>
      <c r="L39" s="56"/>
      <c r="M39" s="56" t="s">
        <v>19</v>
      </c>
      <c r="N39" s="56"/>
      <c r="O39" s="56"/>
      <c r="P39" s="56"/>
      <c r="Q39" s="63"/>
      <c r="R39" s="64"/>
      <c r="S39" s="56"/>
      <c r="T39" s="56"/>
      <c r="U39" s="57"/>
      <c r="V39" s="289">
        <f t="shared" si="0"/>
        <v>73</v>
      </c>
      <c r="W39" s="292" t="str">
        <f t="shared" si="1"/>
        <v/>
      </c>
      <c r="X39" s="291" t="str">
        <f t="shared" si="2"/>
        <v/>
      </c>
      <c r="Y39" s="291" t="str">
        <f t="shared" si="3"/>
        <v/>
      </c>
    </row>
    <row r="40" spans="1:25" ht="15" customHeight="1">
      <c r="A40" s="8">
        <f t="shared" si="4"/>
        <v>39</v>
      </c>
      <c r="B40" s="59" t="s">
        <v>123</v>
      </c>
      <c r="C40" s="8">
        <v>60</v>
      </c>
      <c r="D40" s="8" t="s">
        <v>16</v>
      </c>
      <c r="E40" s="60" t="s">
        <v>124</v>
      </c>
      <c r="F40" s="61" t="s">
        <v>125</v>
      </c>
      <c r="G40" s="62">
        <v>43904</v>
      </c>
      <c r="H40" s="56"/>
      <c r="I40" s="56"/>
      <c r="J40" s="56"/>
      <c r="K40" s="62"/>
      <c r="L40" s="56"/>
      <c r="M40" s="56" t="s">
        <v>19</v>
      </c>
      <c r="N40" s="56"/>
      <c r="O40" s="56"/>
      <c r="P40" s="56"/>
      <c r="Q40" s="63"/>
      <c r="R40" s="64"/>
      <c r="S40" s="56"/>
      <c r="T40" s="56"/>
      <c r="U40" s="57"/>
      <c r="V40" s="289">
        <f t="shared" si="0"/>
        <v>73</v>
      </c>
      <c r="W40" s="292" t="str">
        <f t="shared" si="1"/>
        <v/>
      </c>
      <c r="X40" s="291" t="str">
        <f t="shared" si="2"/>
        <v/>
      </c>
      <c r="Y40" s="291" t="str">
        <f t="shared" si="3"/>
        <v/>
      </c>
    </row>
    <row r="41" spans="1:25" ht="15" customHeight="1">
      <c r="A41" s="8">
        <f t="shared" si="4"/>
        <v>40</v>
      </c>
      <c r="B41" s="59" t="s">
        <v>126</v>
      </c>
      <c r="C41" s="8">
        <v>93</v>
      </c>
      <c r="D41" s="8" t="s">
        <v>23</v>
      </c>
      <c r="E41" s="60" t="s">
        <v>127</v>
      </c>
      <c r="F41" s="61" t="s">
        <v>128</v>
      </c>
      <c r="G41" s="62">
        <v>43904</v>
      </c>
      <c r="H41" s="56"/>
      <c r="I41" s="56"/>
      <c r="J41" s="56"/>
      <c r="K41" s="62"/>
      <c r="L41" s="56"/>
      <c r="M41" s="56" t="s">
        <v>19</v>
      </c>
      <c r="N41" s="56"/>
      <c r="O41" s="56"/>
      <c r="P41" s="56"/>
      <c r="Q41" s="63"/>
      <c r="R41" s="64"/>
      <c r="S41" s="56"/>
      <c r="T41" s="56"/>
      <c r="U41" s="57"/>
      <c r="V41" s="289">
        <f t="shared" si="0"/>
        <v>73</v>
      </c>
      <c r="W41" s="292" t="str">
        <f t="shared" si="1"/>
        <v/>
      </c>
      <c r="X41" s="291" t="str">
        <f t="shared" si="2"/>
        <v/>
      </c>
      <c r="Y41" s="291" t="str">
        <f t="shared" si="3"/>
        <v/>
      </c>
    </row>
    <row r="42" spans="1:25" ht="15" customHeight="1">
      <c r="A42" s="8">
        <f t="shared" si="4"/>
        <v>41</v>
      </c>
      <c r="B42" s="59" t="s">
        <v>129</v>
      </c>
      <c r="C42" s="8">
        <v>77</v>
      </c>
      <c r="D42" s="8" t="s">
        <v>16</v>
      </c>
      <c r="E42" s="60" t="s">
        <v>130</v>
      </c>
      <c r="F42" s="61" t="s">
        <v>97</v>
      </c>
      <c r="G42" s="62">
        <v>43905</v>
      </c>
      <c r="H42" s="56"/>
      <c r="I42" s="56"/>
      <c r="J42" s="56"/>
      <c r="K42" s="62"/>
      <c r="L42" s="56"/>
      <c r="M42" s="56" t="s">
        <v>19</v>
      </c>
      <c r="N42" s="56"/>
      <c r="O42" s="56"/>
      <c r="P42" s="56"/>
      <c r="Q42" s="63"/>
      <c r="R42" s="64"/>
      <c r="S42" s="56"/>
      <c r="T42" s="56"/>
      <c r="U42" s="57"/>
      <c r="V42" s="289">
        <f t="shared" si="0"/>
        <v>74</v>
      </c>
      <c r="W42" s="292" t="str">
        <f t="shared" si="1"/>
        <v/>
      </c>
      <c r="X42" s="291" t="str">
        <f t="shared" si="2"/>
        <v/>
      </c>
      <c r="Y42" s="291" t="str">
        <f t="shared" si="3"/>
        <v/>
      </c>
    </row>
    <row r="43" spans="1:25" ht="15" customHeight="1">
      <c r="A43" s="8">
        <f t="shared" si="4"/>
        <v>42</v>
      </c>
      <c r="B43" s="59" t="s">
        <v>131</v>
      </c>
      <c r="C43" s="8">
        <v>80</v>
      </c>
      <c r="D43" s="8" t="s">
        <v>23</v>
      </c>
      <c r="E43" s="60" t="s">
        <v>132</v>
      </c>
      <c r="F43" s="61" t="s">
        <v>133</v>
      </c>
      <c r="G43" s="62">
        <v>43905</v>
      </c>
      <c r="H43" s="56"/>
      <c r="I43" s="56"/>
      <c r="J43" s="56"/>
      <c r="K43" s="62"/>
      <c r="L43" s="56"/>
      <c r="M43" s="56" t="s">
        <v>19</v>
      </c>
      <c r="N43" s="56"/>
      <c r="O43" s="56"/>
      <c r="P43" s="56"/>
      <c r="Q43" s="63"/>
      <c r="R43" s="64"/>
      <c r="S43" s="56"/>
      <c r="T43" s="56"/>
      <c r="U43" s="57"/>
      <c r="V43" s="289">
        <f t="shared" si="0"/>
        <v>74</v>
      </c>
      <c r="W43" s="292" t="str">
        <f t="shared" si="1"/>
        <v/>
      </c>
      <c r="X43" s="291" t="str">
        <f t="shared" si="2"/>
        <v/>
      </c>
      <c r="Y43" s="291" t="str">
        <f t="shared" si="3"/>
        <v/>
      </c>
    </row>
    <row r="44" spans="1:25" ht="15" customHeight="1">
      <c r="A44" s="8">
        <f t="shared" si="4"/>
        <v>43</v>
      </c>
      <c r="B44" s="59" t="s">
        <v>115</v>
      </c>
      <c r="C44" s="8">
        <v>80</v>
      </c>
      <c r="D44" s="8" t="s">
        <v>16</v>
      </c>
      <c r="E44" s="60" t="s">
        <v>134</v>
      </c>
      <c r="F44" s="61" t="s">
        <v>117</v>
      </c>
      <c r="G44" s="62">
        <v>43905</v>
      </c>
      <c r="H44" s="56"/>
      <c r="I44" s="56"/>
      <c r="J44" s="56"/>
      <c r="K44" s="62"/>
      <c r="L44" s="56"/>
      <c r="M44" s="56" t="s">
        <v>19</v>
      </c>
      <c r="N44" s="56"/>
      <c r="O44" s="56"/>
      <c r="P44" s="56"/>
      <c r="Q44" s="63"/>
      <c r="R44" s="64"/>
      <c r="S44" s="56"/>
      <c r="T44" s="56"/>
      <c r="U44" s="57"/>
      <c r="V44" s="289">
        <f t="shared" si="0"/>
        <v>74</v>
      </c>
      <c r="W44" s="292" t="str">
        <f t="shared" si="1"/>
        <v/>
      </c>
      <c r="X44" s="291" t="str">
        <f t="shared" si="2"/>
        <v/>
      </c>
      <c r="Y44" s="291" t="str">
        <f t="shared" si="3"/>
        <v/>
      </c>
    </row>
    <row r="45" spans="1:25" ht="15" customHeight="1">
      <c r="A45" s="8">
        <f t="shared" si="4"/>
        <v>44</v>
      </c>
      <c r="B45" s="59" t="s">
        <v>85</v>
      </c>
      <c r="C45" s="8">
        <v>81</v>
      </c>
      <c r="D45" s="8" t="s">
        <v>16</v>
      </c>
      <c r="E45" s="60" t="s">
        <v>135</v>
      </c>
      <c r="F45" s="61" t="s">
        <v>55</v>
      </c>
      <c r="G45" s="62">
        <v>43905</v>
      </c>
      <c r="H45" s="56"/>
      <c r="I45" s="56"/>
      <c r="J45" s="56"/>
      <c r="K45" s="62"/>
      <c r="L45" s="56"/>
      <c r="M45" s="56" t="s">
        <v>19</v>
      </c>
      <c r="N45" s="56"/>
      <c r="O45" s="56"/>
      <c r="P45" s="56"/>
      <c r="Q45" s="63"/>
      <c r="R45" s="64"/>
      <c r="S45" s="56"/>
      <c r="T45" s="56"/>
      <c r="U45" s="57"/>
      <c r="V45" s="289">
        <f t="shared" si="0"/>
        <v>74</v>
      </c>
      <c r="W45" s="292" t="str">
        <f t="shared" si="1"/>
        <v/>
      </c>
      <c r="X45" s="291" t="str">
        <f t="shared" si="2"/>
        <v/>
      </c>
      <c r="Y45" s="291" t="str">
        <f t="shared" si="3"/>
        <v/>
      </c>
    </row>
    <row r="46" spans="1:25" ht="15" customHeight="1">
      <c r="A46" s="8">
        <f t="shared" si="4"/>
        <v>45</v>
      </c>
      <c r="B46" s="59" t="s">
        <v>136</v>
      </c>
      <c r="C46" s="8">
        <v>89</v>
      </c>
      <c r="D46" s="8" t="s">
        <v>16</v>
      </c>
      <c r="E46" s="60" t="s">
        <v>137</v>
      </c>
      <c r="F46" s="61" t="s">
        <v>138</v>
      </c>
      <c r="G46" s="62">
        <v>43905</v>
      </c>
      <c r="H46" s="56"/>
      <c r="I46" s="56"/>
      <c r="J46" s="56"/>
      <c r="K46" s="62"/>
      <c r="L46" s="56"/>
      <c r="M46" s="56" t="s">
        <v>19</v>
      </c>
      <c r="N46" s="56"/>
      <c r="O46" s="56"/>
      <c r="P46" s="56"/>
      <c r="Q46" s="63"/>
      <c r="R46" s="64"/>
      <c r="S46" s="56"/>
      <c r="T46" s="56"/>
      <c r="U46" s="57"/>
      <c r="V46" s="289">
        <f t="shared" si="0"/>
        <v>74</v>
      </c>
      <c r="W46" s="292" t="str">
        <f t="shared" si="1"/>
        <v/>
      </c>
      <c r="X46" s="291" t="str">
        <f t="shared" si="2"/>
        <v/>
      </c>
      <c r="Y46" s="291" t="str">
        <f t="shared" si="3"/>
        <v/>
      </c>
    </row>
    <row r="47" spans="1:25" ht="15" customHeight="1">
      <c r="A47" s="8">
        <f t="shared" si="4"/>
        <v>46</v>
      </c>
      <c r="B47" s="59" t="s">
        <v>139</v>
      </c>
      <c r="C47" s="8">
        <v>44</v>
      </c>
      <c r="D47" s="8" t="s">
        <v>16</v>
      </c>
      <c r="E47" s="60" t="s">
        <v>140</v>
      </c>
      <c r="F47" s="61" t="s">
        <v>55</v>
      </c>
      <c r="G47" s="62">
        <v>43906</v>
      </c>
      <c r="H47" s="56"/>
      <c r="I47" s="56"/>
      <c r="J47" s="56"/>
      <c r="K47" s="62"/>
      <c r="L47" s="56"/>
      <c r="M47" s="56" t="s">
        <v>19</v>
      </c>
      <c r="N47" s="56"/>
      <c r="O47" s="56"/>
      <c r="P47" s="56"/>
      <c r="Q47" s="63"/>
      <c r="R47" s="64"/>
      <c r="S47" s="56"/>
      <c r="T47" s="56"/>
      <c r="U47" s="57"/>
      <c r="V47" s="289">
        <f t="shared" si="0"/>
        <v>75</v>
      </c>
      <c r="W47" s="292" t="str">
        <f t="shared" si="1"/>
        <v/>
      </c>
      <c r="X47" s="291" t="str">
        <f t="shared" si="2"/>
        <v/>
      </c>
      <c r="Y47" s="291" t="str">
        <f t="shared" si="3"/>
        <v/>
      </c>
    </row>
    <row r="48" spans="1:25" ht="15" customHeight="1">
      <c r="A48" s="8">
        <f t="shared" si="4"/>
        <v>47</v>
      </c>
      <c r="B48" s="59" t="s">
        <v>141</v>
      </c>
      <c r="C48" s="8">
        <v>78</v>
      </c>
      <c r="D48" s="8" t="s">
        <v>23</v>
      </c>
      <c r="E48" s="60" t="s">
        <v>142</v>
      </c>
      <c r="F48" s="61" t="s">
        <v>25</v>
      </c>
      <c r="G48" s="62">
        <v>43906</v>
      </c>
      <c r="H48" s="56"/>
      <c r="I48" s="56"/>
      <c r="J48" s="56"/>
      <c r="K48" s="62"/>
      <c r="L48" s="56"/>
      <c r="M48" s="56" t="s">
        <v>19</v>
      </c>
      <c r="N48" s="56"/>
      <c r="O48" s="56"/>
      <c r="P48" s="56"/>
      <c r="Q48" s="63"/>
      <c r="R48" s="64"/>
      <c r="S48" s="56"/>
      <c r="T48" s="56"/>
      <c r="U48" s="57"/>
      <c r="V48" s="289">
        <f t="shared" si="0"/>
        <v>75</v>
      </c>
      <c r="W48" s="292" t="str">
        <f t="shared" si="1"/>
        <v/>
      </c>
      <c r="X48" s="291" t="str">
        <f t="shared" si="2"/>
        <v/>
      </c>
      <c r="Y48" s="291" t="str">
        <f t="shared" si="3"/>
        <v/>
      </c>
    </row>
    <row r="49" spans="1:25" ht="15" customHeight="1">
      <c r="A49" s="8">
        <f t="shared" si="4"/>
        <v>48</v>
      </c>
      <c r="B49" s="59" t="s">
        <v>143</v>
      </c>
      <c r="C49" s="8">
        <v>81</v>
      </c>
      <c r="D49" s="8" t="s">
        <v>23</v>
      </c>
      <c r="E49" s="60" t="s">
        <v>144</v>
      </c>
      <c r="F49" s="61" t="s">
        <v>145</v>
      </c>
      <c r="G49" s="62">
        <v>43906</v>
      </c>
      <c r="H49" s="56"/>
      <c r="I49" s="56"/>
      <c r="J49" s="56"/>
      <c r="K49" s="62"/>
      <c r="L49" s="56"/>
      <c r="M49" s="56" t="s">
        <v>19</v>
      </c>
      <c r="N49" s="56"/>
      <c r="O49" s="56"/>
      <c r="P49" s="56"/>
      <c r="Q49" s="63"/>
      <c r="R49" s="64"/>
      <c r="S49" s="56"/>
      <c r="T49" s="56"/>
      <c r="U49" s="57"/>
      <c r="V49" s="289">
        <f t="shared" si="0"/>
        <v>75</v>
      </c>
      <c r="W49" s="292" t="str">
        <f t="shared" si="1"/>
        <v/>
      </c>
      <c r="X49" s="291" t="str">
        <f t="shared" si="2"/>
        <v/>
      </c>
      <c r="Y49" s="291" t="str">
        <f t="shared" si="3"/>
        <v/>
      </c>
    </row>
    <row r="50" spans="1:25" ht="15" customHeight="1">
      <c r="A50" s="8">
        <f t="shared" si="4"/>
        <v>49</v>
      </c>
      <c r="B50" s="59" t="s">
        <v>146</v>
      </c>
      <c r="C50" s="8">
        <v>77</v>
      </c>
      <c r="D50" s="8" t="s">
        <v>16</v>
      </c>
      <c r="E50" s="60" t="s">
        <v>147</v>
      </c>
      <c r="F50" s="61" t="s">
        <v>148</v>
      </c>
      <c r="G50" s="62">
        <v>43907</v>
      </c>
      <c r="H50" s="56"/>
      <c r="I50" s="56"/>
      <c r="J50" s="56"/>
      <c r="K50" s="62"/>
      <c r="L50" s="56"/>
      <c r="M50" s="56" t="s">
        <v>19</v>
      </c>
      <c r="N50" s="56"/>
      <c r="O50" s="56"/>
      <c r="P50" s="56"/>
      <c r="Q50" s="63"/>
      <c r="R50" s="64"/>
      <c r="S50" s="56"/>
      <c r="T50" s="56"/>
      <c r="U50" s="57"/>
      <c r="V50" s="289">
        <f t="shared" si="0"/>
        <v>76</v>
      </c>
      <c r="W50" s="292" t="str">
        <f t="shared" si="1"/>
        <v/>
      </c>
      <c r="X50" s="291" t="str">
        <f t="shared" si="2"/>
        <v/>
      </c>
      <c r="Y50" s="291" t="str">
        <f t="shared" si="3"/>
        <v/>
      </c>
    </row>
    <row r="51" spans="1:25" ht="15" customHeight="1">
      <c r="A51" s="8">
        <f t="shared" si="4"/>
        <v>50</v>
      </c>
      <c r="B51" s="59" t="s">
        <v>149</v>
      </c>
      <c r="C51" s="8">
        <v>58</v>
      </c>
      <c r="D51" s="8" t="s">
        <v>16</v>
      </c>
      <c r="E51" s="60" t="s">
        <v>150</v>
      </c>
      <c r="F51" s="61" t="s">
        <v>74</v>
      </c>
      <c r="G51" s="62">
        <v>43908</v>
      </c>
      <c r="H51" s="56"/>
      <c r="I51" s="56"/>
      <c r="J51" s="56"/>
      <c r="K51" s="62"/>
      <c r="L51" s="56"/>
      <c r="M51" s="56" t="s">
        <v>19</v>
      </c>
      <c r="N51" s="56"/>
      <c r="O51" s="56"/>
      <c r="P51" s="56"/>
      <c r="Q51" s="63"/>
      <c r="R51" s="64"/>
      <c r="S51" s="56"/>
      <c r="T51" s="56"/>
      <c r="U51" s="57"/>
      <c r="V51" s="289">
        <f t="shared" si="0"/>
        <v>77</v>
      </c>
      <c r="W51" s="292" t="str">
        <f t="shared" si="1"/>
        <v/>
      </c>
      <c r="X51" s="291" t="str">
        <f t="shared" si="2"/>
        <v/>
      </c>
      <c r="Y51" s="291" t="str">
        <f t="shared" si="3"/>
        <v/>
      </c>
    </row>
    <row r="52" spans="1:25" ht="15" customHeight="1">
      <c r="A52" s="8">
        <f t="shared" si="4"/>
        <v>51</v>
      </c>
      <c r="B52" s="59" t="s">
        <v>151</v>
      </c>
      <c r="C52" s="8">
        <v>76</v>
      </c>
      <c r="D52" s="8" t="s">
        <v>23</v>
      </c>
      <c r="E52" s="60" t="s">
        <v>152</v>
      </c>
      <c r="F52" s="61" t="s">
        <v>25</v>
      </c>
      <c r="G52" s="62">
        <v>43908</v>
      </c>
      <c r="H52" s="56"/>
      <c r="I52" s="56"/>
      <c r="J52" s="56"/>
      <c r="K52" s="62"/>
      <c r="L52" s="56"/>
      <c r="M52" s="56" t="s">
        <v>19</v>
      </c>
      <c r="N52" s="56"/>
      <c r="O52" s="56"/>
      <c r="P52" s="56"/>
      <c r="Q52" s="63"/>
      <c r="R52" s="64"/>
      <c r="S52" s="56"/>
      <c r="T52" s="56"/>
      <c r="U52" s="57"/>
      <c r="V52" s="289">
        <f t="shared" si="0"/>
        <v>77</v>
      </c>
      <c r="W52" s="292" t="str">
        <f t="shared" si="1"/>
        <v/>
      </c>
      <c r="X52" s="291" t="str">
        <f t="shared" si="2"/>
        <v/>
      </c>
      <c r="Y52" s="291" t="str">
        <f t="shared" si="3"/>
        <v/>
      </c>
    </row>
    <row r="53" spans="1:25" ht="15" customHeight="1">
      <c r="A53" s="8">
        <f t="shared" si="4"/>
        <v>52</v>
      </c>
      <c r="B53" s="59" t="s">
        <v>153</v>
      </c>
      <c r="C53" s="8">
        <v>94</v>
      </c>
      <c r="D53" s="8" t="s">
        <v>16</v>
      </c>
      <c r="E53" s="60" t="s">
        <v>154</v>
      </c>
      <c r="F53" s="61" t="s">
        <v>155</v>
      </c>
      <c r="G53" s="62">
        <v>43908</v>
      </c>
      <c r="H53" s="56"/>
      <c r="I53" s="56"/>
      <c r="J53" s="56"/>
      <c r="K53" s="62"/>
      <c r="L53" s="56"/>
      <c r="M53" s="56" t="s">
        <v>19</v>
      </c>
      <c r="N53" s="56"/>
      <c r="O53" s="56"/>
      <c r="P53" s="56"/>
      <c r="Q53" s="63"/>
      <c r="R53" s="64"/>
      <c r="S53" s="56"/>
      <c r="T53" s="56"/>
      <c r="U53" s="57"/>
      <c r="V53" s="289">
        <f t="shared" si="0"/>
        <v>77</v>
      </c>
      <c r="W53" s="292" t="str">
        <f t="shared" si="1"/>
        <v/>
      </c>
      <c r="X53" s="291" t="str">
        <f t="shared" si="2"/>
        <v/>
      </c>
      <c r="Y53" s="291" t="str">
        <f t="shared" si="3"/>
        <v/>
      </c>
    </row>
    <row r="54" spans="1:25" ht="15" customHeight="1">
      <c r="A54" s="8">
        <f t="shared" si="4"/>
        <v>53</v>
      </c>
      <c r="B54" s="59" t="s">
        <v>156</v>
      </c>
      <c r="C54" s="8" t="s">
        <v>157</v>
      </c>
      <c r="D54" s="8" t="s">
        <v>16</v>
      </c>
      <c r="E54" s="60" t="s">
        <v>158</v>
      </c>
      <c r="F54" s="61" t="s">
        <v>117</v>
      </c>
      <c r="G54" s="62">
        <v>43908</v>
      </c>
      <c r="H54" s="56"/>
      <c r="I54" s="56"/>
      <c r="J54" s="56"/>
      <c r="K54" s="62"/>
      <c r="L54" s="56"/>
      <c r="M54" s="56" t="s">
        <v>19</v>
      </c>
      <c r="N54" s="56"/>
      <c r="O54" s="56"/>
      <c r="P54" s="56"/>
      <c r="Q54" s="63"/>
      <c r="R54" s="64"/>
      <c r="S54" s="56"/>
      <c r="T54" s="56"/>
      <c r="U54" s="57"/>
      <c r="V54" s="289">
        <f t="shared" si="0"/>
        <v>77</v>
      </c>
      <c r="W54" s="292" t="str">
        <f t="shared" si="1"/>
        <v/>
      </c>
      <c r="X54" s="291" t="str">
        <f t="shared" si="2"/>
        <v/>
      </c>
      <c r="Y54" s="291" t="str">
        <f t="shared" si="3"/>
        <v/>
      </c>
    </row>
    <row r="55" spans="1:25" ht="15" customHeight="1">
      <c r="A55" s="8">
        <f t="shared" si="4"/>
        <v>54</v>
      </c>
      <c r="B55" s="59" t="s">
        <v>159</v>
      </c>
      <c r="C55" s="8">
        <v>76</v>
      </c>
      <c r="D55" s="8" t="s">
        <v>16</v>
      </c>
      <c r="E55" s="60" t="s">
        <v>160</v>
      </c>
      <c r="F55" s="61" t="s">
        <v>161</v>
      </c>
      <c r="G55" s="62">
        <v>43909</v>
      </c>
      <c r="H55" s="56"/>
      <c r="I55" s="56"/>
      <c r="J55" s="56"/>
      <c r="K55" s="62"/>
      <c r="L55" s="56"/>
      <c r="M55" s="56" t="s">
        <v>19</v>
      </c>
      <c r="N55" s="56"/>
      <c r="O55" s="56"/>
      <c r="P55" s="56"/>
      <c r="Q55" s="63"/>
      <c r="R55" s="64"/>
      <c r="S55" s="56"/>
      <c r="T55" s="56"/>
      <c r="U55" s="57"/>
      <c r="V55" s="289">
        <f t="shared" si="0"/>
        <v>78</v>
      </c>
      <c r="W55" s="292" t="str">
        <f t="shared" si="1"/>
        <v/>
      </c>
      <c r="X55" s="291" t="str">
        <f t="shared" si="2"/>
        <v/>
      </c>
      <c r="Y55" s="291" t="str">
        <f t="shared" si="3"/>
        <v/>
      </c>
    </row>
    <row r="56" spans="1:25" ht="15" customHeight="1">
      <c r="A56" s="8">
        <f t="shared" si="4"/>
        <v>55</v>
      </c>
      <c r="B56" s="59" t="s">
        <v>162</v>
      </c>
      <c r="C56" s="8">
        <v>84</v>
      </c>
      <c r="D56" s="8" t="s">
        <v>23</v>
      </c>
      <c r="E56" s="60" t="s">
        <v>163</v>
      </c>
      <c r="F56" s="61" t="s">
        <v>117</v>
      </c>
      <c r="G56" s="62">
        <v>43910</v>
      </c>
      <c r="H56" s="56"/>
      <c r="I56" s="56"/>
      <c r="J56" s="56"/>
      <c r="K56" s="62"/>
      <c r="L56" s="56"/>
      <c r="M56" s="56" t="s">
        <v>19</v>
      </c>
      <c r="N56" s="56"/>
      <c r="O56" s="56"/>
      <c r="P56" s="56"/>
      <c r="Q56" s="63"/>
      <c r="R56" s="64"/>
      <c r="S56" s="56"/>
      <c r="T56" s="56"/>
      <c r="U56" s="57"/>
      <c r="V56" s="289">
        <f t="shared" si="0"/>
        <v>79</v>
      </c>
      <c r="W56" s="292" t="str">
        <f t="shared" si="1"/>
        <v/>
      </c>
      <c r="X56" s="291" t="str">
        <f t="shared" si="2"/>
        <v/>
      </c>
      <c r="Y56" s="291" t="str">
        <f t="shared" si="3"/>
        <v/>
      </c>
    </row>
    <row r="57" spans="1:25" ht="15" customHeight="1">
      <c r="A57" s="8">
        <f t="shared" si="4"/>
        <v>56</v>
      </c>
      <c r="B57" s="59" t="s">
        <v>164</v>
      </c>
      <c r="C57" s="8">
        <v>88</v>
      </c>
      <c r="D57" s="8" t="s">
        <v>23</v>
      </c>
      <c r="E57" s="60" t="s">
        <v>165</v>
      </c>
      <c r="F57" s="61" t="s">
        <v>166</v>
      </c>
      <c r="G57" s="62">
        <v>43910</v>
      </c>
      <c r="H57" s="56"/>
      <c r="I57" s="56"/>
      <c r="J57" s="56"/>
      <c r="K57" s="62"/>
      <c r="L57" s="56"/>
      <c r="M57" s="56" t="s">
        <v>19</v>
      </c>
      <c r="N57" s="56"/>
      <c r="O57" s="56"/>
      <c r="P57" s="56"/>
      <c r="Q57" s="63"/>
      <c r="R57" s="64"/>
      <c r="S57" s="56"/>
      <c r="T57" s="56"/>
      <c r="U57" s="57"/>
      <c r="V57" s="289">
        <f t="shared" si="0"/>
        <v>79</v>
      </c>
      <c r="W57" s="292" t="str">
        <f t="shared" si="1"/>
        <v/>
      </c>
      <c r="X57" s="291" t="str">
        <f t="shared" si="2"/>
        <v/>
      </c>
      <c r="Y57" s="291" t="str">
        <f t="shared" si="3"/>
        <v/>
      </c>
    </row>
    <row r="58" spans="1:25" ht="15" customHeight="1">
      <c r="A58" s="8">
        <f t="shared" si="4"/>
        <v>57</v>
      </c>
      <c r="B58" s="59" t="s">
        <v>167</v>
      </c>
      <c r="C58" s="8">
        <v>82</v>
      </c>
      <c r="D58" s="8" t="s">
        <v>23</v>
      </c>
      <c r="E58" s="60" t="s">
        <v>168</v>
      </c>
      <c r="F58" s="61" t="s">
        <v>117</v>
      </c>
      <c r="G58" s="62">
        <v>43916</v>
      </c>
      <c r="H58" s="56"/>
      <c r="I58" s="56"/>
      <c r="J58" s="56"/>
      <c r="K58" s="62"/>
      <c r="L58" s="56"/>
      <c r="M58" s="56" t="s">
        <v>19</v>
      </c>
      <c r="N58" s="56"/>
      <c r="O58" s="56"/>
      <c r="P58" s="56"/>
      <c r="Q58" s="63"/>
      <c r="R58" s="64"/>
      <c r="S58" s="56"/>
      <c r="T58" s="56"/>
      <c r="U58" s="57"/>
      <c r="V58" s="289">
        <f t="shared" si="0"/>
        <v>85</v>
      </c>
      <c r="W58" s="292" t="str">
        <f t="shared" si="1"/>
        <v/>
      </c>
      <c r="X58" s="291" t="str">
        <f t="shared" si="2"/>
        <v/>
      </c>
      <c r="Y58" s="291" t="str">
        <f t="shared" si="3"/>
        <v/>
      </c>
    </row>
    <row r="59" spans="1:25" ht="15" customHeight="1">
      <c r="A59" s="8">
        <f t="shared" si="4"/>
        <v>58</v>
      </c>
      <c r="B59" s="59" t="s">
        <v>169</v>
      </c>
      <c r="C59" s="8">
        <v>91</v>
      </c>
      <c r="D59" s="8" t="s">
        <v>16</v>
      </c>
      <c r="E59" s="60" t="s">
        <v>170</v>
      </c>
      <c r="F59" s="61" t="s">
        <v>117</v>
      </c>
      <c r="G59" s="62">
        <v>43916</v>
      </c>
      <c r="H59" s="56"/>
      <c r="I59" s="56"/>
      <c r="J59" s="56"/>
      <c r="K59" s="62"/>
      <c r="L59" s="56"/>
      <c r="M59" s="56" t="s">
        <v>19</v>
      </c>
      <c r="N59" s="56"/>
      <c r="O59" s="56"/>
      <c r="P59" s="56"/>
      <c r="Q59" s="63"/>
      <c r="R59" s="64"/>
      <c r="S59" s="56"/>
      <c r="T59" s="56"/>
      <c r="U59" s="57"/>
      <c r="V59" s="289">
        <f t="shared" si="0"/>
        <v>85</v>
      </c>
      <c r="W59" s="292" t="str">
        <f t="shared" si="1"/>
        <v/>
      </c>
      <c r="X59" s="291" t="str">
        <f t="shared" si="2"/>
        <v/>
      </c>
      <c r="Y59" s="291" t="str">
        <f t="shared" si="3"/>
        <v/>
      </c>
    </row>
    <row r="60" spans="1:25" ht="15" customHeight="1">
      <c r="A60" s="8">
        <f t="shared" si="4"/>
        <v>59</v>
      </c>
      <c r="B60" s="59" t="s">
        <v>171</v>
      </c>
      <c r="C60" s="8">
        <v>84</v>
      </c>
      <c r="D60" s="8" t="s">
        <v>16</v>
      </c>
      <c r="E60" s="60" t="s">
        <v>172</v>
      </c>
      <c r="F60" s="61" t="s">
        <v>103</v>
      </c>
      <c r="G60" s="62">
        <v>43921</v>
      </c>
      <c r="H60" s="56"/>
      <c r="I60" s="56"/>
      <c r="J60" s="56"/>
      <c r="K60" s="62"/>
      <c r="L60" s="56"/>
      <c r="M60" s="56" t="s">
        <v>19</v>
      </c>
      <c r="N60" s="56"/>
      <c r="O60" s="56"/>
      <c r="P60" s="56"/>
      <c r="Q60" s="63"/>
      <c r="R60" s="64"/>
      <c r="S60" s="56"/>
      <c r="T60" s="56"/>
      <c r="U60" s="57"/>
      <c r="V60" s="289">
        <f t="shared" si="0"/>
        <v>90</v>
      </c>
      <c r="W60" s="292" t="str">
        <f t="shared" si="1"/>
        <v/>
      </c>
      <c r="X60" s="291" t="str">
        <f t="shared" si="2"/>
        <v/>
      </c>
      <c r="Y60" s="291" t="str">
        <f t="shared" si="3"/>
        <v/>
      </c>
    </row>
    <row r="61" spans="1:25" ht="15" customHeight="1">
      <c r="A61" s="8">
        <f t="shared" si="4"/>
        <v>60</v>
      </c>
      <c r="B61" s="59" t="s">
        <v>173</v>
      </c>
      <c r="C61" s="8">
        <v>84</v>
      </c>
      <c r="D61" s="8" t="s">
        <v>16</v>
      </c>
      <c r="E61" s="60" t="s">
        <v>174</v>
      </c>
      <c r="F61" s="61" t="s">
        <v>34</v>
      </c>
      <c r="G61" s="62">
        <v>43921</v>
      </c>
      <c r="H61" s="56"/>
      <c r="I61" s="56"/>
      <c r="J61" s="56"/>
      <c r="K61" s="62"/>
      <c r="L61" s="56"/>
      <c r="M61" s="56" t="s">
        <v>19</v>
      </c>
      <c r="N61" s="56"/>
      <c r="O61" s="56"/>
      <c r="P61" s="56"/>
      <c r="Q61" s="63"/>
      <c r="R61" s="64"/>
      <c r="S61" s="56"/>
      <c r="T61" s="56"/>
      <c r="U61" s="57"/>
      <c r="V61" s="289">
        <f t="shared" si="0"/>
        <v>90</v>
      </c>
      <c r="W61" s="292" t="str">
        <f t="shared" si="1"/>
        <v/>
      </c>
      <c r="X61" s="291" t="str">
        <f t="shared" si="2"/>
        <v/>
      </c>
      <c r="Y61" s="291" t="str">
        <f t="shared" si="3"/>
        <v/>
      </c>
    </row>
    <row r="62" spans="1:25" ht="15" customHeight="1">
      <c r="A62" s="8">
        <f t="shared" si="4"/>
        <v>61</v>
      </c>
      <c r="B62" s="59" t="s">
        <v>175</v>
      </c>
      <c r="C62" s="8">
        <v>91</v>
      </c>
      <c r="D62" s="8" t="s">
        <v>16</v>
      </c>
      <c r="E62" s="60" t="s">
        <v>176</v>
      </c>
      <c r="F62" s="61" t="s">
        <v>106</v>
      </c>
      <c r="G62" s="62">
        <v>43923</v>
      </c>
      <c r="H62" s="56"/>
      <c r="I62" s="56"/>
      <c r="J62" s="56"/>
      <c r="K62" s="62"/>
      <c r="L62" s="56"/>
      <c r="M62" s="56" t="s">
        <v>19</v>
      </c>
      <c r="N62" s="56"/>
      <c r="O62" s="56"/>
      <c r="P62" s="56"/>
      <c r="Q62" s="63"/>
      <c r="R62" s="64"/>
      <c r="S62" s="56"/>
      <c r="T62" s="56"/>
      <c r="U62" s="57"/>
      <c r="V62" s="289">
        <f t="shared" si="0"/>
        <v>92</v>
      </c>
      <c r="W62" s="292" t="str">
        <f t="shared" si="1"/>
        <v/>
      </c>
      <c r="X62" s="291" t="str">
        <f t="shared" si="2"/>
        <v/>
      </c>
      <c r="Y62" s="291" t="str">
        <f t="shared" si="3"/>
        <v/>
      </c>
    </row>
    <row r="63" spans="1:25" ht="15" customHeight="1">
      <c r="A63" s="8">
        <f t="shared" si="4"/>
        <v>62</v>
      </c>
      <c r="B63" s="59" t="s">
        <v>177</v>
      </c>
      <c r="C63" s="8">
        <v>86</v>
      </c>
      <c r="D63" s="8" t="s">
        <v>23</v>
      </c>
      <c r="E63" s="60" t="s">
        <v>178</v>
      </c>
      <c r="F63" s="61" t="s">
        <v>106</v>
      </c>
      <c r="G63" s="62">
        <v>43925</v>
      </c>
      <c r="H63" s="56"/>
      <c r="I63" s="56"/>
      <c r="J63" s="56"/>
      <c r="K63" s="62"/>
      <c r="L63" s="56"/>
      <c r="M63" s="56" t="s">
        <v>19</v>
      </c>
      <c r="N63" s="56"/>
      <c r="O63" s="56"/>
      <c r="P63" s="56"/>
      <c r="Q63" s="63"/>
      <c r="R63" s="64"/>
      <c r="S63" s="56"/>
      <c r="T63" s="56"/>
      <c r="U63" s="57"/>
      <c r="V63" s="289">
        <f t="shared" si="0"/>
        <v>94</v>
      </c>
      <c r="W63" s="292" t="str">
        <f t="shared" si="1"/>
        <v/>
      </c>
      <c r="X63" s="291" t="str">
        <f t="shared" si="2"/>
        <v/>
      </c>
      <c r="Y63" s="291" t="str">
        <f t="shared" si="3"/>
        <v/>
      </c>
    </row>
    <row r="64" spans="1:25" ht="15" customHeight="1">
      <c r="A64" s="8">
        <f t="shared" si="4"/>
        <v>63</v>
      </c>
      <c r="B64" s="59" t="s">
        <v>179</v>
      </c>
      <c r="C64" s="8">
        <v>93</v>
      </c>
      <c r="D64" s="8" t="s">
        <v>23</v>
      </c>
      <c r="E64" s="60" t="s">
        <v>180</v>
      </c>
      <c r="F64" s="61" t="s">
        <v>103</v>
      </c>
      <c r="G64" s="62">
        <v>43934</v>
      </c>
      <c r="H64" s="56"/>
      <c r="I64" s="56"/>
      <c r="J64" s="56"/>
      <c r="K64" s="62"/>
      <c r="L64" s="56"/>
      <c r="M64" s="56" t="s">
        <v>19</v>
      </c>
      <c r="N64" s="56"/>
      <c r="O64" s="56"/>
      <c r="P64" s="56"/>
      <c r="Q64" s="63"/>
      <c r="R64" s="64"/>
      <c r="S64" s="56"/>
      <c r="T64" s="56"/>
      <c r="U64" s="57"/>
      <c r="V64" s="289">
        <f t="shared" si="0"/>
        <v>103</v>
      </c>
      <c r="W64" s="292" t="str">
        <f t="shared" si="1"/>
        <v/>
      </c>
      <c r="X64" s="291" t="str">
        <f t="shared" si="2"/>
        <v/>
      </c>
      <c r="Y64" s="291" t="str">
        <f t="shared" si="3"/>
        <v/>
      </c>
    </row>
    <row r="65" spans="1:25" ht="15" customHeight="1">
      <c r="A65" s="8">
        <f t="shared" si="4"/>
        <v>64</v>
      </c>
      <c r="B65" s="59" t="s">
        <v>181</v>
      </c>
      <c r="C65" s="8">
        <v>60</v>
      </c>
      <c r="D65" s="8" t="s">
        <v>16</v>
      </c>
      <c r="E65" s="60" t="s">
        <v>182</v>
      </c>
      <c r="F65" s="61" t="s">
        <v>89</v>
      </c>
      <c r="G65" s="62">
        <v>43936</v>
      </c>
      <c r="H65" s="56"/>
      <c r="I65" s="56"/>
      <c r="J65" s="56"/>
      <c r="K65" s="62"/>
      <c r="L65" s="56"/>
      <c r="M65" s="56" t="s">
        <v>19</v>
      </c>
      <c r="N65" s="56"/>
      <c r="O65" s="56"/>
      <c r="P65" s="56"/>
      <c r="Q65" s="63"/>
      <c r="R65" s="64"/>
      <c r="S65" s="56"/>
      <c r="T65" s="56"/>
      <c r="U65" s="57"/>
      <c r="V65" s="289">
        <f t="shared" si="0"/>
        <v>105</v>
      </c>
      <c r="W65" s="292" t="str">
        <f t="shared" si="1"/>
        <v/>
      </c>
      <c r="X65" s="291" t="str">
        <f t="shared" si="2"/>
        <v/>
      </c>
      <c r="Y65" s="291" t="str">
        <f t="shared" si="3"/>
        <v/>
      </c>
    </row>
    <row r="66" spans="1:25" ht="15" customHeight="1">
      <c r="A66" s="8">
        <f t="shared" si="4"/>
        <v>65</v>
      </c>
      <c r="B66" s="59" t="s">
        <v>183</v>
      </c>
      <c r="C66" s="8">
        <v>27</v>
      </c>
      <c r="D66" s="8" t="s">
        <v>16</v>
      </c>
      <c r="E66" s="60" t="s">
        <v>184</v>
      </c>
      <c r="F66" s="61" t="s">
        <v>117</v>
      </c>
      <c r="G66" s="62">
        <v>43939</v>
      </c>
      <c r="H66" s="56"/>
      <c r="I66" s="56"/>
      <c r="J66" s="56"/>
      <c r="K66" s="62"/>
      <c r="L66" s="56"/>
      <c r="M66" s="56" t="s">
        <v>19</v>
      </c>
      <c r="N66" s="56"/>
      <c r="O66" s="56"/>
      <c r="P66" s="56"/>
      <c r="Q66" s="63"/>
      <c r="R66" s="64"/>
      <c r="S66" s="56"/>
      <c r="T66" s="56"/>
      <c r="U66" s="57"/>
      <c r="V66" s="289">
        <f t="shared" ref="V66:V129" si="5">G66-DATE(2020,1,1)</f>
        <v>108</v>
      </c>
      <c r="W66" s="292" t="str">
        <f t="shared" ref="W66:W129" si="6">IF(ISNUMBER(H66), $G66-H66, "")</f>
        <v/>
      </c>
      <c r="X66" s="291" t="str">
        <f t="shared" ref="X66:X129" si="7">IF(ISNUMBER(I66), $G66-I66, "")</f>
        <v/>
      </c>
      <c r="Y66" s="291" t="str">
        <f t="shared" ref="Y66:Y129" si="8">IF(ISNUMBER(K66), $G66-K66, "")</f>
        <v/>
      </c>
    </row>
    <row r="67" spans="1:25" ht="15" customHeight="1">
      <c r="A67" s="8">
        <f t="shared" si="4"/>
        <v>66</v>
      </c>
      <c r="B67" s="59"/>
      <c r="C67" s="65">
        <v>82</v>
      </c>
      <c r="D67" s="65" t="s">
        <v>23</v>
      </c>
      <c r="E67" s="65"/>
      <c r="F67" s="66"/>
      <c r="G67" s="67">
        <v>43950</v>
      </c>
      <c r="H67" s="65"/>
      <c r="I67" s="65"/>
      <c r="J67" s="65"/>
      <c r="K67" s="65"/>
      <c r="L67" s="59"/>
      <c r="M67" s="56" t="s">
        <v>19</v>
      </c>
      <c r="N67" s="59"/>
      <c r="O67" s="59"/>
      <c r="P67" s="59"/>
      <c r="Q67" s="59"/>
      <c r="R67" s="65"/>
      <c r="S67" s="59"/>
      <c r="T67" s="59" t="s">
        <v>185</v>
      </c>
      <c r="U67" s="59" t="s">
        <v>186</v>
      </c>
      <c r="V67" s="289">
        <f t="shared" si="5"/>
        <v>119</v>
      </c>
      <c r="W67" s="292" t="str">
        <f t="shared" si="6"/>
        <v/>
      </c>
      <c r="X67" s="291" t="str">
        <f t="shared" si="7"/>
        <v/>
      </c>
      <c r="Y67" s="291" t="str">
        <f t="shared" si="8"/>
        <v/>
      </c>
    </row>
    <row r="68" spans="1:25" ht="15" customHeight="1">
      <c r="A68" s="8">
        <f t="shared" si="4"/>
        <v>67</v>
      </c>
      <c r="B68" s="59"/>
      <c r="C68" s="65">
        <v>23</v>
      </c>
      <c r="D68" s="65" t="s">
        <v>16</v>
      </c>
      <c r="E68" s="65"/>
      <c r="F68" s="66"/>
      <c r="G68" s="67">
        <v>43956</v>
      </c>
      <c r="H68" s="65"/>
      <c r="I68" s="65"/>
      <c r="J68" s="65"/>
      <c r="K68" s="65"/>
      <c r="L68" s="59"/>
      <c r="M68" s="56" t="s">
        <v>19</v>
      </c>
      <c r="N68" s="59"/>
      <c r="O68" s="59"/>
      <c r="P68" s="59"/>
      <c r="Q68" s="59"/>
      <c r="R68" s="65"/>
      <c r="S68" s="59"/>
      <c r="T68" s="59" t="s">
        <v>185</v>
      </c>
      <c r="U68" s="59" t="s">
        <v>187</v>
      </c>
      <c r="V68" s="289">
        <f t="shared" si="5"/>
        <v>125</v>
      </c>
      <c r="W68" s="292" t="str">
        <f t="shared" si="6"/>
        <v/>
      </c>
      <c r="X68" s="291" t="str">
        <f t="shared" si="7"/>
        <v/>
      </c>
      <c r="Y68" s="291" t="str">
        <f t="shared" si="8"/>
        <v/>
      </c>
    </row>
    <row r="69" spans="1:25" ht="15" customHeight="1">
      <c r="A69" s="8">
        <f t="shared" ref="A69:A132" si="9">A68+1</f>
        <v>68</v>
      </c>
      <c r="B69" s="59"/>
      <c r="C69" s="65">
        <v>80</v>
      </c>
      <c r="D69" s="65" t="s">
        <v>16</v>
      </c>
      <c r="E69" s="65"/>
      <c r="F69" s="66"/>
      <c r="G69" s="67">
        <v>43958</v>
      </c>
      <c r="H69" s="65"/>
      <c r="I69" s="65"/>
      <c r="J69" s="65"/>
      <c r="K69" s="65"/>
      <c r="L69" s="59"/>
      <c r="M69" s="56" t="s">
        <v>19</v>
      </c>
      <c r="N69" s="59"/>
      <c r="O69" s="59"/>
      <c r="P69" s="59"/>
      <c r="Q69" s="59"/>
      <c r="R69" s="65"/>
      <c r="S69" s="59"/>
      <c r="T69" s="59" t="s">
        <v>185</v>
      </c>
      <c r="U69" s="59" t="s">
        <v>188</v>
      </c>
      <c r="V69" s="289">
        <f t="shared" si="5"/>
        <v>127</v>
      </c>
      <c r="W69" s="292" t="str">
        <f t="shared" si="6"/>
        <v/>
      </c>
      <c r="X69" s="291" t="str">
        <f t="shared" si="7"/>
        <v/>
      </c>
      <c r="Y69" s="291" t="str">
        <f t="shared" si="8"/>
        <v/>
      </c>
    </row>
    <row r="70" spans="1:25" ht="15" customHeight="1">
      <c r="A70" s="8">
        <f t="shared" si="9"/>
        <v>69</v>
      </c>
      <c r="B70" s="59"/>
      <c r="C70" s="65">
        <v>88</v>
      </c>
      <c r="D70" s="65" t="s">
        <v>16</v>
      </c>
      <c r="E70" s="65"/>
      <c r="F70" s="66"/>
      <c r="G70" s="67">
        <v>43964</v>
      </c>
      <c r="H70" s="65"/>
      <c r="I70" s="65"/>
      <c r="J70" s="65"/>
      <c r="K70" s="65"/>
      <c r="L70" s="59"/>
      <c r="M70" s="56" t="s">
        <v>19</v>
      </c>
      <c r="N70" s="59"/>
      <c r="O70" s="59"/>
      <c r="P70" s="59"/>
      <c r="Q70" s="59"/>
      <c r="R70" s="65"/>
      <c r="S70" s="59"/>
      <c r="T70" s="59" t="s">
        <v>185</v>
      </c>
      <c r="U70" s="59" t="s">
        <v>189</v>
      </c>
      <c r="V70" s="289">
        <f t="shared" si="5"/>
        <v>133</v>
      </c>
      <c r="W70" s="292" t="str">
        <f t="shared" si="6"/>
        <v/>
      </c>
      <c r="X70" s="291" t="str">
        <f t="shared" si="7"/>
        <v/>
      </c>
      <c r="Y70" s="291" t="str">
        <f t="shared" si="8"/>
        <v/>
      </c>
    </row>
    <row r="71" spans="1:25" ht="15" customHeight="1">
      <c r="A71" s="8">
        <f t="shared" si="9"/>
        <v>70</v>
      </c>
      <c r="B71" s="59"/>
      <c r="C71" s="65">
        <v>46</v>
      </c>
      <c r="D71" s="65" t="s">
        <v>16</v>
      </c>
      <c r="E71" s="65"/>
      <c r="F71" s="66"/>
      <c r="G71" s="67">
        <v>43976</v>
      </c>
      <c r="H71" s="65"/>
      <c r="I71" s="65"/>
      <c r="J71" s="65"/>
      <c r="K71" s="65"/>
      <c r="L71" s="59"/>
      <c r="M71" s="56" t="s">
        <v>19</v>
      </c>
      <c r="N71" s="59"/>
      <c r="O71" s="59"/>
      <c r="P71" s="59"/>
      <c r="Q71" s="59"/>
      <c r="R71" s="65"/>
      <c r="S71" s="59"/>
      <c r="T71" s="59" t="s">
        <v>185</v>
      </c>
      <c r="U71" s="59" t="s">
        <v>190</v>
      </c>
      <c r="V71" s="289">
        <f t="shared" si="5"/>
        <v>145</v>
      </c>
      <c r="W71" s="292" t="str">
        <f t="shared" si="6"/>
        <v/>
      </c>
      <c r="X71" s="291" t="str">
        <f t="shared" si="7"/>
        <v/>
      </c>
      <c r="Y71" s="291" t="str">
        <f t="shared" si="8"/>
        <v/>
      </c>
    </row>
    <row r="72" spans="1:25" ht="15" customHeight="1">
      <c r="A72" s="8">
        <f t="shared" si="9"/>
        <v>71</v>
      </c>
      <c r="B72" s="59" t="s">
        <v>191</v>
      </c>
      <c r="C72" s="8">
        <v>70</v>
      </c>
      <c r="D72" s="8" t="s">
        <v>23</v>
      </c>
      <c r="E72" s="60" t="s">
        <v>192</v>
      </c>
      <c r="F72" s="61" t="s">
        <v>103</v>
      </c>
      <c r="G72" s="62">
        <v>43982</v>
      </c>
      <c r="H72" s="56"/>
      <c r="I72" s="56"/>
      <c r="J72" s="56"/>
      <c r="K72" s="62"/>
      <c r="L72" s="56"/>
      <c r="M72" s="56" t="s">
        <v>19</v>
      </c>
      <c r="N72" s="56"/>
      <c r="O72" s="56"/>
      <c r="P72" s="56"/>
      <c r="Q72" s="63"/>
      <c r="R72" s="64"/>
      <c r="S72" s="56"/>
      <c r="T72" s="56"/>
      <c r="U72" s="57"/>
      <c r="V72" s="289">
        <f t="shared" si="5"/>
        <v>151</v>
      </c>
      <c r="W72" s="292" t="str">
        <f t="shared" si="6"/>
        <v/>
      </c>
      <c r="X72" s="291" t="str">
        <f t="shared" si="7"/>
        <v/>
      </c>
      <c r="Y72" s="291" t="str">
        <f t="shared" si="8"/>
        <v/>
      </c>
    </row>
    <row r="73" spans="1:25" ht="15" customHeight="1">
      <c r="A73" s="8">
        <f t="shared" si="9"/>
        <v>72</v>
      </c>
      <c r="B73" s="59"/>
      <c r="C73" s="68">
        <v>54</v>
      </c>
      <c r="D73" s="65" t="s">
        <v>16</v>
      </c>
      <c r="E73" s="65"/>
      <c r="F73" s="66"/>
      <c r="G73" s="67">
        <v>43983</v>
      </c>
      <c r="H73" s="65"/>
      <c r="I73" s="65"/>
      <c r="J73" s="65"/>
      <c r="K73" s="65"/>
      <c r="L73" s="59"/>
      <c r="M73" s="56" t="s">
        <v>19</v>
      </c>
      <c r="N73" s="59"/>
      <c r="O73" s="59"/>
      <c r="P73" s="59"/>
      <c r="Q73" s="59"/>
      <c r="R73" s="65"/>
      <c r="S73" s="59"/>
      <c r="T73" s="59" t="s">
        <v>185</v>
      </c>
      <c r="U73" s="69" t="s">
        <v>193</v>
      </c>
      <c r="V73" s="289">
        <f t="shared" si="5"/>
        <v>152</v>
      </c>
      <c r="W73" s="292" t="str">
        <f t="shared" si="6"/>
        <v/>
      </c>
      <c r="X73" s="291" t="str">
        <f t="shared" si="7"/>
        <v/>
      </c>
      <c r="Y73" s="291" t="str">
        <f t="shared" si="8"/>
        <v/>
      </c>
    </row>
    <row r="74" spans="1:25" ht="15" customHeight="1">
      <c r="A74" s="8">
        <f t="shared" si="9"/>
        <v>73</v>
      </c>
      <c r="B74" s="59"/>
      <c r="C74" s="65">
        <v>89</v>
      </c>
      <c r="D74" s="65" t="s">
        <v>23</v>
      </c>
      <c r="E74" s="65"/>
      <c r="F74" s="66"/>
      <c r="G74" s="67">
        <v>43984</v>
      </c>
      <c r="H74" s="65"/>
      <c r="I74" s="65"/>
      <c r="J74" s="65"/>
      <c r="K74" s="65"/>
      <c r="L74" s="59"/>
      <c r="M74" s="56" t="s">
        <v>19</v>
      </c>
      <c r="N74" s="59"/>
      <c r="O74" s="59"/>
      <c r="P74" s="59"/>
      <c r="Q74" s="59"/>
      <c r="R74" s="65"/>
      <c r="S74" s="59"/>
      <c r="T74" s="59" t="s">
        <v>185</v>
      </c>
      <c r="U74" s="59" t="s">
        <v>194</v>
      </c>
      <c r="V74" s="289">
        <f t="shared" si="5"/>
        <v>153</v>
      </c>
      <c r="W74" s="292" t="str">
        <f t="shared" si="6"/>
        <v/>
      </c>
      <c r="X74" s="291" t="str">
        <f t="shared" si="7"/>
        <v/>
      </c>
      <c r="Y74" s="291" t="str">
        <f t="shared" si="8"/>
        <v/>
      </c>
    </row>
    <row r="75" spans="1:25" ht="15" customHeight="1">
      <c r="A75" s="8">
        <f t="shared" si="9"/>
        <v>74</v>
      </c>
      <c r="B75" s="59" t="s">
        <v>195</v>
      </c>
      <c r="C75" s="8">
        <v>84</v>
      </c>
      <c r="D75" s="8" t="s">
        <v>16</v>
      </c>
      <c r="E75" s="60" t="s">
        <v>196</v>
      </c>
      <c r="F75" s="61" t="s">
        <v>55</v>
      </c>
      <c r="G75" s="62">
        <v>43987</v>
      </c>
      <c r="H75" s="56"/>
      <c r="I75" s="56"/>
      <c r="J75" s="56"/>
      <c r="K75" s="62"/>
      <c r="L75" s="56"/>
      <c r="M75" s="56" t="s">
        <v>19</v>
      </c>
      <c r="N75" s="56"/>
      <c r="O75" s="56"/>
      <c r="P75" s="56"/>
      <c r="Q75" s="63"/>
      <c r="R75" s="64"/>
      <c r="S75" s="56"/>
      <c r="T75" s="56"/>
      <c r="U75" s="57"/>
      <c r="V75" s="289">
        <f t="shared" si="5"/>
        <v>156</v>
      </c>
      <c r="W75" s="292" t="str">
        <f t="shared" si="6"/>
        <v/>
      </c>
      <c r="X75" s="291" t="str">
        <f t="shared" si="7"/>
        <v/>
      </c>
      <c r="Y75" s="291" t="str">
        <f t="shared" si="8"/>
        <v/>
      </c>
    </row>
    <row r="76" spans="1:25" ht="15" customHeight="1">
      <c r="A76" s="8">
        <f t="shared" si="9"/>
        <v>75</v>
      </c>
      <c r="B76" s="59"/>
      <c r="C76" s="65">
        <v>38</v>
      </c>
      <c r="D76" s="65" t="s">
        <v>16</v>
      </c>
      <c r="E76" s="65"/>
      <c r="F76" s="66"/>
      <c r="G76" s="67">
        <v>43988</v>
      </c>
      <c r="H76" s="65"/>
      <c r="I76" s="65"/>
      <c r="J76" s="65"/>
      <c r="K76" s="65"/>
      <c r="L76" s="59"/>
      <c r="M76" s="56" t="s">
        <v>19</v>
      </c>
      <c r="N76" s="59"/>
      <c r="O76" s="59"/>
      <c r="P76" s="59"/>
      <c r="Q76" s="59"/>
      <c r="R76" s="65"/>
      <c r="S76" s="59"/>
      <c r="T76" s="59" t="s">
        <v>185</v>
      </c>
      <c r="U76" s="59" t="s">
        <v>197</v>
      </c>
      <c r="V76" s="289">
        <f t="shared" si="5"/>
        <v>157</v>
      </c>
      <c r="W76" s="292" t="str">
        <f t="shared" si="6"/>
        <v/>
      </c>
      <c r="X76" s="291" t="str">
        <f t="shared" si="7"/>
        <v/>
      </c>
      <c r="Y76" s="291" t="str">
        <f t="shared" si="8"/>
        <v/>
      </c>
    </row>
    <row r="77" spans="1:25" ht="15" customHeight="1">
      <c r="A77" s="8">
        <f t="shared" si="9"/>
        <v>76</v>
      </c>
      <c r="B77" s="59" t="s">
        <v>171</v>
      </c>
      <c r="C77" s="8">
        <v>89</v>
      </c>
      <c r="D77" s="8" t="s">
        <v>16</v>
      </c>
      <c r="E77" s="60" t="s">
        <v>198</v>
      </c>
      <c r="F77" s="61" t="s">
        <v>103</v>
      </c>
      <c r="G77" s="62">
        <v>43991</v>
      </c>
      <c r="H77" s="56"/>
      <c r="I77" s="56"/>
      <c r="J77" s="56"/>
      <c r="K77" s="62"/>
      <c r="L77" s="56"/>
      <c r="M77" s="56" t="s">
        <v>19</v>
      </c>
      <c r="N77" s="56"/>
      <c r="O77" s="56"/>
      <c r="P77" s="56"/>
      <c r="Q77" s="63"/>
      <c r="R77" s="64"/>
      <c r="S77" s="56"/>
      <c r="T77" s="56"/>
      <c r="U77" s="57"/>
      <c r="V77" s="289">
        <f t="shared" si="5"/>
        <v>160</v>
      </c>
      <c r="W77" s="292" t="str">
        <f t="shared" si="6"/>
        <v/>
      </c>
      <c r="X77" s="291" t="str">
        <f t="shared" si="7"/>
        <v/>
      </c>
      <c r="Y77" s="291" t="str">
        <f t="shared" si="8"/>
        <v/>
      </c>
    </row>
    <row r="78" spans="1:25" ht="15" customHeight="1">
      <c r="A78" s="8">
        <f t="shared" si="9"/>
        <v>77</v>
      </c>
      <c r="B78" s="59" t="s">
        <v>199</v>
      </c>
      <c r="C78" s="8">
        <v>49</v>
      </c>
      <c r="D78" s="8" t="s">
        <v>23</v>
      </c>
      <c r="E78" s="60" t="s">
        <v>200</v>
      </c>
      <c r="F78" s="61" t="s">
        <v>66</v>
      </c>
      <c r="G78" s="62">
        <v>43994</v>
      </c>
      <c r="H78" s="56"/>
      <c r="I78" s="56"/>
      <c r="J78" s="56"/>
      <c r="K78" s="62"/>
      <c r="L78" s="56"/>
      <c r="M78" s="56" t="s">
        <v>19</v>
      </c>
      <c r="N78" s="56"/>
      <c r="O78" s="56"/>
      <c r="P78" s="56"/>
      <c r="Q78" s="63"/>
      <c r="R78" s="64"/>
      <c r="S78" s="56"/>
      <c r="T78" s="56"/>
      <c r="U78" s="57"/>
      <c r="V78" s="289">
        <f t="shared" si="5"/>
        <v>163</v>
      </c>
      <c r="W78" s="292" t="str">
        <f t="shared" si="6"/>
        <v/>
      </c>
      <c r="X78" s="291" t="str">
        <f t="shared" si="7"/>
        <v/>
      </c>
      <c r="Y78" s="291" t="str">
        <f t="shared" si="8"/>
        <v/>
      </c>
    </row>
    <row r="79" spans="1:25" ht="15" customHeight="1">
      <c r="A79" s="8">
        <f t="shared" si="9"/>
        <v>78</v>
      </c>
      <c r="B79" s="59" t="s">
        <v>201</v>
      </c>
      <c r="C79" s="8">
        <v>75</v>
      </c>
      <c r="D79" s="8" t="s">
        <v>23</v>
      </c>
      <c r="E79" s="60" t="s">
        <v>67</v>
      </c>
      <c r="F79" s="61" t="s">
        <v>106</v>
      </c>
      <c r="G79" s="62">
        <v>43996</v>
      </c>
      <c r="H79" s="56"/>
      <c r="I79" s="56"/>
      <c r="J79" s="56"/>
      <c r="K79" s="62"/>
      <c r="L79" s="56"/>
      <c r="M79" s="56" t="s">
        <v>19</v>
      </c>
      <c r="N79" s="56"/>
      <c r="O79" s="56"/>
      <c r="P79" s="56"/>
      <c r="Q79" s="63"/>
      <c r="R79" s="64"/>
      <c r="S79" s="56"/>
      <c r="T79" s="56"/>
      <c r="U79" s="57"/>
      <c r="V79" s="289">
        <f t="shared" si="5"/>
        <v>165</v>
      </c>
      <c r="W79" s="292" t="str">
        <f t="shared" si="6"/>
        <v/>
      </c>
      <c r="X79" s="291" t="str">
        <f t="shared" si="7"/>
        <v/>
      </c>
      <c r="Y79" s="291" t="str">
        <f t="shared" si="8"/>
        <v/>
      </c>
    </row>
    <row r="80" spans="1:25" ht="15" customHeight="1">
      <c r="A80" s="8">
        <f t="shared" si="9"/>
        <v>79</v>
      </c>
      <c r="B80" s="59" t="s">
        <v>104</v>
      </c>
      <c r="C80" s="8">
        <v>66</v>
      </c>
      <c r="D80" s="8" t="s">
        <v>16</v>
      </c>
      <c r="E80" s="60" t="s">
        <v>202</v>
      </c>
      <c r="F80" s="61" t="s">
        <v>117</v>
      </c>
      <c r="G80" s="62">
        <v>44000</v>
      </c>
      <c r="H80" s="56"/>
      <c r="I80" s="56"/>
      <c r="J80" s="56"/>
      <c r="K80" s="62"/>
      <c r="L80" s="56"/>
      <c r="M80" s="56" t="s">
        <v>19</v>
      </c>
      <c r="N80" s="56"/>
      <c r="O80" s="56"/>
      <c r="P80" s="56"/>
      <c r="Q80" s="63"/>
      <c r="R80" s="64"/>
      <c r="S80" s="56"/>
      <c r="T80" s="56"/>
      <c r="U80" s="57"/>
      <c r="V80" s="289">
        <f t="shared" si="5"/>
        <v>169</v>
      </c>
      <c r="W80" s="292" t="str">
        <f t="shared" si="6"/>
        <v/>
      </c>
      <c r="X80" s="291" t="str">
        <f t="shared" si="7"/>
        <v/>
      </c>
      <c r="Y80" s="291" t="str">
        <f t="shared" si="8"/>
        <v/>
      </c>
    </row>
    <row r="81" spans="1:25" ht="15" customHeight="1">
      <c r="A81" s="8">
        <f t="shared" si="9"/>
        <v>80</v>
      </c>
      <c r="B81" s="59" t="s">
        <v>203</v>
      </c>
      <c r="C81" s="8">
        <v>76</v>
      </c>
      <c r="D81" s="8" t="s">
        <v>16</v>
      </c>
      <c r="E81" s="60" t="s">
        <v>204</v>
      </c>
      <c r="F81" s="61" t="s">
        <v>205</v>
      </c>
      <c r="G81" s="62">
        <v>44002</v>
      </c>
      <c r="H81" s="56"/>
      <c r="I81" s="56"/>
      <c r="J81" s="56"/>
      <c r="K81" s="62"/>
      <c r="L81" s="56"/>
      <c r="M81" s="56" t="s">
        <v>19</v>
      </c>
      <c r="N81" s="56"/>
      <c r="O81" s="56"/>
      <c r="P81" s="56"/>
      <c r="Q81" s="63"/>
      <c r="R81" s="64"/>
      <c r="S81" s="56"/>
      <c r="T81" s="56"/>
      <c r="U81" s="57"/>
      <c r="V81" s="289">
        <f t="shared" si="5"/>
        <v>171</v>
      </c>
      <c r="W81" s="292" t="str">
        <f t="shared" si="6"/>
        <v/>
      </c>
      <c r="X81" s="291" t="str">
        <f t="shared" si="7"/>
        <v/>
      </c>
      <c r="Y81" s="291" t="str">
        <f t="shared" si="8"/>
        <v/>
      </c>
    </row>
    <row r="82" spans="1:25" ht="15" customHeight="1">
      <c r="A82" s="8">
        <f t="shared" si="9"/>
        <v>81</v>
      </c>
      <c r="B82" s="59" t="s">
        <v>206</v>
      </c>
      <c r="C82" s="8">
        <v>22</v>
      </c>
      <c r="D82" s="8" t="s">
        <v>16</v>
      </c>
      <c r="E82" s="60" t="s">
        <v>207</v>
      </c>
      <c r="F82" s="61" t="s">
        <v>103</v>
      </c>
      <c r="G82" s="62">
        <v>44003</v>
      </c>
      <c r="H82" s="56"/>
      <c r="I82" s="56"/>
      <c r="J82" s="56"/>
      <c r="K82" s="62"/>
      <c r="L82" s="56"/>
      <c r="M82" s="56" t="s">
        <v>19</v>
      </c>
      <c r="N82" s="56"/>
      <c r="O82" s="56"/>
      <c r="P82" s="56"/>
      <c r="Q82" s="63"/>
      <c r="R82" s="64"/>
      <c r="S82" s="56"/>
      <c r="T82" s="56"/>
      <c r="U82" s="57"/>
      <c r="V82" s="289">
        <f t="shared" si="5"/>
        <v>172</v>
      </c>
      <c r="W82" s="292" t="str">
        <f t="shared" si="6"/>
        <v/>
      </c>
      <c r="X82" s="291" t="str">
        <f t="shared" si="7"/>
        <v/>
      </c>
      <c r="Y82" s="291" t="str">
        <f t="shared" si="8"/>
        <v/>
      </c>
    </row>
    <row r="83" spans="1:25" ht="15" customHeight="1">
      <c r="A83" s="8">
        <f t="shared" si="9"/>
        <v>82</v>
      </c>
      <c r="B83" s="59" t="s">
        <v>208</v>
      </c>
      <c r="C83" s="8">
        <v>82</v>
      </c>
      <c r="D83" s="8" t="s">
        <v>16</v>
      </c>
      <c r="E83" s="60" t="s">
        <v>209</v>
      </c>
      <c r="F83" s="61" t="s">
        <v>89</v>
      </c>
      <c r="G83" s="62">
        <v>44007</v>
      </c>
      <c r="H83" s="56"/>
      <c r="I83" s="56"/>
      <c r="J83" s="56"/>
      <c r="K83" s="62"/>
      <c r="L83" s="56"/>
      <c r="M83" s="56" t="s">
        <v>19</v>
      </c>
      <c r="N83" s="56"/>
      <c r="O83" s="56"/>
      <c r="P83" s="56"/>
      <c r="Q83" s="63"/>
      <c r="R83" s="64"/>
      <c r="S83" s="56"/>
      <c r="T83" s="56"/>
      <c r="U83" s="57"/>
      <c r="V83" s="289">
        <f t="shared" si="5"/>
        <v>176</v>
      </c>
      <c r="W83" s="292" t="str">
        <f t="shared" si="6"/>
        <v/>
      </c>
      <c r="X83" s="291" t="str">
        <f t="shared" si="7"/>
        <v/>
      </c>
      <c r="Y83" s="291" t="str">
        <f t="shared" si="8"/>
        <v/>
      </c>
    </row>
    <row r="84" spans="1:25" ht="15" customHeight="1">
      <c r="A84" s="8">
        <f t="shared" si="9"/>
        <v>83</v>
      </c>
      <c r="B84" s="59" t="s">
        <v>104</v>
      </c>
      <c r="C84" s="8">
        <v>94</v>
      </c>
      <c r="D84" s="8" t="s">
        <v>16</v>
      </c>
      <c r="E84" s="60" t="s">
        <v>210</v>
      </c>
      <c r="F84" s="61" t="s">
        <v>55</v>
      </c>
      <c r="G84" s="62">
        <v>44009</v>
      </c>
      <c r="H84" s="56"/>
      <c r="I84" s="56"/>
      <c r="J84" s="56"/>
      <c r="K84" s="62"/>
      <c r="L84" s="56"/>
      <c r="M84" s="56" t="s">
        <v>19</v>
      </c>
      <c r="N84" s="56"/>
      <c r="O84" s="56"/>
      <c r="P84" s="56"/>
      <c r="Q84" s="63"/>
      <c r="R84" s="64"/>
      <c r="S84" s="56"/>
      <c r="T84" s="56"/>
      <c r="U84" s="57"/>
      <c r="V84" s="289">
        <f t="shared" si="5"/>
        <v>178</v>
      </c>
      <c r="W84" s="292" t="str">
        <f t="shared" si="6"/>
        <v/>
      </c>
      <c r="X84" s="291" t="str">
        <f t="shared" si="7"/>
        <v/>
      </c>
      <c r="Y84" s="291" t="str">
        <f t="shared" si="8"/>
        <v/>
      </c>
    </row>
    <row r="85" spans="1:25" ht="15" customHeight="1">
      <c r="A85" s="8">
        <f t="shared" si="9"/>
        <v>84</v>
      </c>
      <c r="B85" s="59"/>
      <c r="C85" s="68">
        <v>43</v>
      </c>
      <c r="D85" s="65" t="s">
        <v>16</v>
      </c>
      <c r="E85" s="65" t="s">
        <v>211</v>
      </c>
      <c r="F85" s="66" t="s">
        <v>212</v>
      </c>
      <c r="G85" s="67">
        <v>44012</v>
      </c>
      <c r="H85" s="65"/>
      <c r="I85" s="65"/>
      <c r="J85" s="65"/>
      <c r="K85" s="65"/>
      <c r="L85" s="59"/>
      <c r="M85" s="56" t="s">
        <v>19</v>
      </c>
      <c r="N85" s="59"/>
      <c r="O85" s="59"/>
      <c r="P85" s="59"/>
      <c r="Q85" s="59"/>
      <c r="R85" s="65"/>
      <c r="S85" s="59"/>
      <c r="T85" s="59" t="s">
        <v>185</v>
      </c>
      <c r="U85" s="69" t="s">
        <v>213</v>
      </c>
      <c r="V85" s="289">
        <f t="shared" si="5"/>
        <v>181</v>
      </c>
      <c r="W85" s="292" t="str">
        <f t="shared" si="6"/>
        <v/>
      </c>
      <c r="X85" s="291" t="str">
        <f t="shared" si="7"/>
        <v/>
      </c>
      <c r="Y85" s="291" t="str">
        <f t="shared" si="8"/>
        <v/>
      </c>
    </row>
    <row r="86" spans="1:25" ht="15" customHeight="1">
      <c r="A86" s="8">
        <f t="shared" si="9"/>
        <v>85</v>
      </c>
      <c r="B86" s="59"/>
      <c r="C86" s="65">
        <v>92</v>
      </c>
      <c r="D86" s="65" t="s">
        <v>16</v>
      </c>
      <c r="E86" s="65"/>
      <c r="F86" s="66"/>
      <c r="G86" s="67">
        <v>44013</v>
      </c>
      <c r="H86" s="65"/>
      <c r="I86" s="65"/>
      <c r="J86" s="65"/>
      <c r="K86" s="65"/>
      <c r="L86" s="59"/>
      <c r="M86" s="56" t="s">
        <v>19</v>
      </c>
      <c r="N86" s="59"/>
      <c r="O86" s="59"/>
      <c r="P86" s="59"/>
      <c r="Q86" s="59"/>
      <c r="R86" s="65"/>
      <c r="S86" s="59"/>
      <c r="T86" s="59" t="s">
        <v>185</v>
      </c>
      <c r="U86" s="59" t="s">
        <v>214</v>
      </c>
      <c r="V86" s="289">
        <f t="shared" si="5"/>
        <v>182</v>
      </c>
      <c r="W86" s="292" t="str">
        <f t="shared" si="6"/>
        <v/>
      </c>
      <c r="X86" s="291" t="str">
        <f t="shared" si="7"/>
        <v/>
      </c>
      <c r="Y86" s="291" t="str">
        <f t="shared" si="8"/>
        <v/>
      </c>
    </row>
    <row r="87" spans="1:25" ht="15" customHeight="1">
      <c r="A87" s="8">
        <f t="shared" si="9"/>
        <v>86</v>
      </c>
      <c r="B87" s="59" t="s">
        <v>215</v>
      </c>
      <c r="C87" s="8">
        <v>22</v>
      </c>
      <c r="D87" s="8" t="s">
        <v>16</v>
      </c>
      <c r="E87" s="60" t="s">
        <v>216</v>
      </c>
      <c r="F87" s="61" t="s">
        <v>217</v>
      </c>
      <c r="G87" s="62">
        <v>44013</v>
      </c>
      <c r="H87" s="56"/>
      <c r="I87" s="56"/>
      <c r="J87" s="56"/>
      <c r="K87" s="62"/>
      <c r="L87" s="56"/>
      <c r="M87" s="56" t="s">
        <v>19</v>
      </c>
      <c r="N87" s="56"/>
      <c r="O87" s="56"/>
      <c r="P87" s="56"/>
      <c r="Q87" s="63"/>
      <c r="R87" s="64"/>
      <c r="S87" s="56"/>
      <c r="T87" s="56"/>
      <c r="U87" s="57"/>
      <c r="V87" s="289">
        <f t="shared" si="5"/>
        <v>182</v>
      </c>
      <c r="W87" s="292" t="str">
        <f t="shared" si="6"/>
        <v/>
      </c>
      <c r="X87" s="291" t="str">
        <f t="shared" si="7"/>
        <v/>
      </c>
      <c r="Y87" s="291" t="str">
        <f t="shared" si="8"/>
        <v/>
      </c>
    </row>
    <row r="88" spans="1:25" ht="15" customHeight="1">
      <c r="A88" s="8">
        <f t="shared" si="9"/>
        <v>87</v>
      </c>
      <c r="B88" s="59" t="s">
        <v>218</v>
      </c>
      <c r="C88" s="8">
        <v>42</v>
      </c>
      <c r="D88" s="8" t="s">
        <v>23</v>
      </c>
      <c r="E88" s="60" t="s">
        <v>219</v>
      </c>
      <c r="F88" s="61" t="s">
        <v>220</v>
      </c>
      <c r="G88" s="62">
        <v>44013</v>
      </c>
      <c r="H88" s="56"/>
      <c r="I88" s="56"/>
      <c r="J88" s="56"/>
      <c r="K88" s="62"/>
      <c r="L88" s="56"/>
      <c r="M88" s="56" t="s">
        <v>19</v>
      </c>
      <c r="N88" s="56"/>
      <c r="O88" s="56"/>
      <c r="P88" s="56"/>
      <c r="Q88" s="63"/>
      <c r="R88" s="64"/>
      <c r="S88" s="56"/>
      <c r="T88" s="56"/>
      <c r="U88" s="57"/>
      <c r="V88" s="289">
        <f t="shared" si="5"/>
        <v>182</v>
      </c>
      <c r="W88" s="292" t="str">
        <f t="shared" si="6"/>
        <v/>
      </c>
      <c r="X88" s="291" t="str">
        <f t="shared" si="7"/>
        <v/>
      </c>
      <c r="Y88" s="291" t="str">
        <f t="shared" si="8"/>
        <v/>
      </c>
    </row>
    <row r="89" spans="1:25" ht="15" customHeight="1">
      <c r="A89" s="8">
        <f t="shared" si="9"/>
        <v>88</v>
      </c>
      <c r="B89" s="59" t="s">
        <v>221</v>
      </c>
      <c r="C89" s="8">
        <v>50</v>
      </c>
      <c r="D89" s="8" t="s">
        <v>16</v>
      </c>
      <c r="E89" s="60" t="s">
        <v>222</v>
      </c>
      <c r="F89" s="61" t="s">
        <v>223</v>
      </c>
      <c r="G89" s="62">
        <v>44014</v>
      </c>
      <c r="H89" s="56"/>
      <c r="I89" s="56"/>
      <c r="J89" s="56"/>
      <c r="K89" s="62"/>
      <c r="L89" s="56"/>
      <c r="M89" s="56" t="s">
        <v>19</v>
      </c>
      <c r="N89" s="56"/>
      <c r="O89" s="56"/>
      <c r="P89" s="56"/>
      <c r="Q89" s="63"/>
      <c r="R89" s="64"/>
      <c r="S89" s="56"/>
      <c r="T89" s="56"/>
      <c r="U89" s="57"/>
      <c r="V89" s="289">
        <f t="shared" si="5"/>
        <v>183</v>
      </c>
      <c r="W89" s="292" t="str">
        <f t="shared" si="6"/>
        <v/>
      </c>
      <c r="X89" s="291" t="str">
        <f t="shared" si="7"/>
        <v/>
      </c>
      <c r="Y89" s="291" t="str">
        <f t="shared" si="8"/>
        <v/>
      </c>
    </row>
    <row r="90" spans="1:25" ht="15" customHeight="1">
      <c r="A90" s="8">
        <f t="shared" si="9"/>
        <v>89</v>
      </c>
      <c r="B90" s="59" t="s">
        <v>224</v>
      </c>
      <c r="C90" s="8">
        <v>67</v>
      </c>
      <c r="D90" s="8" t="s">
        <v>16</v>
      </c>
      <c r="E90" s="60" t="s">
        <v>225</v>
      </c>
      <c r="F90" s="61" t="s">
        <v>66</v>
      </c>
      <c r="G90" s="62">
        <v>44014</v>
      </c>
      <c r="H90" s="56"/>
      <c r="I90" s="56"/>
      <c r="J90" s="56"/>
      <c r="K90" s="62"/>
      <c r="L90" s="56"/>
      <c r="M90" s="56" t="s">
        <v>19</v>
      </c>
      <c r="N90" s="56"/>
      <c r="O90" s="56"/>
      <c r="P90" s="56"/>
      <c r="Q90" s="63"/>
      <c r="R90" s="64"/>
      <c r="S90" s="56"/>
      <c r="T90" s="56"/>
      <c r="U90" s="57"/>
      <c r="V90" s="289">
        <f t="shared" si="5"/>
        <v>183</v>
      </c>
      <c r="W90" s="292" t="str">
        <f t="shared" si="6"/>
        <v/>
      </c>
      <c r="X90" s="291" t="str">
        <f t="shared" si="7"/>
        <v/>
      </c>
      <c r="Y90" s="291" t="str">
        <f t="shared" si="8"/>
        <v/>
      </c>
    </row>
    <row r="91" spans="1:25" ht="15" customHeight="1">
      <c r="A91" s="8">
        <f t="shared" si="9"/>
        <v>90</v>
      </c>
      <c r="B91" s="59" t="s">
        <v>226</v>
      </c>
      <c r="C91" s="8">
        <v>13</v>
      </c>
      <c r="D91" s="8" t="s">
        <v>16</v>
      </c>
      <c r="E91" s="60" t="s">
        <v>227</v>
      </c>
      <c r="F91" s="61" t="s">
        <v>228</v>
      </c>
      <c r="G91" s="62">
        <v>44015</v>
      </c>
      <c r="H91" s="56"/>
      <c r="I91" s="56"/>
      <c r="J91" s="56"/>
      <c r="K91" s="62"/>
      <c r="L91" s="56"/>
      <c r="M91" s="56" t="s">
        <v>19</v>
      </c>
      <c r="N91" s="56"/>
      <c r="O91" s="56"/>
      <c r="P91" s="56"/>
      <c r="Q91" s="63"/>
      <c r="R91" s="64"/>
      <c r="S91" s="56"/>
      <c r="T91" s="56"/>
      <c r="U91" s="57"/>
      <c r="V91" s="289">
        <f t="shared" si="5"/>
        <v>184</v>
      </c>
      <c r="W91" s="292" t="str">
        <f t="shared" si="6"/>
        <v/>
      </c>
      <c r="X91" s="291" t="str">
        <f t="shared" si="7"/>
        <v/>
      </c>
      <c r="Y91" s="291" t="str">
        <f t="shared" si="8"/>
        <v/>
      </c>
    </row>
    <row r="92" spans="1:25" ht="15" customHeight="1">
      <c r="A92" s="8">
        <f t="shared" si="9"/>
        <v>91</v>
      </c>
      <c r="B92" s="59" t="s">
        <v>229</v>
      </c>
      <c r="C92" s="8">
        <v>78</v>
      </c>
      <c r="D92" s="8" t="s">
        <v>16</v>
      </c>
      <c r="E92" s="60" t="s">
        <v>230</v>
      </c>
      <c r="F92" s="61" t="s">
        <v>25</v>
      </c>
      <c r="G92" s="62">
        <v>44015</v>
      </c>
      <c r="H92" s="56"/>
      <c r="I92" s="56"/>
      <c r="J92" s="56"/>
      <c r="K92" s="62"/>
      <c r="L92" s="56"/>
      <c r="M92" s="56" t="s">
        <v>19</v>
      </c>
      <c r="N92" s="56"/>
      <c r="O92" s="56"/>
      <c r="P92" s="56"/>
      <c r="Q92" s="63"/>
      <c r="R92" s="64"/>
      <c r="S92" s="56"/>
      <c r="T92" s="56"/>
      <c r="U92" s="57"/>
      <c r="V92" s="289">
        <f t="shared" si="5"/>
        <v>184</v>
      </c>
      <c r="W92" s="292" t="str">
        <f t="shared" si="6"/>
        <v/>
      </c>
      <c r="X92" s="291" t="str">
        <f t="shared" si="7"/>
        <v/>
      </c>
      <c r="Y92" s="291" t="str">
        <f t="shared" si="8"/>
        <v/>
      </c>
    </row>
    <row r="93" spans="1:25" ht="15" customHeight="1">
      <c r="A93" s="8">
        <f t="shared" si="9"/>
        <v>92</v>
      </c>
      <c r="B93" s="59" t="s">
        <v>231</v>
      </c>
      <c r="C93" s="65">
        <v>77</v>
      </c>
      <c r="D93" s="65" t="s">
        <v>23</v>
      </c>
      <c r="E93" s="65" t="s">
        <v>232</v>
      </c>
      <c r="F93" s="66" t="s">
        <v>103</v>
      </c>
      <c r="G93" s="67">
        <v>44017</v>
      </c>
      <c r="H93" s="65"/>
      <c r="I93" s="65"/>
      <c r="J93" s="65"/>
      <c r="K93" s="65"/>
      <c r="L93" s="59"/>
      <c r="M93" s="56" t="s">
        <v>19</v>
      </c>
      <c r="N93" s="59"/>
      <c r="O93" s="59"/>
      <c r="P93" s="59"/>
      <c r="Q93" s="59"/>
      <c r="R93" s="65"/>
      <c r="S93" s="59"/>
      <c r="T93" s="59" t="s">
        <v>185</v>
      </c>
      <c r="U93" s="59" t="s">
        <v>233</v>
      </c>
      <c r="V93" s="289">
        <f t="shared" si="5"/>
        <v>186</v>
      </c>
      <c r="W93" s="292" t="str">
        <f t="shared" si="6"/>
        <v/>
      </c>
      <c r="X93" s="291" t="str">
        <f t="shared" si="7"/>
        <v/>
      </c>
      <c r="Y93" s="291" t="str">
        <f t="shared" si="8"/>
        <v/>
      </c>
    </row>
    <row r="94" spans="1:25" ht="15" customHeight="1">
      <c r="A94" s="8">
        <f t="shared" si="9"/>
        <v>93</v>
      </c>
      <c r="B94" s="59" t="s">
        <v>234</v>
      </c>
      <c r="C94" s="8">
        <v>45</v>
      </c>
      <c r="D94" s="8" t="s">
        <v>16</v>
      </c>
      <c r="E94" s="60" t="s">
        <v>235</v>
      </c>
      <c r="F94" s="61" t="s">
        <v>117</v>
      </c>
      <c r="G94" s="62">
        <v>44017</v>
      </c>
      <c r="H94" s="56"/>
      <c r="I94" s="56"/>
      <c r="J94" s="56"/>
      <c r="K94" s="62"/>
      <c r="L94" s="56"/>
      <c r="M94" s="56" t="s">
        <v>19</v>
      </c>
      <c r="N94" s="56"/>
      <c r="O94" s="56"/>
      <c r="P94" s="56"/>
      <c r="Q94" s="63"/>
      <c r="R94" s="64"/>
      <c r="S94" s="56"/>
      <c r="T94" s="56"/>
      <c r="U94" s="57"/>
      <c r="V94" s="289">
        <f t="shared" si="5"/>
        <v>186</v>
      </c>
      <c r="W94" s="292" t="str">
        <f t="shared" si="6"/>
        <v/>
      </c>
      <c r="X94" s="291" t="str">
        <f t="shared" si="7"/>
        <v/>
      </c>
      <c r="Y94" s="291" t="str">
        <f t="shared" si="8"/>
        <v/>
      </c>
    </row>
    <row r="95" spans="1:25" ht="15" customHeight="1">
      <c r="A95" s="8">
        <f t="shared" si="9"/>
        <v>94</v>
      </c>
      <c r="B95" s="59" t="s">
        <v>236</v>
      </c>
      <c r="C95" s="8">
        <v>72</v>
      </c>
      <c r="D95" s="8" t="s">
        <v>16</v>
      </c>
      <c r="E95" s="60" t="s">
        <v>237</v>
      </c>
      <c r="F95" s="61" t="s">
        <v>238</v>
      </c>
      <c r="G95" s="62">
        <v>44017</v>
      </c>
      <c r="H95" s="56"/>
      <c r="I95" s="56"/>
      <c r="J95" s="56"/>
      <c r="K95" s="62"/>
      <c r="L95" s="56"/>
      <c r="M95" s="56" t="s">
        <v>19</v>
      </c>
      <c r="N95" s="56"/>
      <c r="O95" s="56"/>
      <c r="P95" s="56"/>
      <c r="Q95" s="63"/>
      <c r="R95" s="64"/>
      <c r="S95" s="56"/>
      <c r="T95" s="56"/>
      <c r="U95" s="57"/>
      <c r="V95" s="289">
        <f t="shared" si="5"/>
        <v>186</v>
      </c>
      <c r="W95" s="292" t="str">
        <f t="shared" si="6"/>
        <v/>
      </c>
      <c r="X95" s="291" t="str">
        <f t="shared" si="7"/>
        <v/>
      </c>
      <c r="Y95" s="291" t="str">
        <f t="shared" si="8"/>
        <v/>
      </c>
    </row>
    <row r="96" spans="1:25" ht="15" customHeight="1">
      <c r="A96" s="8">
        <f t="shared" si="9"/>
        <v>95</v>
      </c>
      <c r="B96" s="59" t="s">
        <v>239</v>
      </c>
      <c r="C96" s="65">
        <v>80</v>
      </c>
      <c r="D96" s="65" t="s">
        <v>16</v>
      </c>
      <c r="E96" s="65" t="s">
        <v>240</v>
      </c>
      <c r="F96" s="66" t="s">
        <v>43</v>
      </c>
      <c r="G96" s="67">
        <v>44018</v>
      </c>
      <c r="H96" s="65"/>
      <c r="I96" s="65"/>
      <c r="J96" s="65"/>
      <c r="K96" s="65"/>
      <c r="L96" s="59"/>
      <c r="M96" s="56" t="s">
        <v>19</v>
      </c>
      <c r="N96" s="59"/>
      <c r="O96" s="59"/>
      <c r="P96" s="59"/>
      <c r="Q96" s="59"/>
      <c r="R96" s="65"/>
      <c r="S96" s="59"/>
      <c r="T96" s="59" t="s">
        <v>185</v>
      </c>
      <c r="U96" s="59" t="s">
        <v>241</v>
      </c>
      <c r="V96" s="289">
        <f t="shared" si="5"/>
        <v>187</v>
      </c>
      <c r="W96" s="292" t="str">
        <f t="shared" si="6"/>
        <v/>
      </c>
      <c r="X96" s="291" t="str">
        <f t="shared" si="7"/>
        <v/>
      </c>
      <c r="Y96" s="291" t="str">
        <f t="shared" si="8"/>
        <v/>
      </c>
    </row>
    <row r="97" spans="1:25" ht="15" customHeight="1">
      <c r="A97" s="8">
        <f t="shared" si="9"/>
        <v>96</v>
      </c>
      <c r="B97" s="59" t="s">
        <v>242</v>
      </c>
      <c r="C97" s="8">
        <v>85</v>
      </c>
      <c r="D97" s="8" t="s">
        <v>23</v>
      </c>
      <c r="E97" s="60" t="s">
        <v>243</v>
      </c>
      <c r="F97" s="61" t="s">
        <v>244</v>
      </c>
      <c r="G97" s="62">
        <v>44018</v>
      </c>
      <c r="H97" s="56"/>
      <c r="I97" s="56"/>
      <c r="J97" s="56"/>
      <c r="K97" s="62"/>
      <c r="L97" s="56"/>
      <c r="M97" s="56" t="s">
        <v>19</v>
      </c>
      <c r="N97" s="56"/>
      <c r="O97" s="56"/>
      <c r="P97" s="56"/>
      <c r="Q97" s="63"/>
      <c r="R97" s="64"/>
      <c r="S97" s="56"/>
      <c r="T97" s="56"/>
      <c r="U97" s="57"/>
      <c r="V97" s="289">
        <f t="shared" si="5"/>
        <v>187</v>
      </c>
      <c r="W97" s="292" t="str">
        <f t="shared" si="6"/>
        <v/>
      </c>
      <c r="X97" s="291" t="str">
        <f t="shared" si="7"/>
        <v/>
      </c>
      <c r="Y97" s="291" t="str">
        <f t="shared" si="8"/>
        <v/>
      </c>
    </row>
    <row r="98" spans="1:25" ht="15" customHeight="1">
      <c r="A98" s="8">
        <f t="shared" si="9"/>
        <v>97</v>
      </c>
      <c r="B98" s="59" t="s">
        <v>245</v>
      </c>
      <c r="C98" s="65">
        <v>70</v>
      </c>
      <c r="D98" s="65" t="s">
        <v>23</v>
      </c>
      <c r="E98" s="65" t="s">
        <v>246</v>
      </c>
      <c r="F98" s="66" t="s">
        <v>25</v>
      </c>
      <c r="G98" s="67">
        <v>44020</v>
      </c>
      <c r="H98" s="65"/>
      <c r="I98" s="65"/>
      <c r="J98" s="65"/>
      <c r="K98" s="65"/>
      <c r="L98" s="59"/>
      <c r="M98" s="56" t="s">
        <v>19</v>
      </c>
      <c r="N98" s="59"/>
      <c r="O98" s="59"/>
      <c r="P98" s="59"/>
      <c r="Q98" s="59"/>
      <c r="R98" s="65"/>
      <c r="S98" s="59"/>
      <c r="T98" s="59" t="s">
        <v>247</v>
      </c>
      <c r="U98" s="59" t="s">
        <v>248</v>
      </c>
      <c r="V98" s="289">
        <f t="shared" si="5"/>
        <v>189</v>
      </c>
      <c r="W98" s="292" t="str">
        <f t="shared" si="6"/>
        <v/>
      </c>
      <c r="X98" s="291" t="str">
        <f t="shared" si="7"/>
        <v/>
      </c>
      <c r="Y98" s="291" t="str">
        <f t="shared" si="8"/>
        <v/>
      </c>
    </row>
    <row r="99" spans="1:25" ht="15" customHeight="1">
      <c r="A99" s="8">
        <f t="shared" si="9"/>
        <v>98</v>
      </c>
      <c r="B99" s="59" t="s">
        <v>249</v>
      </c>
      <c r="C99" s="8">
        <v>70</v>
      </c>
      <c r="D99" s="8" t="s">
        <v>23</v>
      </c>
      <c r="E99" s="60" t="s">
        <v>250</v>
      </c>
      <c r="F99" s="61" t="s">
        <v>133</v>
      </c>
      <c r="G99" s="62">
        <v>44021</v>
      </c>
      <c r="H99" s="56"/>
      <c r="I99" s="56"/>
      <c r="J99" s="56"/>
      <c r="K99" s="62"/>
      <c r="L99" s="56"/>
      <c r="M99" s="56" t="s">
        <v>19</v>
      </c>
      <c r="N99" s="56"/>
      <c r="O99" s="56"/>
      <c r="P99" s="56"/>
      <c r="Q99" s="63"/>
      <c r="R99" s="64"/>
      <c r="S99" s="56"/>
      <c r="T99" s="56"/>
      <c r="U99" s="57"/>
      <c r="V99" s="289">
        <f t="shared" si="5"/>
        <v>190</v>
      </c>
      <c r="W99" s="292" t="str">
        <f t="shared" si="6"/>
        <v/>
      </c>
      <c r="X99" s="291" t="str">
        <f t="shared" si="7"/>
        <v/>
      </c>
      <c r="Y99" s="291" t="str">
        <f t="shared" si="8"/>
        <v/>
      </c>
    </row>
    <row r="100" spans="1:25" ht="15" customHeight="1">
      <c r="A100" s="8">
        <f t="shared" si="9"/>
        <v>99</v>
      </c>
      <c r="B100" s="59" t="s">
        <v>251</v>
      </c>
      <c r="C100" s="8" t="s">
        <v>252</v>
      </c>
      <c r="D100" s="8" t="s">
        <v>16</v>
      </c>
      <c r="E100" s="60" t="s">
        <v>253</v>
      </c>
      <c r="F100" s="61" t="s">
        <v>254</v>
      </c>
      <c r="G100" s="62">
        <v>44021</v>
      </c>
      <c r="H100" s="56"/>
      <c r="I100" s="56"/>
      <c r="J100" s="56"/>
      <c r="K100" s="62"/>
      <c r="L100" s="56"/>
      <c r="M100" s="56" t="s">
        <v>19</v>
      </c>
      <c r="N100" s="56"/>
      <c r="O100" s="56"/>
      <c r="P100" s="56"/>
      <c r="Q100" s="63"/>
      <c r="R100" s="64"/>
      <c r="S100" s="56"/>
      <c r="T100" s="56"/>
      <c r="U100" s="57"/>
      <c r="V100" s="289">
        <f t="shared" si="5"/>
        <v>190</v>
      </c>
      <c r="W100" s="292" t="str">
        <f t="shared" si="6"/>
        <v/>
      </c>
      <c r="X100" s="291" t="str">
        <f t="shared" si="7"/>
        <v/>
      </c>
      <c r="Y100" s="291" t="str">
        <f t="shared" si="8"/>
        <v/>
      </c>
    </row>
    <row r="101" spans="1:25" ht="15" customHeight="1">
      <c r="A101" s="8">
        <f t="shared" si="9"/>
        <v>100</v>
      </c>
      <c r="B101" s="59" t="s">
        <v>255</v>
      </c>
      <c r="C101" s="8" t="s">
        <v>256</v>
      </c>
      <c r="D101" s="8" t="s">
        <v>16</v>
      </c>
      <c r="E101" s="60" t="s">
        <v>257</v>
      </c>
      <c r="F101" s="61" t="s">
        <v>66</v>
      </c>
      <c r="G101" s="62">
        <v>44021</v>
      </c>
      <c r="H101" s="56"/>
      <c r="I101" s="56"/>
      <c r="J101" s="56"/>
      <c r="K101" s="62"/>
      <c r="L101" s="56"/>
      <c r="M101" s="56" t="s">
        <v>19</v>
      </c>
      <c r="N101" s="56"/>
      <c r="O101" s="56"/>
      <c r="P101" s="56"/>
      <c r="Q101" s="63"/>
      <c r="R101" s="64"/>
      <c r="S101" s="56"/>
      <c r="T101" s="56"/>
      <c r="U101" s="57"/>
      <c r="V101" s="289">
        <f t="shared" si="5"/>
        <v>190</v>
      </c>
      <c r="W101" s="292" t="str">
        <f t="shared" si="6"/>
        <v/>
      </c>
      <c r="X101" s="291" t="str">
        <f t="shared" si="7"/>
        <v/>
      </c>
      <c r="Y101" s="291" t="str">
        <f t="shared" si="8"/>
        <v/>
      </c>
    </row>
    <row r="102" spans="1:25" ht="15" customHeight="1">
      <c r="A102" s="8">
        <f t="shared" si="9"/>
        <v>101</v>
      </c>
      <c r="B102" s="59" t="s">
        <v>126</v>
      </c>
      <c r="C102" s="8">
        <v>56</v>
      </c>
      <c r="D102" s="8" t="s">
        <v>23</v>
      </c>
      <c r="E102" s="60" t="s">
        <v>258</v>
      </c>
      <c r="F102" s="61" t="s">
        <v>25</v>
      </c>
      <c r="G102" s="62">
        <v>44023</v>
      </c>
      <c r="H102" s="56"/>
      <c r="I102" s="56"/>
      <c r="J102" s="56"/>
      <c r="K102" s="62"/>
      <c r="L102" s="56"/>
      <c r="M102" s="56" t="s">
        <v>19</v>
      </c>
      <c r="N102" s="56"/>
      <c r="O102" s="56"/>
      <c r="P102" s="56"/>
      <c r="Q102" s="63"/>
      <c r="R102" s="64"/>
      <c r="S102" s="56"/>
      <c r="T102" s="56"/>
      <c r="U102" s="57"/>
      <c r="V102" s="289">
        <f t="shared" si="5"/>
        <v>192</v>
      </c>
      <c r="W102" s="292" t="str">
        <f t="shared" si="6"/>
        <v/>
      </c>
      <c r="X102" s="291" t="str">
        <f t="shared" si="7"/>
        <v/>
      </c>
      <c r="Y102" s="291" t="str">
        <f t="shared" si="8"/>
        <v/>
      </c>
    </row>
    <row r="103" spans="1:25" ht="15" customHeight="1">
      <c r="A103" s="8">
        <f t="shared" si="9"/>
        <v>102</v>
      </c>
      <c r="B103" s="59" t="s">
        <v>259</v>
      </c>
      <c r="C103" s="8">
        <v>80</v>
      </c>
      <c r="D103" s="8" t="s">
        <v>23</v>
      </c>
      <c r="E103" s="60" t="s">
        <v>160</v>
      </c>
      <c r="F103" s="61" t="s">
        <v>106</v>
      </c>
      <c r="G103" s="62">
        <v>44023</v>
      </c>
      <c r="H103" s="56"/>
      <c r="I103" s="56"/>
      <c r="J103" s="56"/>
      <c r="K103" s="62"/>
      <c r="L103" s="56"/>
      <c r="M103" s="56" t="s">
        <v>19</v>
      </c>
      <c r="N103" s="56"/>
      <c r="O103" s="56"/>
      <c r="P103" s="56"/>
      <c r="Q103" s="63"/>
      <c r="R103" s="64"/>
      <c r="S103" s="56"/>
      <c r="T103" s="56"/>
      <c r="U103" s="57"/>
      <c r="V103" s="289">
        <f t="shared" si="5"/>
        <v>192</v>
      </c>
      <c r="W103" s="292" t="str">
        <f t="shared" si="6"/>
        <v/>
      </c>
      <c r="X103" s="291" t="str">
        <f t="shared" si="7"/>
        <v/>
      </c>
      <c r="Y103" s="291" t="str">
        <f t="shared" si="8"/>
        <v/>
      </c>
    </row>
    <row r="104" spans="1:25" ht="15" customHeight="1">
      <c r="A104" s="8">
        <f t="shared" si="9"/>
        <v>103</v>
      </c>
      <c r="B104" s="59" t="s">
        <v>260</v>
      </c>
      <c r="C104" s="8">
        <v>82</v>
      </c>
      <c r="D104" s="8" t="s">
        <v>16</v>
      </c>
      <c r="E104" s="60" t="s">
        <v>261</v>
      </c>
      <c r="F104" s="61" t="s">
        <v>66</v>
      </c>
      <c r="G104" s="62">
        <v>44023</v>
      </c>
      <c r="H104" s="56"/>
      <c r="I104" s="56"/>
      <c r="J104" s="56"/>
      <c r="K104" s="62"/>
      <c r="L104" s="56"/>
      <c r="M104" s="56" t="s">
        <v>19</v>
      </c>
      <c r="N104" s="56"/>
      <c r="O104" s="56"/>
      <c r="P104" s="56"/>
      <c r="Q104" s="63"/>
      <c r="R104" s="64"/>
      <c r="S104" s="56"/>
      <c r="T104" s="56"/>
      <c r="U104" s="57"/>
      <c r="V104" s="289">
        <f t="shared" si="5"/>
        <v>192</v>
      </c>
      <c r="W104" s="292" t="str">
        <f t="shared" si="6"/>
        <v/>
      </c>
      <c r="X104" s="291" t="str">
        <f t="shared" si="7"/>
        <v/>
      </c>
      <c r="Y104" s="291" t="str">
        <f t="shared" si="8"/>
        <v/>
      </c>
    </row>
    <row r="105" spans="1:25" ht="15" customHeight="1">
      <c r="A105" s="8">
        <f t="shared" si="9"/>
        <v>104</v>
      </c>
      <c r="B105" s="59" t="s">
        <v>262</v>
      </c>
      <c r="C105" s="8">
        <v>86</v>
      </c>
      <c r="D105" s="8" t="s">
        <v>16</v>
      </c>
      <c r="E105" s="60" t="s">
        <v>263</v>
      </c>
      <c r="F105" s="61" t="s">
        <v>25</v>
      </c>
      <c r="G105" s="62">
        <v>44023</v>
      </c>
      <c r="H105" s="56"/>
      <c r="I105" s="56"/>
      <c r="J105" s="56"/>
      <c r="K105" s="62"/>
      <c r="L105" s="56"/>
      <c r="M105" s="56" t="s">
        <v>19</v>
      </c>
      <c r="N105" s="56"/>
      <c r="O105" s="56"/>
      <c r="P105" s="56"/>
      <c r="Q105" s="63"/>
      <c r="R105" s="64"/>
      <c r="S105" s="56"/>
      <c r="T105" s="56"/>
      <c r="U105" s="57"/>
      <c r="V105" s="289">
        <f t="shared" si="5"/>
        <v>192</v>
      </c>
      <c r="W105" s="292" t="str">
        <f t="shared" si="6"/>
        <v/>
      </c>
      <c r="X105" s="291" t="str">
        <f t="shared" si="7"/>
        <v/>
      </c>
      <c r="Y105" s="291" t="str">
        <f t="shared" si="8"/>
        <v/>
      </c>
    </row>
    <row r="106" spans="1:25" ht="15" customHeight="1">
      <c r="A106" s="8">
        <f t="shared" si="9"/>
        <v>105</v>
      </c>
      <c r="B106" s="59" t="s">
        <v>264</v>
      </c>
      <c r="C106" s="8">
        <v>10</v>
      </c>
      <c r="D106" s="8" t="s">
        <v>16</v>
      </c>
      <c r="E106" s="60" t="s">
        <v>265</v>
      </c>
      <c r="F106" s="61" t="s">
        <v>63</v>
      </c>
      <c r="G106" s="62">
        <v>44024</v>
      </c>
      <c r="H106" s="56"/>
      <c r="I106" s="56"/>
      <c r="J106" s="56"/>
      <c r="K106" s="62"/>
      <c r="L106" s="56"/>
      <c r="M106" s="56" t="s">
        <v>19</v>
      </c>
      <c r="N106" s="56"/>
      <c r="O106" s="56"/>
      <c r="P106" s="56"/>
      <c r="Q106" s="63"/>
      <c r="R106" s="64"/>
      <c r="S106" s="56"/>
      <c r="T106" s="56"/>
      <c r="U106" s="57"/>
      <c r="V106" s="289">
        <f t="shared" si="5"/>
        <v>193</v>
      </c>
      <c r="W106" s="292" t="str">
        <f t="shared" si="6"/>
        <v/>
      </c>
      <c r="X106" s="291" t="str">
        <f t="shared" si="7"/>
        <v/>
      </c>
      <c r="Y106" s="291" t="str">
        <f t="shared" si="8"/>
        <v/>
      </c>
    </row>
    <row r="107" spans="1:25" ht="15" customHeight="1">
      <c r="A107" s="8">
        <f t="shared" si="9"/>
        <v>106</v>
      </c>
      <c r="B107" s="59" t="s">
        <v>266</v>
      </c>
      <c r="C107" s="8">
        <v>60</v>
      </c>
      <c r="D107" s="8" t="s">
        <v>16</v>
      </c>
      <c r="E107" s="60" t="s">
        <v>267</v>
      </c>
      <c r="F107" s="61" t="s">
        <v>254</v>
      </c>
      <c r="G107" s="62">
        <v>44024</v>
      </c>
      <c r="H107" s="56"/>
      <c r="I107" s="56"/>
      <c r="J107" s="56"/>
      <c r="K107" s="62"/>
      <c r="L107" s="56"/>
      <c r="M107" s="56" t="s">
        <v>19</v>
      </c>
      <c r="N107" s="56"/>
      <c r="O107" s="56"/>
      <c r="P107" s="56"/>
      <c r="Q107" s="63"/>
      <c r="R107" s="64"/>
      <c r="S107" s="56"/>
      <c r="T107" s="56"/>
      <c r="U107" s="57"/>
      <c r="V107" s="289">
        <f t="shared" si="5"/>
        <v>193</v>
      </c>
      <c r="W107" s="292" t="str">
        <f t="shared" si="6"/>
        <v/>
      </c>
      <c r="X107" s="291" t="str">
        <f t="shared" si="7"/>
        <v/>
      </c>
      <c r="Y107" s="291" t="str">
        <f t="shared" si="8"/>
        <v/>
      </c>
    </row>
    <row r="108" spans="1:25" ht="15" customHeight="1">
      <c r="A108" s="8">
        <f t="shared" si="9"/>
        <v>107</v>
      </c>
      <c r="B108" s="59" t="s">
        <v>268</v>
      </c>
      <c r="C108" s="8">
        <v>65</v>
      </c>
      <c r="D108" s="8" t="s">
        <v>23</v>
      </c>
      <c r="E108" s="60" t="s">
        <v>269</v>
      </c>
      <c r="F108" s="61" t="s">
        <v>270</v>
      </c>
      <c r="G108" s="62">
        <v>44024</v>
      </c>
      <c r="H108" s="56"/>
      <c r="I108" s="56"/>
      <c r="J108" s="56"/>
      <c r="K108" s="62"/>
      <c r="L108" s="56"/>
      <c r="M108" s="56" t="s">
        <v>19</v>
      </c>
      <c r="N108" s="56"/>
      <c r="O108" s="56"/>
      <c r="P108" s="56"/>
      <c r="Q108" s="63"/>
      <c r="R108" s="64"/>
      <c r="S108" s="56"/>
      <c r="T108" s="56"/>
      <c r="U108" s="57"/>
      <c r="V108" s="289">
        <f t="shared" si="5"/>
        <v>193</v>
      </c>
      <c r="W108" s="292" t="str">
        <f t="shared" si="6"/>
        <v/>
      </c>
      <c r="X108" s="291" t="str">
        <f t="shared" si="7"/>
        <v/>
      </c>
      <c r="Y108" s="291" t="str">
        <f t="shared" si="8"/>
        <v/>
      </c>
    </row>
    <row r="109" spans="1:25" ht="15" customHeight="1">
      <c r="A109" s="8">
        <f t="shared" si="9"/>
        <v>108</v>
      </c>
      <c r="B109" s="59" t="s">
        <v>271</v>
      </c>
      <c r="C109" s="8">
        <v>73</v>
      </c>
      <c r="D109" s="8" t="s">
        <v>16</v>
      </c>
      <c r="E109" s="60" t="s">
        <v>272</v>
      </c>
      <c r="F109" s="61" t="s">
        <v>273</v>
      </c>
      <c r="G109" s="62">
        <v>44024</v>
      </c>
      <c r="H109" s="56"/>
      <c r="I109" s="56"/>
      <c r="J109" s="56"/>
      <c r="K109" s="62"/>
      <c r="L109" s="56"/>
      <c r="M109" s="56" t="s">
        <v>19</v>
      </c>
      <c r="N109" s="56"/>
      <c r="O109" s="56"/>
      <c r="P109" s="56"/>
      <c r="Q109" s="63"/>
      <c r="R109" s="64"/>
      <c r="S109" s="56"/>
      <c r="T109" s="56"/>
      <c r="U109" s="57"/>
      <c r="V109" s="289">
        <f t="shared" si="5"/>
        <v>193</v>
      </c>
      <c r="W109" s="292" t="str">
        <f t="shared" si="6"/>
        <v/>
      </c>
      <c r="X109" s="291" t="str">
        <f t="shared" si="7"/>
        <v/>
      </c>
      <c r="Y109" s="291" t="str">
        <f t="shared" si="8"/>
        <v/>
      </c>
    </row>
    <row r="110" spans="1:25" ht="15" customHeight="1">
      <c r="A110" s="8">
        <f t="shared" si="9"/>
        <v>109</v>
      </c>
      <c r="B110" s="59" t="s">
        <v>274</v>
      </c>
      <c r="C110" s="8">
        <v>81</v>
      </c>
      <c r="D110" s="8" t="s">
        <v>16</v>
      </c>
      <c r="E110" s="60" t="s">
        <v>275</v>
      </c>
      <c r="F110" s="61" t="s">
        <v>276</v>
      </c>
      <c r="G110" s="62">
        <v>44025</v>
      </c>
      <c r="H110" s="56"/>
      <c r="I110" s="56"/>
      <c r="J110" s="56"/>
      <c r="K110" s="62"/>
      <c r="L110" s="56"/>
      <c r="M110" s="56" t="s">
        <v>19</v>
      </c>
      <c r="N110" s="56"/>
      <c r="O110" s="56"/>
      <c r="P110" s="56"/>
      <c r="Q110" s="63"/>
      <c r="R110" s="64"/>
      <c r="S110" s="56"/>
      <c r="T110" s="56"/>
      <c r="U110" s="57"/>
      <c r="V110" s="289">
        <f t="shared" si="5"/>
        <v>194</v>
      </c>
      <c r="W110" s="292" t="str">
        <f t="shared" si="6"/>
        <v/>
      </c>
      <c r="X110" s="291" t="str">
        <f t="shared" si="7"/>
        <v/>
      </c>
      <c r="Y110" s="291" t="str">
        <f t="shared" si="8"/>
        <v/>
      </c>
    </row>
    <row r="111" spans="1:25" ht="15" customHeight="1">
      <c r="A111" s="8">
        <f t="shared" si="9"/>
        <v>110</v>
      </c>
      <c r="B111" s="59" t="s">
        <v>277</v>
      </c>
      <c r="C111" s="65">
        <v>79</v>
      </c>
      <c r="D111" s="65" t="s">
        <v>23</v>
      </c>
      <c r="E111" s="65" t="s">
        <v>278</v>
      </c>
      <c r="F111" s="66" t="s">
        <v>25</v>
      </c>
      <c r="G111" s="67">
        <v>44026</v>
      </c>
      <c r="H111" s="65"/>
      <c r="I111" s="65"/>
      <c r="J111" s="65"/>
      <c r="K111" s="65"/>
      <c r="L111" s="59"/>
      <c r="M111" s="56" t="s">
        <v>19</v>
      </c>
      <c r="N111" s="59"/>
      <c r="O111" s="59"/>
      <c r="P111" s="59"/>
      <c r="Q111" s="59"/>
      <c r="R111" s="65"/>
      <c r="S111" s="59"/>
      <c r="T111" s="59" t="s">
        <v>185</v>
      </c>
      <c r="U111" s="59" t="s">
        <v>279</v>
      </c>
      <c r="V111" s="289">
        <f t="shared" si="5"/>
        <v>195</v>
      </c>
      <c r="W111" s="292" t="str">
        <f t="shared" si="6"/>
        <v/>
      </c>
      <c r="X111" s="291" t="str">
        <f t="shared" si="7"/>
        <v/>
      </c>
      <c r="Y111" s="291" t="str">
        <f t="shared" si="8"/>
        <v/>
      </c>
    </row>
    <row r="112" spans="1:25" ht="15" customHeight="1">
      <c r="A112" s="8">
        <f t="shared" si="9"/>
        <v>111</v>
      </c>
      <c r="B112" s="59" t="s">
        <v>123</v>
      </c>
      <c r="C112" s="8">
        <v>72</v>
      </c>
      <c r="D112" s="8" t="s">
        <v>16</v>
      </c>
      <c r="E112" s="60" t="s">
        <v>280</v>
      </c>
      <c r="F112" s="61" t="s">
        <v>25</v>
      </c>
      <c r="G112" s="62">
        <v>44026</v>
      </c>
      <c r="H112" s="56"/>
      <c r="I112" s="56"/>
      <c r="J112" s="56"/>
      <c r="K112" s="62"/>
      <c r="L112" s="56"/>
      <c r="M112" s="56" t="s">
        <v>19</v>
      </c>
      <c r="N112" s="56"/>
      <c r="O112" s="56"/>
      <c r="P112" s="56"/>
      <c r="Q112" s="63"/>
      <c r="R112" s="64"/>
      <c r="S112" s="56"/>
      <c r="T112" s="56"/>
      <c r="U112" s="57"/>
      <c r="V112" s="289">
        <f t="shared" si="5"/>
        <v>195</v>
      </c>
      <c r="W112" s="292" t="str">
        <f t="shared" si="6"/>
        <v/>
      </c>
      <c r="X112" s="291" t="str">
        <f t="shared" si="7"/>
        <v/>
      </c>
      <c r="Y112" s="291" t="str">
        <f t="shared" si="8"/>
        <v/>
      </c>
    </row>
    <row r="113" spans="1:25" ht="15" customHeight="1">
      <c r="A113" s="8">
        <f t="shared" si="9"/>
        <v>112</v>
      </c>
      <c r="B113" s="59" t="s">
        <v>281</v>
      </c>
      <c r="C113" s="8">
        <v>81</v>
      </c>
      <c r="D113" s="8" t="s">
        <v>23</v>
      </c>
      <c r="E113" s="60" t="s">
        <v>282</v>
      </c>
      <c r="F113" s="61" t="s">
        <v>283</v>
      </c>
      <c r="G113" s="62">
        <v>44026</v>
      </c>
      <c r="H113" s="56"/>
      <c r="I113" s="56"/>
      <c r="J113" s="56"/>
      <c r="K113" s="62"/>
      <c r="L113" s="56"/>
      <c r="M113" s="56" t="s">
        <v>19</v>
      </c>
      <c r="N113" s="56"/>
      <c r="O113" s="56"/>
      <c r="P113" s="56"/>
      <c r="Q113" s="63"/>
      <c r="R113" s="64"/>
      <c r="S113" s="56"/>
      <c r="T113" s="56"/>
      <c r="U113" s="57"/>
      <c r="V113" s="289">
        <f t="shared" si="5"/>
        <v>195</v>
      </c>
      <c r="W113" s="292" t="str">
        <f t="shared" si="6"/>
        <v/>
      </c>
      <c r="X113" s="291" t="str">
        <f t="shared" si="7"/>
        <v/>
      </c>
      <c r="Y113" s="291" t="str">
        <f t="shared" si="8"/>
        <v/>
      </c>
    </row>
    <row r="114" spans="1:25" ht="15" customHeight="1">
      <c r="A114" s="8">
        <f t="shared" si="9"/>
        <v>113</v>
      </c>
      <c r="B114" s="59" t="s">
        <v>284</v>
      </c>
      <c r="C114" s="65">
        <v>42</v>
      </c>
      <c r="D114" s="65" t="s">
        <v>16</v>
      </c>
      <c r="E114" s="65" t="s">
        <v>285</v>
      </c>
      <c r="F114" s="66" t="s">
        <v>286</v>
      </c>
      <c r="G114" s="67">
        <v>44028</v>
      </c>
      <c r="H114" s="65"/>
      <c r="I114" s="65"/>
      <c r="J114" s="65"/>
      <c r="K114" s="65"/>
      <c r="L114" s="59"/>
      <c r="M114" s="56" t="s">
        <v>19</v>
      </c>
      <c r="N114" s="59"/>
      <c r="O114" s="59"/>
      <c r="P114" s="59"/>
      <c r="Q114" s="59"/>
      <c r="R114" s="65"/>
      <c r="S114" s="59"/>
      <c r="T114" s="59" t="s">
        <v>185</v>
      </c>
      <c r="U114" s="59" t="s">
        <v>287</v>
      </c>
      <c r="V114" s="289">
        <f t="shared" si="5"/>
        <v>197</v>
      </c>
      <c r="W114" s="292" t="str">
        <f t="shared" si="6"/>
        <v/>
      </c>
      <c r="X114" s="291" t="str">
        <f t="shared" si="7"/>
        <v/>
      </c>
      <c r="Y114" s="291" t="str">
        <f t="shared" si="8"/>
        <v/>
      </c>
    </row>
    <row r="115" spans="1:25" ht="15" customHeight="1">
      <c r="A115" s="8">
        <f t="shared" si="9"/>
        <v>114</v>
      </c>
      <c r="B115" s="59" t="s">
        <v>288</v>
      </c>
      <c r="C115" s="8">
        <v>44</v>
      </c>
      <c r="D115" s="8" t="s">
        <v>16</v>
      </c>
      <c r="E115" s="60" t="s">
        <v>289</v>
      </c>
      <c r="F115" s="61" t="s">
        <v>290</v>
      </c>
      <c r="G115" s="62">
        <v>44028</v>
      </c>
      <c r="H115" s="56"/>
      <c r="I115" s="56"/>
      <c r="J115" s="56"/>
      <c r="K115" s="62"/>
      <c r="L115" s="56"/>
      <c r="M115" s="56" t="s">
        <v>19</v>
      </c>
      <c r="N115" s="56"/>
      <c r="O115" s="56"/>
      <c r="P115" s="56"/>
      <c r="Q115" s="63"/>
      <c r="R115" s="64"/>
      <c r="S115" s="56"/>
      <c r="T115" s="56"/>
      <c r="U115" s="57"/>
      <c r="V115" s="289">
        <f t="shared" si="5"/>
        <v>197</v>
      </c>
      <c r="W115" s="292" t="str">
        <f t="shared" si="6"/>
        <v/>
      </c>
      <c r="X115" s="291" t="str">
        <f t="shared" si="7"/>
        <v/>
      </c>
      <c r="Y115" s="291" t="str">
        <f t="shared" si="8"/>
        <v/>
      </c>
    </row>
    <row r="116" spans="1:25" ht="15" customHeight="1">
      <c r="A116" s="8">
        <f t="shared" si="9"/>
        <v>115</v>
      </c>
      <c r="B116" s="59" t="s">
        <v>291</v>
      </c>
      <c r="C116" s="8">
        <v>82</v>
      </c>
      <c r="D116" s="8" t="s">
        <v>16</v>
      </c>
      <c r="E116" s="60" t="s">
        <v>292</v>
      </c>
      <c r="F116" s="61" t="s">
        <v>55</v>
      </c>
      <c r="G116" s="62">
        <v>44028</v>
      </c>
      <c r="H116" s="56"/>
      <c r="I116" s="56"/>
      <c r="J116" s="56"/>
      <c r="K116" s="62"/>
      <c r="L116" s="56"/>
      <c r="M116" s="56" t="s">
        <v>19</v>
      </c>
      <c r="N116" s="56"/>
      <c r="O116" s="56"/>
      <c r="P116" s="56"/>
      <c r="Q116" s="63"/>
      <c r="R116" s="64"/>
      <c r="S116" s="56"/>
      <c r="T116" s="56"/>
      <c r="U116" s="57"/>
      <c r="V116" s="289">
        <f t="shared" si="5"/>
        <v>197</v>
      </c>
      <c r="W116" s="292" t="str">
        <f t="shared" si="6"/>
        <v/>
      </c>
      <c r="X116" s="291" t="str">
        <f t="shared" si="7"/>
        <v/>
      </c>
      <c r="Y116" s="291" t="str">
        <f t="shared" si="8"/>
        <v/>
      </c>
    </row>
    <row r="117" spans="1:25" ht="15" customHeight="1">
      <c r="A117" s="8">
        <f t="shared" si="9"/>
        <v>116</v>
      </c>
      <c r="B117" s="59" t="s">
        <v>293</v>
      </c>
      <c r="C117" s="8">
        <v>61</v>
      </c>
      <c r="D117" s="8" t="s">
        <v>23</v>
      </c>
      <c r="E117" s="60" t="s">
        <v>294</v>
      </c>
      <c r="F117" s="61" t="s">
        <v>295</v>
      </c>
      <c r="G117" s="62">
        <v>44029</v>
      </c>
      <c r="H117" s="56"/>
      <c r="I117" s="56"/>
      <c r="J117" s="56"/>
      <c r="K117" s="62"/>
      <c r="L117" s="56"/>
      <c r="M117" s="56" t="s">
        <v>19</v>
      </c>
      <c r="N117" s="56"/>
      <c r="O117" s="56"/>
      <c r="P117" s="56"/>
      <c r="Q117" s="63"/>
      <c r="R117" s="64"/>
      <c r="S117" s="56"/>
      <c r="T117" s="56"/>
      <c r="U117" s="57"/>
      <c r="V117" s="289">
        <f t="shared" si="5"/>
        <v>198</v>
      </c>
      <c r="W117" s="292" t="str">
        <f t="shared" si="6"/>
        <v/>
      </c>
      <c r="X117" s="291" t="str">
        <f t="shared" si="7"/>
        <v/>
      </c>
      <c r="Y117" s="291" t="str">
        <f t="shared" si="8"/>
        <v/>
      </c>
    </row>
    <row r="118" spans="1:25" ht="15" customHeight="1">
      <c r="A118" s="8">
        <f t="shared" si="9"/>
        <v>117</v>
      </c>
      <c r="B118" s="59" t="s">
        <v>296</v>
      </c>
      <c r="C118" s="8">
        <v>73</v>
      </c>
      <c r="D118" s="8" t="s">
        <v>16</v>
      </c>
      <c r="E118" s="8" t="s">
        <v>297</v>
      </c>
      <c r="F118" s="61" t="s">
        <v>25</v>
      </c>
      <c r="G118" s="62">
        <v>44029</v>
      </c>
      <c r="H118" s="56"/>
      <c r="I118" s="56"/>
      <c r="J118" s="56"/>
      <c r="K118" s="62"/>
      <c r="L118" s="56"/>
      <c r="M118" s="56" t="s">
        <v>19</v>
      </c>
      <c r="N118" s="56"/>
      <c r="O118" s="56"/>
      <c r="P118" s="56"/>
      <c r="Q118" s="63"/>
      <c r="R118" s="64"/>
      <c r="S118" s="56"/>
      <c r="T118" s="56"/>
      <c r="U118" s="57"/>
      <c r="V118" s="289">
        <f t="shared" si="5"/>
        <v>198</v>
      </c>
      <c r="W118" s="292" t="str">
        <f t="shared" si="6"/>
        <v/>
      </c>
      <c r="X118" s="291" t="str">
        <f t="shared" si="7"/>
        <v/>
      </c>
      <c r="Y118" s="291" t="str">
        <f t="shared" si="8"/>
        <v/>
      </c>
    </row>
    <row r="119" spans="1:25" ht="15" customHeight="1">
      <c r="A119" s="8">
        <f t="shared" si="9"/>
        <v>118</v>
      </c>
      <c r="B119" s="59" t="s">
        <v>126</v>
      </c>
      <c r="C119" s="8">
        <v>75</v>
      </c>
      <c r="D119" s="8" t="s">
        <v>23</v>
      </c>
      <c r="E119" s="60" t="s">
        <v>298</v>
      </c>
      <c r="F119" s="61" t="s">
        <v>117</v>
      </c>
      <c r="G119" s="62">
        <v>44029</v>
      </c>
      <c r="H119" s="56"/>
      <c r="I119" s="56"/>
      <c r="J119" s="56"/>
      <c r="K119" s="62"/>
      <c r="L119" s="56"/>
      <c r="M119" s="56" t="s">
        <v>19</v>
      </c>
      <c r="N119" s="56"/>
      <c r="O119" s="56"/>
      <c r="P119" s="56"/>
      <c r="Q119" s="63"/>
      <c r="R119" s="64"/>
      <c r="S119" s="56"/>
      <c r="T119" s="56"/>
      <c r="U119" s="57"/>
      <c r="V119" s="289">
        <f t="shared" si="5"/>
        <v>198</v>
      </c>
      <c r="W119" s="292" t="str">
        <f t="shared" si="6"/>
        <v/>
      </c>
      <c r="X119" s="291" t="str">
        <f t="shared" si="7"/>
        <v/>
      </c>
      <c r="Y119" s="291" t="str">
        <f t="shared" si="8"/>
        <v/>
      </c>
    </row>
    <row r="120" spans="1:25" ht="15" customHeight="1">
      <c r="A120" s="8">
        <f t="shared" si="9"/>
        <v>119</v>
      </c>
      <c r="B120" s="59" t="s">
        <v>268</v>
      </c>
      <c r="C120" s="8">
        <v>75</v>
      </c>
      <c r="D120" s="8" t="s">
        <v>23</v>
      </c>
      <c r="E120" s="60" t="s">
        <v>299</v>
      </c>
      <c r="F120" s="61" t="s">
        <v>25</v>
      </c>
      <c r="G120" s="62">
        <v>44029</v>
      </c>
      <c r="H120" s="56"/>
      <c r="I120" s="56"/>
      <c r="J120" s="56"/>
      <c r="K120" s="62"/>
      <c r="L120" s="56"/>
      <c r="M120" s="56" t="s">
        <v>19</v>
      </c>
      <c r="N120" s="56"/>
      <c r="O120" s="56"/>
      <c r="P120" s="56"/>
      <c r="Q120" s="63"/>
      <c r="R120" s="64"/>
      <c r="S120" s="56"/>
      <c r="T120" s="56"/>
      <c r="U120" s="57"/>
      <c r="V120" s="289">
        <f t="shared" si="5"/>
        <v>198</v>
      </c>
      <c r="W120" s="292" t="str">
        <f t="shared" si="6"/>
        <v/>
      </c>
      <c r="X120" s="291" t="str">
        <f t="shared" si="7"/>
        <v/>
      </c>
      <c r="Y120" s="291" t="str">
        <f t="shared" si="8"/>
        <v/>
      </c>
    </row>
    <row r="121" spans="1:25" ht="15" customHeight="1">
      <c r="A121" s="8">
        <f t="shared" si="9"/>
        <v>120</v>
      </c>
      <c r="B121" s="59" t="s">
        <v>300</v>
      </c>
      <c r="C121" s="8">
        <v>82</v>
      </c>
      <c r="D121" s="8" t="s">
        <v>23</v>
      </c>
      <c r="E121" s="60" t="s">
        <v>301</v>
      </c>
      <c r="F121" s="61" t="s">
        <v>302</v>
      </c>
      <c r="G121" s="62">
        <v>44029</v>
      </c>
      <c r="H121" s="56"/>
      <c r="I121" s="56"/>
      <c r="J121" s="56"/>
      <c r="K121" s="62"/>
      <c r="L121" s="56"/>
      <c r="M121" s="56" t="s">
        <v>19</v>
      </c>
      <c r="N121" s="56"/>
      <c r="O121" s="56"/>
      <c r="P121" s="56"/>
      <c r="Q121" s="63"/>
      <c r="R121" s="64"/>
      <c r="S121" s="56"/>
      <c r="T121" s="56"/>
      <c r="U121" s="57"/>
      <c r="V121" s="289">
        <f t="shared" si="5"/>
        <v>198</v>
      </c>
      <c r="W121" s="292" t="str">
        <f t="shared" si="6"/>
        <v/>
      </c>
      <c r="X121" s="291" t="str">
        <f t="shared" si="7"/>
        <v/>
      </c>
      <c r="Y121" s="291" t="str">
        <f t="shared" si="8"/>
        <v/>
      </c>
    </row>
    <row r="122" spans="1:25" ht="15" customHeight="1">
      <c r="A122" s="8">
        <f t="shared" si="9"/>
        <v>121</v>
      </c>
      <c r="B122" s="59" t="s">
        <v>303</v>
      </c>
      <c r="C122" s="8">
        <v>56</v>
      </c>
      <c r="D122" s="8" t="s">
        <v>23</v>
      </c>
      <c r="E122" s="60" t="s">
        <v>304</v>
      </c>
      <c r="F122" s="61" t="s">
        <v>74</v>
      </c>
      <c r="G122" s="62">
        <v>44030</v>
      </c>
      <c r="H122" s="56"/>
      <c r="I122" s="56"/>
      <c r="J122" s="56"/>
      <c r="K122" s="62"/>
      <c r="L122" s="56"/>
      <c r="M122" s="56" t="s">
        <v>19</v>
      </c>
      <c r="N122" s="56"/>
      <c r="O122" s="56"/>
      <c r="P122" s="56"/>
      <c r="Q122" s="63"/>
      <c r="R122" s="64"/>
      <c r="S122" s="56"/>
      <c r="T122" s="56"/>
      <c r="U122" s="57"/>
      <c r="V122" s="289">
        <f t="shared" si="5"/>
        <v>199</v>
      </c>
      <c r="W122" s="292" t="str">
        <f t="shared" si="6"/>
        <v/>
      </c>
      <c r="X122" s="291" t="str">
        <f t="shared" si="7"/>
        <v/>
      </c>
      <c r="Y122" s="291" t="str">
        <f t="shared" si="8"/>
        <v/>
      </c>
    </row>
    <row r="123" spans="1:25" ht="15" customHeight="1">
      <c r="A123" s="8">
        <f t="shared" si="9"/>
        <v>122</v>
      </c>
      <c r="B123" s="59" t="s">
        <v>305</v>
      </c>
      <c r="C123" s="8">
        <v>64</v>
      </c>
      <c r="D123" s="8" t="s">
        <v>23</v>
      </c>
      <c r="E123" s="60" t="s">
        <v>306</v>
      </c>
      <c r="F123" s="61" t="s">
        <v>307</v>
      </c>
      <c r="G123" s="62">
        <v>44030</v>
      </c>
      <c r="H123" s="56"/>
      <c r="I123" s="56"/>
      <c r="J123" s="56"/>
      <c r="K123" s="62"/>
      <c r="L123" s="56"/>
      <c r="M123" s="56" t="s">
        <v>19</v>
      </c>
      <c r="N123" s="56"/>
      <c r="O123" s="56"/>
      <c r="P123" s="56"/>
      <c r="Q123" s="63"/>
      <c r="R123" s="64"/>
      <c r="S123" s="56"/>
      <c r="T123" s="56"/>
      <c r="U123" s="57"/>
      <c r="V123" s="289">
        <f t="shared" si="5"/>
        <v>199</v>
      </c>
      <c r="W123" s="292" t="str">
        <f t="shared" si="6"/>
        <v/>
      </c>
      <c r="X123" s="291" t="str">
        <f t="shared" si="7"/>
        <v/>
      </c>
      <c r="Y123" s="291" t="str">
        <f t="shared" si="8"/>
        <v/>
      </c>
    </row>
    <row r="124" spans="1:25" ht="15" customHeight="1">
      <c r="A124" s="8">
        <f t="shared" si="9"/>
        <v>123</v>
      </c>
      <c r="B124" s="59" t="s">
        <v>308</v>
      </c>
      <c r="C124" s="8">
        <v>76</v>
      </c>
      <c r="D124" s="8" t="s">
        <v>16</v>
      </c>
      <c r="E124" s="60" t="s">
        <v>309</v>
      </c>
      <c r="F124" s="61" t="s">
        <v>310</v>
      </c>
      <c r="G124" s="62">
        <v>44030</v>
      </c>
      <c r="H124" s="56"/>
      <c r="I124" s="56"/>
      <c r="J124" s="56"/>
      <c r="K124" s="62"/>
      <c r="L124" s="56"/>
      <c r="M124" s="56" t="s">
        <v>19</v>
      </c>
      <c r="N124" s="56"/>
      <c r="O124" s="56"/>
      <c r="P124" s="56"/>
      <c r="Q124" s="63"/>
      <c r="R124" s="64"/>
      <c r="S124" s="56"/>
      <c r="T124" s="56"/>
      <c r="U124" s="57"/>
      <c r="V124" s="289">
        <f t="shared" si="5"/>
        <v>199</v>
      </c>
      <c r="W124" s="292" t="str">
        <f t="shared" si="6"/>
        <v/>
      </c>
      <c r="X124" s="291" t="str">
        <f t="shared" si="7"/>
        <v/>
      </c>
      <c r="Y124" s="291" t="str">
        <f t="shared" si="8"/>
        <v/>
      </c>
    </row>
    <row r="125" spans="1:25" ht="15" customHeight="1">
      <c r="A125" s="8">
        <f t="shared" si="9"/>
        <v>124</v>
      </c>
      <c r="B125" s="59" t="s">
        <v>249</v>
      </c>
      <c r="C125" s="8">
        <v>81</v>
      </c>
      <c r="D125" s="8" t="s">
        <v>23</v>
      </c>
      <c r="E125" s="60" t="s">
        <v>311</v>
      </c>
      <c r="F125" s="61" t="s">
        <v>133</v>
      </c>
      <c r="G125" s="62">
        <v>44030</v>
      </c>
      <c r="H125" s="56"/>
      <c r="I125" s="56"/>
      <c r="J125" s="56"/>
      <c r="K125" s="62"/>
      <c r="L125" s="56"/>
      <c r="M125" s="56" t="s">
        <v>19</v>
      </c>
      <c r="N125" s="56"/>
      <c r="O125" s="56"/>
      <c r="P125" s="56"/>
      <c r="Q125" s="63"/>
      <c r="R125" s="64"/>
      <c r="S125" s="56"/>
      <c r="T125" s="56"/>
      <c r="U125" s="57"/>
      <c r="V125" s="289">
        <f t="shared" si="5"/>
        <v>199</v>
      </c>
      <c r="W125" s="292" t="str">
        <f t="shared" si="6"/>
        <v/>
      </c>
      <c r="X125" s="291" t="str">
        <f t="shared" si="7"/>
        <v/>
      </c>
      <c r="Y125" s="291" t="str">
        <f t="shared" si="8"/>
        <v/>
      </c>
    </row>
    <row r="126" spans="1:25" ht="15" customHeight="1">
      <c r="A126" s="8">
        <f t="shared" si="9"/>
        <v>125</v>
      </c>
      <c r="B126" s="59" t="s">
        <v>173</v>
      </c>
      <c r="C126" s="8">
        <v>72</v>
      </c>
      <c r="D126" s="8" t="s">
        <v>16</v>
      </c>
      <c r="E126" s="60" t="s">
        <v>312</v>
      </c>
      <c r="F126" s="61" t="s">
        <v>25</v>
      </c>
      <c r="G126" s="62">
        <v>44031</v>
      </c>
      <c r="H126" s="56"/>
      <c r="I126" s="56"/>
      <c r="J126" s="56"/>
      <c r="K126" s="62"/>
      <c r="L126" s="56"/>
      <c r="M126" s="56" t="s">
        <v>19</v>
      </c>
      <c r="N126" s="56"/>
      <c r="O126" s="56"/>
      <c r="P126" s="56"/>
      <c r="Q126" s="63"/>
      <c r="R126" s="64"/>
      <c r="S126" s="56"/>
      <c r="T126" s="56"/>
      <c r="U126" s="57"/>
      <c r="V126" s="289">
        <f t="shared" si="5"/>
        <v>200</v>
      </c>
      <c r="W126" s="292" t="str">
        <f t="shared" si="6"/>
        <v/>
      </c>
      <c r="X126" s="291" t="str">
        <f t="shared" si="7"/>
        <v/>
      </c>
      <c r="Y126" s="291" t="str">
        <f t="shared" si="8"/>
        <v/>
      </c>
    </row>
    <row r="127" spans="1:25" ht="15" customHeight="1">
      <c r="A127" s="8">
        <f t="shared" si="9"/>
        <v>126</v>
      </c>
      <c r="B127" s="59" t="s">
        <v>101</v>
      </c>
      <c r="C127" s="8">
        <v>61</v>
      </c>
      <c r="D127" s="8" t="s">
        <v>23</v>
      </c>
      <c r="E127" s="60" t="s">
        <v>313</v>
      </c>
      <c r="F127" s="61" t="s">
        <v>55</v>
      </c>
      <c r="G127" s="62">
        <v>44032</v>
      </c>
      <c r="H127" s="56"/>
      <c r="I127" s="56"/>
      <c r="J127" s="56"/>
      <c r="K127" s="62"/>
      <c r="L127" s="56"/>
      <c r="M127" s="56" t="s">
        <v>19</v>
      </c>
      <c r="N127" s="56"/>
      <c r="O127" s="56"/>
      <c r="P127" s="56"/>
      <c r="Q127" s="63"/>
      <c r="R127" s="64"/>
      <c r="S127" s="56"/>
      <c r="T127" s="56"/>
      <c r="U127" s="57"/>
      <c r="V127" s="289">
        <f t="shared" si="5"/>
        <v>201</v>
      </c>
      <c r="W127" s="292" t="str">
        <f t="shared" si="6"/>
        <v/>
      </c>
      <c r="X127" s="291" t="str">
        <f t="shared" si="7"/>
        <v/>
      </c>
      <c r="Y127" s="291" t="str">
        <f t="shared" si="8"/>
        <v/>
      </c>
    </row>
    <row r="128" spans="1:25" ht="15" customHeight="1">
      <c r="A128" s="8">
        <f t="shared" si="9"/>
        <v>127</v>
      </c>
      <c r="B128" s="59" t="s">
        <v>314</v>
      </c>
      <c r="C128" s="8">
        <v>89</v>
      </c>
      <c r="D128" s="8" t="s">
        <v>16</v>
      </c>
      <c r="E128" s="60" t="s">
        <v>315</v>
      </c>
      <c r="F128" s="61" t="s">
        <v>55</v>
      </c>
      <c r="G128" s="62">
        <v>44032</v>
      </c>
      <c r="H128" s="56"/>
      <c r="I128" s="56"/>
      <c r="J128" s="56"/>
      <c r="K128" s="62"/>
      <c r="L128" s="56"/>
      <c r="M128" s="56" t="s">
        <v>19</v>
      </c>
      <c r="N128" s="56"/>
      <c r="O128" s="56"/>
      <c r="P128" s="56"/>
      <c r="Q128" s="63"/>
      <c r="R128" s="64"/>
      <c r="S128" s="56"/>
      <c r="T128" s="56"/>
      <c r="U128" s="57"/>
      <c r="V128" s="289">
        <f t="shared" si="5"/>
        <v>201</v>
      </c>
      <c r="W128" s="292" t="str">
        <f t="shared" si="6"/>
        <v/>
      </c>
      <c r="X128" s="291" t="str">
        <f t="shared" si="7"/>
        <v/>
      </c>
      <c r="Y128" s="291" t="str">
        <f t="shared" si="8"/>
        <v/>
      </c>
    </row>
    <row r="129" spans="1:25" ht="15" customHeight="1">
      <c r="A129" s="8">
        <f t="shared" si="9"/>
        <v>128</v>
      </c>
      <c r="B129" s="59" t="s">
        <v>316</v>
      </c>
      <c r="C129" s="8">
        <v>90</v>
      </c>
      <c r="D129" s="8" t="s">
        <v>23</v>
      </c>
      <c r="E129" s="60" t="s">
        <v>317</v>
      </c>
      <c r="F129" s="61" t="s">
        <v>25</v>
      </c>
      <c r="G129" s="62">
        <v>44032</v>
      </c>
      <c r="H129" s="56"/>
      <c r="I129" s="56"/>
      <c r="J129" s="56"/>
      <c r="K129" s="62"/>
      <c r="L129" s="56"/>
      <c r="M129" s="56" t="s">
        <v>19</v>
      </c>
      <c r="N129" s="56"/>
      <c r="O129" s="56"/>
      <c r="P129" s="56"/>
      <c r="Q129" s="63"/>
      <c r="R129" s="64"/>
      <c r="S129" s="56"/>
      <c r="T129" s="56"/>
      <c r="U129" s="57"/>
      <c r="V129" s="289">
        <f t="shared" si="5"/>
        <v>201</v>
      </c>
      <c r="W129" s="292" t="str">
        <f t="shared" si="6"/>
        <v/>
      </c>
      <c r="X129" s="291" t="str">
        <f t="shared" si="7"/>
        <v/>
      </c>
      <c r="Y129" s="291" t="str">
        <f t="shared" si="8"/>
        <v/>
      </c>
    </row>
    <row r="130" spans="1:25" ht="15" customHeight="1">
      <c r="A130" s="8">
        <f t="shared" si="9"/>
        <v>129</v>
      </c>
      <c r="B130" s="59" t="s">
        <v>318</v>
      </c>
      <c r="C130" s="8">
        <v>79</v>
      </c>
      <c r="D130" s="8" t="s">
        <v>16</v>
      </c>
      <c r="E130" s="60" t="s">
        <v>319</v>
      </c>
      <c r="F130" s="61" t="s">
        <v>320</v>
      </c>
      <c r="G130" s="62">
        <v>44033</v>
      </c>
      <c r="H130" s="56"/>
      <c r="I130" s="56"/>
      <c r="J130" s="56"/>
      <c r="K130" s="62"/>
      <c r="L130" s="56"/>
      <c r="M130" s="56" t="s">
        <v>19</v>
      </c>
      <c r="N130" s="56"/>
      <c r="O130" s="56"/>
      <c r="P130" s="56"/>
      <c r="Q130" s="63"/>
      <c r="R130" s="64"/>
      <c r="S130" s="56"/>
      <c r="T130" s="56"/>
      <c r="U130" s="57"/>
      <c r="V130" s="289">
        <f t="shared" ref="V130:V193" si="10">G130-DATE(2020,1,1)</f>
        <v>202</v>
      </c>
      <c r="W130" s="292" t="str">
        <f t="shared" ref="W130:W193" si="11">IF(ISNUMBER(H130), $G130-H130, "")</f>
        <v/>
      </c>
      <c r="X130" s="291" t="str">
        <f t="shared" ref="X130:X193" si="12">IF(ISNUMBER(I130), $G130-I130, "")</f>
        <v/>
      </c>
      <c r="Y130" s="291" t="str">
        <f t="shared" ref="Y130:Y193" si="13">IF(ISNUMBER(K130), $G130-K130, "")</f>
        <v/>
      </c>
    </row>
    <row r="131" spans="1:25" ht="15" customHeight="1">
      <c r="A131" s="8">
        <f t="shared" si="9"/>
        <v>130</v>
      </c>
      <c r="B131" s="59" t="s">
        <v>104</v>
      </c>
      <c r="C131" s="8">
        <v>54</v>
      </c>
      <c r="D131" s="8" t="s">
        <v>16</v>
      </c>
      <c r="E131" s="60" t="s">
        <v>321</v>
      </c>
      <c r="F131" s="61" t="s">
        <v>322</v>
      </c>
      <c r="G131" s="62">
        <v>44034</v>
      </c>
      <c r="H131" s="56"/>
      <c r="I131" s="56"/>
      <c r="J131" s="56"/>
      <c r="K131" s="62"/>
      <c r="L131" s="56"/>
      <c r="M131" s="56" t="s">
        <v>19</v>
      </c>
      <c r="N131" s="56"/>
      <c r="O131" s="56"/>
      <c r="P131" s="56"/>
      <c r="Q131" s="63"/>
      <c r="R131" s="64"/>
      <c r="S131" s="56"/>
      <c r="T131" s="56"/>
      <c r="U131" s="57"/>
      <c r="V131" s="289">
        <f t="shared" si="10"/>
        <v>203</v>
      </c>
      <c r="W131" s="292" t="str">
        <f t="shared" si="11"/>
        <v/>
      </c>
      <c r="X131" s="291" t="str">
        <f t="shared" si="12"/>
        <v/>
      </c>
      <c r="Y131" s="291" t="str">
        <f t="shared" si="13"/>
        <v/>
      </c>
    </row>
    <row r="132" spans="1:25" ht="15" customHeight="1">
      <c r="A132" s="8">
        <f t="shared" si="9"/>
        <v>131</v>
      </c>
      <c r="B132" s="59" t="s">
        <v>323</v>
      </c>
      <c r="C132" s="8">
        <v>78</v>
      </c>
      <c r="D132" s="8" t="s">
        <v>16</v>
      </c>
      <c r="E132" s="8" t="s">
        <v>137</v>
      </c>
      <c r="F132" s="61" t="s">
        <v>324</v>
      </c>
      <c r="G132" s="62">
        <v>44034</v>
      </c>
      <c r="H132" s="56"/>
      <c r="I132" s="56"/>
      <c r="J132" s="56"/>
      <c r="K132" s="62"/>
      <c r="L132" s="56"/>
      <c r="M132" s="56" t="s">
        <v>19</v>
      </c>
      <c r="N132" s="56"/>
      <c r="O132" s="56"/>
      <c r="P132" s="56"/>
      <c r="Q132" s="63"/>
      <c r="R132" s="64"/>
      <c r="S132" s="56"/>
      <c r="T132" s="56"/>
      <c r="U132" s="57"/>
      <c r="V132" s="289">
        <f t="shared" si="10"/>
        <v>203</v>
      </c>
      <c r="W132" s="292" t="str">
        <f t="shared" si="11"/>
        <v/>
      </c>
      <c r="X132" s="291" t="str">
        <f t="shared" si="12"/>
        <v/>
      </c>
      <c r="Y132" s="291" t="str">
        <f t="shared" si="13"/>
        <v/>
      </c>
    </row>
    <row r="133" spans="1:25" ht="15" customHeight="1">
      <c r="A133" s="8">
        <f t="shared" ref="A133:A196" si="14">A132+1</f>
        <v>132</v>
      </c>
      <c r="B133" s="59" t="s">
        <v>325</v>
      </c>
      <c r="C133" s="8">
        <v>63</v>
      </c>
      <c r="D133" s="8" t="s">
        <v>16</v>
      </c>
      <c r="E133" s="60" t="s">
        <v>326</v>
      </c>
      <c r="F133" s="61" t="s">
        <v>25</v>
      </c>
      <c r="G133" s="62">
        <v>44036</v>
      </c>
      <c r="H133" s="56"/>
      <c r="I133" s="56"/>
      <c r="J133" s="56"/>
      <c r="K133" s="62"/>
      <c r="L133" s="56"/>
      <c r="M133" s="56" t="s">
        <v>19</v>
      </c>
      <c r="N133" s="56"/>
      <c r="O133" s="56"/>
      <c r="P133" s="56"/>
      <c r="Q133" s="63"/>
      <c r="R133" s="64"/>
      <c r="S133" s="56"/>
      <c r="T133" s="56"/>
      <c r="U133" s="57"/>
      <c r="V133" s="289">
        <f t="shared" si="10"/>
        <v>205</v>
      </c>
      <c r="W133" s="292" t="str">
        <f t="shared" si="11"/>
        <v/>
      </c>
      <c r="X133" s="291" t="str">
        <f t="shared" si="12"/>
        <v/>
      </c>
      <c r="Y133" s="291" t="str">
        <f t="shared" si="13"/>
        <v/>
      </c>
    </row>
    <row r="134" spans="1:25" ht="15" customHeight="1">
      <c r="A134" s="8">
        <f t="shared" si="14"/>
        <v>133</v>
      </c>
      <c r="B134" s="59" t="s">
        <v>327</v>
      </c>
      <c r="C134" s="8">
        <v>74</v>
      </c>
      <c r="D134" s="8" t="s">
        <v>16</v>
      </c>
      <c r="E134" s="60" t="s">
        <v>328</v>
      </c>
      <c r="F134" s="61" t="s">
        <v>25</v>
      </c>
      <c r="G134" s="62">
        <v>44037</v>
      </c>
      <c r="H134" s="56"/>
      <c r="I134" s="56"/>
      <c r="J134" s="56"/>
      <c r="K134" s="62"/>
      <c r="L134" s="56"/>
      <c r="M134" s="56" t="s">
        <v>19</v>
      </c>
      <c r="N134" s="56"/>
      <c r="O134" s="56"/>
      <c r="P134" s="56"/>
      <c r="Q134" s="63"/>
      <c r="R134" s="64"/>
      <c r="S134" s="56"/>
      <c r="T134" s="56"/>
      <c r="U134" s="57"/>
      <c r="V134" s="289">
        <f t="shared" si="10"/>
        <v>206</v>
      </c>
      <c r="W134" s="292" t="str">
        <f t="shared" si="11"/>
        <v/>
      </c>
      <c r="X134" s="291" t="str">
        <f t="shared" si="12"/>
        <v/>
      </c>
      <c r="Y134" s="291" t="str">
        <f t="shared" si="13"/>
        <v/>
      </c>
    </row>
    <row r="135" spans="1:25" ht="15" customHeight="1">
      <c r="A135" s="8">
        <f t="shared" si="14"/>
        <v>134</v>
      </c>
      <c r="B135" s="59" t="s">
        <v>329</v>
      </c>
      <c r="C135" s="8">
        <v>78</v>
      </c>
      <c r="D135" s="8" t="s">
        <v>16</v>
      </c>
      <c r="E135" s="60" t="s">
        <v>330</v>
      </c>
      <c r="F135" s="61" t="s">
        <v>331</v>
      </c>
      <c r="G135" s="62">
        <v>44037</v>
      </c>
      <c r="H135" s="56"/>
      <c r="I135" s="56"/>
      <c r="J135" s="56"/>
      <c r="K135" s="62"/>
      <c r="L135" s="56"/>
      <c r="M135" s="56" t="s">
        <v>19</v>
      </c>
      <c r="N135" s="56"/>
      <c r="O135" s="56"/>
      <c r="P135" s="56"/>
      <c r="Q135" s="63"/>
      <c r="R135" s="64"/>
      <c r="S135" s="56"/>
      <c r="T135" s="56"/>
      <c r="U135" s="57"/>
      <c r="V135" s="289">
        <f t="shared" si="10"/>
        <v>206</v>
      </c>
      <c r="W135" s="292" t="str">
        <f t="shared" si="11"/>
        <v/>
      </c>
      <c r="X135" s="291" t="str">
        <f t="shared" si="12"/>
        <v/>
      </c>
      <c r="Y135" s="291" t="str">
        <f t="shared" si="13"/>
        <v/>
      </c>
    </row>
    <row r="136" spans="1:25" ht="15" customHeight="1">
      <c r="A136" s="8">
        <f t="shared" si="14"/>
        <v>135</v>
      </c>
      <c r="B136" s="59" t="s">
        <v>332</v>
      </c>
      <c r="C136" s="8">
        <v>82</v>
      </c>
      <c r="D136" s="8" t="s">
        <v>23</v>
      </c>
      <c r="E136" s="60" t="s">
        <v>333</v>
      </c>
      <c r="F136" s="61" t="s">
        <v>133</v>
      </c>
      <c r="G136" s="62">
        <v>44037</v>
      </c>
      <c r="H136" s="56"/>
      <c r="I136" s="56"/>
      <c r="J136" s="56"/>
      <c r="K136" s="62"/>
      <c r="L136" s="56"/>
      <c r="M136" s="56" t="s">
        <v>19</v>
      </c>
      <c r="N136" s="56"/>
      <c r="O136" s="56"/>
      <c r="P136" s="56"/>
      <c r="Q136" s="63"/>
      <c r="R136" s="64"/>
      <c r="S136" s="56"/>
      <c r="T136" s="56"/>
      <c r="U136" s="57"/>
      <c r="V136" s="289">
        <f t="shared" si="10"/>
        <v>206</v>
      </c>
      <c r="W136" s="292" t="str">
        <f t="shared" si="11"/>
        <v/>
      </c>
      <c r="X136" s="291" t="str">
        <f t="shared" si="12"/>
        <v/>
      </c>
      <c r="Y136" s="291" t="str">
        <f t="shared" si="13"/>
        <v/>
      </c>
    </row>
    <row r="137" spans="1:25" ht="15" customHeight="1">
      <c r="A137" s="8">
        <f t="shared" si="14"/>
        <v>136</v>
      </c>
      <c r="B137" s="59" t="s">
        <v>334</v>
      </c>
      <c r="C137" s="8">
        <v>76</v>
      </c>
      <c r="D137" s="8" t="s">
        <v>16</v>
      </c>
      <c r="E137" s="60" t="s">
        <v>335</v>
      </c>
      <c r="F137" s="61" t="s">
        <v>25</v>
      </c>
      <c r="G137" s="62">
        <v>44038</v>
      </c>
      <c r="H137" s="56"/>
      <c r="I137" s="56"/>
      <c r="J137" s="56"/>
      <c r="K137" s="62"/>
      <c r="L137" s="56"/>
      <c r="M137" s="56" t="s">
        <v>19</v>
      </c>
      <c r="N137" s="56"/>
      <c r="O137" s="56"/>
      <c r="P137" s="56"/>
      <c r="Q137" s="63"/>
      <c r="R137" s="64"/>
      <c r="S137" s="56"/>
      <c r="T137" s="56"/>
      <c r="U137" s="57"/>
      <c r="V137" s="289">
        <f t="shared" si="10"/>
        <v>207</v>
      </c>
      <c r="W137" s="292" t="str">
        <f t="shared" si="11"/>
        <v/>
      </c>
      <c r="X137" s="291" t="str">
        <f t="shared" si="12"/>
        <v/>
      </c>
      <c r="Y137" s="291" t="str">
        <f t="shared" si="13"/>
        <v/>
      </c>
    </row>
    <row r="138" spans="1:25" ht="15" customHeight="1">
      <c r="A138" s="8">
        <f t="shared" si="14"/>
        <v>137</v>
      </c>
      <c r="B138" s="59" t="s">
        <v>336</v>
      </c>
      <c r="C138" s="8">
        <v>35</v>
      </c>
      <c r="D138" s="8" t="s">
        <v>23</v>
      </c>
      <c r="E138" s="60" t="s">
        <v>39</v>
      </c>
      <c r="F138" s="61" t="s">
        <v>276</v>
      </c>
      <c r="G138" s="62">
        <v>44039</v>
      </c>
      <c r="H138" s="56"/>
      <c r="I138" s="56"/>
      <c r="J138" s="56"/>
      <c r="K138" s="62"/>
      <c r="L138" s="56"/>
      <c r="M138" s="56" t="s">
        <v>19</v>
      </c>
      <c r="N138" s="56"/>
      <c r="O138" s="56"/>
      <c r="P138" s="56"/>
      <c r="Q138" s="63"/>
      <c r="R138" s="64"/>
      <c r="S138" s="56"/>
      <c r="T138" s="56"/>
      <c r="U138" s="57"/>
      <c r="V138" s="289">
        <f t="shared" si="10"/>
        <v>208</v>
      </c>
      <c r="W138" s="292" t="str">
        <f t="shared" si="11"/>
        <v/>
      </c>
      <c r="X138" s="291" t="str">
        <f t="shared" si="12"/>
        <v/>
      </c>
      <c r="Y138" s="291" t="str">
        <f t="shared" si="13"/>
        <v/>
      </c>
    </row>
    <row r="139" spans="1:25" ht="15" customHeight="1">
      <c r="A139" s="8">
        <f t="shared" si="14"/>
        <v>138</v>
      </c>
      <c r="B139" s="59" t="s">
        <v>337</v>
      </c>
      <c r="C139" s="8">
        <v>64</v>
      </c>
      <c r="D139" s="8" t="s">
        <v>16</v>
      </c>
      <c r="E139" s="60" t="s">
        <v>338</v>
      </c>
      <c r="F139" s="61" t="s">
        <v>106</v>
      </c>
      <c r="G139" s="62">
        <v>44040</v>
      </c>
      <c r="H139" s="56"/>
      <c r="I139" s="56"/>
      <c r="J139" s="56"/>
      <c r="K139" s="62"/>
      <c r="L139" s="56"/>
      <c r="M139" s="56" t="s">
        <v>19</v>
      </c>
      <c r="N139" s="56"/>
      <c r="O139" s="56"/>
      <c r="P139" s="56"/>
      <c r="Q139" s="63"/>
      <c r="R139" s="64"/>
      <c r="S139" s="56"/>
      <c r="T139" s="56"/>
      <c r="U139" s="57"/>
      <c r="V139" s="289">
        <f t="shared" si="10"/>
        <v>209</v>
      </c>
      <c r="W139" s="292" t="str">
        <f t="shared" si="11"/>
        <v/>
      </c>
      <c r="X139" s="291" t="str">
        <f t="shared" si="12"/>
        <v/>
      </c>
      <c r="Y139" s="291" t="str">
        <f t="shared" si="13"/>
        <v/>
      </c>
    </row>
    <row r="140" spans="1:25" ht="15" customHeight="1">
      <c r="A140" s="8">
        <f t="shared" si="14"/>
        <v>139</v>
      </c>
      <c r="B140" s="59" t="s">
        <v>316</v>
      </c>
      <c r="C140" s="8">
        <v>61</v>
      </c>
      <c r="D140" s="8" t="s">
        <v>23</v>
      </c>
      <c r="E140" s="60" t="s">
        <v>339</v>
      </c>
      <c r="F140" s="61" t="s">
        <v>25</v>
      </c>
      <c r="G140" s="62">
        <v>44041</v>
      </c>
      <c r="H140" s="56"/>
      <c r="I140" s="56"/>
      <c r="J140" s="56"/>
      <c r="K140" s="62"/>
      <c r="L140" s="56"/>
      <c r="M140" s="56" t="s">
        <v>19</v>
      </c>
      <c r="N140" s="56"/>
      <c r="O140" s="56"/>
      <c r="P140" s="56"/>
      <c r="Q140" s="63"/>
      <c r="R140" s="64"/>
      <c r="S140" s="56"/>
      <c r="T140" s="56"/>
      <c r="U140" s="57"/>
      <c r="V140" s="289">
        <f t="shared" si="10"/>
        <v>210</v>
      </c>
      <c r="W140" s="292" t="str">
        <f t="shared" si="11"/>
        <v/>
      </c>
      <c r="X140" s="291" t="str">
        <f t="shared" si="12"/>
        <v/>
      </c>
      <c r="Y140" s="291" t="str">
        <f t="shared" si="13"/>
        <v/>
      </c>
    </row>
    <row r="141" spans="1:25" ht="15" customHeight="1">
      <c r="A141" s="8">
        <f t="shared" si="14"/>
        <v>140</v>
      </c>
      <c r="B141" s="59" t="s">
        <v>340</v>
      </c>
      <c r="C141" s="8">
        <v>66</v>
      </c>
      <c r="D141" s="8" t="s">
        <v>16</v>
      </c>
      <c r="E141" s="60" t="s">
        <v>341</v>
      </c>
      <c r="F141" s="61" t="s">
        <v>342</v>
      </c>
      <c r="G141" s="62">
        <v>44041</v>
      </c>
      <c r="H141" s="56"/>
      <c r="I141" s="56"/>
      <c r="J141" s="56"/>
      <c r="K141" s="62"/>
      <c r="L141" s="56"/>
      <c r="M141" s="56" t="s">
        <v>19</v>
      </c>
      <c r="N141" s="56"/>
      <c r="O141" s="56"/>
      <c r="P141" s="56"/>
      <c r="Q141" s="63"/>
      <c r="R141" s="64"/>
      <c r="S141" s="56"/>
      <c r="T141" s="56"/>
      <c r="U141" s="57"/>
      <c r="V141" s="289">
        <f t="shared" si="10"/>
        <v>210</v>
      </c>
      <c r="W141" s="292" t="str">
        <f t="shared" si="11"/>
        <v/>
      </c>
      <c r="X141" s="291" t="str">
        <f t="shared" si="12"/>
        <v/>
      </c>
      <c r="Y141" s="291" t="str">
        <f t="shared" si="13"/>
        <v/>
      </c>
    </row>
    <row r="142" spans="1:25" ht="15" customHeight="1">
      <c r="A142" s="8">
        <f t="shared" si="14"/>
        <v>141</v>
      </c>
      <c r="B142" s="59" t="s">
        <v>343</v>
      </c>
      <c r="C142" s="8">
        <v>75</v>
      </c>
      <c r="D142" s="8" t="s">
        <v>16</v>
      </c>
      <c r="E142" s="60" t="s">
        <v>344</v>
      </c>
      <c r="F142" s="61" t="s">
        <v>25</v>
      </c>
      <c r="G142" s="62">
        <v>44041</v>
      </c>
      <c r="H142" s="56"/>
      <c r="I142" s="56"/>
      <c r="J142" s="56"/>
      <c r="K142" s="62"/>
      <c r="L142" s="56"/>
      <c r="M142" s="56" t="s">
        <v>19</v>
      </c>
      <c r="N142" s="56"/>
      <c r="O142" s="56"/>
      <c r="P142" s="56"/>
      <c r="Q142" s="63"/>
      <c r="R142" s="64"/>
      <c r="S142" s="56"/>
      <c r="T142" s="56"/>
      <c r="U142" s="57"/>
      <c r="V142" s="289">
        <f t="shared" si="10"/>
        <v>210</v>
      </c>
      <c r="W142" s="292" t="str">
        <f t="shared" si="11"/>
        <v/>
      </c>
      <c r="X142" s="291" t="str">
        <f t="shared" si="12"/>
        <v/>
      </c>
      <c r="Y142" s="291" t="str">
        <f t="shared" si="13"/>
        <v/>
      </c>
    </row>
    <row r="143" spans="1:25" ht="15" customHeight="1">
      <c r="A143" s="8">
        <f t="shared" si="14"/>
        <v>142</v>
      </c>
      <c r="B143" s="59" t="s">
        <v>345</v>
      </c>
      <c r="C143" s="8">
        <v>85</v>
      </c>
      <c r="D143" s="8" t="s">
        <v>16</v>
      </c>
      <c r="E143" s="60" t="s">
        <v>346</v>
      </c>
      <c r="F143" s="61" t="s">
        <v>347</v>
      </c>
      <c r="G143" s="62">
        <v>44041</v>
      </c>
      <c r="H143" s="56"/>
      <c r="I143" s="56"/>
      <c r="J143" s="56"/>
      <c r="K143" s="62"/>
      <c r="L143" s="56"/>
      <c r="M143" s="56" t="s">
        <v>19</v>
      </c>
      <c r="N143" s="56"/>
      <c r="O143" s="56"/>
      <c r="P143" s="56"/>
      <c r="Q143" s="63"/>
      <c r="R143" s="64"/>
      <c r="S143" s="56"/>
      <c r="T143" s="56"/>
      <c r="U143" s="57"/>
      <c r="V143" s="289">
        <f t="shared" si="10"/>
        <v>210</v>
      </c>
      <c r="W143" s="292" t="str">
        <f t="shared" si="11"/>
        <v/>
      </c>
      <c r="X143" s="291" t="str">
        <f t="shared" si="12"/>
        <v/>
      </c>
      <c r="Y143" s="291" t="str">
        <f t="shared" si="13"/>
        <v/>
      </c>
    </row>
    <row r="144" spans="1:25" ht="15" customHeight="1">
      <c r="A144" s="8">
        <f t="shared" si="14"/>
        <v>143</v>
      </c>
      <c r="B144" s="59" t="s">
        <v>348</v>
      </c>
      <c r="C144" s="65">
        <v>71</v>
      </c>
      <c r="D144" s="65" t="s">
        <v>23</v>
      </c>
      <c r="E144" s="65" t="s">
        <v>237</v>
      </c>
      <c r="F144" s="66" t="s">
        <v>290</v>
      </c>
      <c r="G144" s="67">
        <v>44042</v>
      </c>
      <c r="H144" s="65"/>
      <c r="I144" s="65"/>
      <c r="J144" s="65"/>
      <c r="K144" s="65"/>
      <c r="L144" s="59"/>
      <c r="M144" s="56" t="s">
        <v>19</v>
      </c>
      <c r="N144" s="59"/>
      <c r="O144" s="59"/>
      <c r="P144" s="59"/>
      <c r="Q144" s="59"/>
      <c r="R144" s="65"/>
      <c r="S144" s="59"/>
      <c r="T144" s="59" t="s">
        <v>185</v>
      </c>
      <c r="U144" s="59" t="s">
        <v>349</v>
      </c>
      <c r="V144" s="289">
        <f t="shared" si="10"/>
        <v>211</v>
      </c>
      <c r="W144" s="292" t="str">
        <f t="shared" si="11"/>
        <v/>
      </c>
      <c r="X144" s="291" t="str">
        <f t="shared" si="12"/>
        <v/>
      </c>
      <c r="Y144" s="291" t="str">
        <f t="shared" si="13"/>
        <v/>
      </c>
    </row>
    <row r="145" spans="1:25" ht="15" customHeight="1">
      <c r="A145" s="8">
        <f t="shared" si="14"/>
        <v>144</v>
      </c>
      <c r="B145" s="59" t="s">
        <v>350</v>
      </c>
      <c r="C145" s="8">
        <v>61</v>
      </c>
      <c r="D145" s="8" t="s">
        <v>23</v>
      </c>
      <c r="E145" s="60" t="s">
        <v>351</v>
      </c>
      <c r="F145" s="61" t="s">
        <v>352</v>
      </c>
      <c r="G145" s="62">
        <v>44042</v>
      </c>
      <c r="H145" s="56"/>
      <c r="I145" s="56"/>
      <c r="J145" s="56"/>
      <c r="K145" s="62"/>
      <c r="L145" s="56"/>
      <c r="M145" s="56" t="s">
        <v>19</v>
      </c>
      <c r="N145" s="56"/>
      <c r="O145" s="56"/>
      <c r="P145" s="56"/>
      <c r="Q145" s="63"/>
      <c r="R145" s="64"/>
      <c r="S145" s="56"/>
      <c r="T145" s="56"/>
      <c r="U145" s="57"/>
      <c r="V145" s="289">
        <f t="shared" si="10"/>
        <v>211</v>
      </c>
      <c r="W145" s="292" t="str">
        <f t="shared" si="11"/>
        <v/>
      </c>
      <c r="X145" s="291" t="str">
        <f t="shared" si="12"/>
        <v/>
      </c>
      <c r="Y145" s="291" t="str">
        <f t="shared" si="13"/>
        <v/>
      </c>
    </row>
    <row r="146" spans="1:25" ht="15" customHeight="1">
      <c r="A146" s="8">
        <f t="shared" si="14"/>
        <v>145</v>
      </c>
      <c r="B146" s="59" t="s">
        <v>353</v>
      </c>
      <c r="C146" s="65">
        <v>29</v>
      </c>
      <c r="D146" s="65" t="s">
        <v>16</v>
      </c>
      <c r="E146" s="65" t="s">
        <v>216</v>
      </c>
      <c r="F146" s="66" t="s">
        <v>217</v>
      </c>
      <c r="G146" s="67">
        <v>44043</v>
      </c>
      <c r="H146" s="65"/>
      <c r="I146" s="65"/>
      <c r="J146" s="65"/>
      <c r="K146" s="65"/>
      <c r="L146" s="59"/>
      <c r="M146" s="56" t="s">
        <v>19</v>
      </c>
      <c r="N146" s="59"/>
      <c r="O146" s="59"/>
      <c r="P146" s="59"/>
      <c r="Q146" s="59"/>
      <c r="R146" s="65"/>
      <c r="S146" s="59"/>
      <c r="T146" s="59" t="s">
        <v>185</v>
      </c>
      <c r="U146" s="9" t="s">
        <v>354</v>
      </c>
      <c r="V146" s="289">
        <f t="shared" si="10"/>
        <v>212</v>
      </c>
      <c r="W146" s="292" t="str">
        <f t="shared" si="11"/>
        <v/>
      </c>
      <c r="X146" s="291" t="str">
        <f t="shared" si="12"/>
        <v/>
      </c>
      <c r="Y146" s="291" t="str">
        <f t="shared" si="13"/>
        <v/>
      </c>
    </row>
    <row r="147" spans="1:25" ht="15" customHeight="1">
      <c r="A147" s="8">
        <f t="shared" si="14"/>
        <v>146</v>
      </c>
      <c r="B147" s="59" t="s">
        <v>355</v>
      </c>
      <c r="C147" s="8">
        <v>90</v>
      </c>
      <c r="D147" s="8" t="s">
        <v>16</v>
      </c>
      <c r="E147" s="60" t="s">
        <v>67</v>
      </c>
      <c r="F147" s="61" t="s">
        <v>106</v>
      </c>
      <c r="G147" s="62">
        <v>44043</v>
      </c>
      <c r="H147" s="56"/>
      <c r="I147" s="56"/>
      <c r="J147" s="56"/>
      <c r="K147" s="62"/>
      <c r="L147" s="56"/>
      <c r="M147" s="56" t="s">
        <v>19</v>
      </c>
      <c r="N147" s="56"/>
      <c r="O147" s="56"/>
      <c r="P147" s="56"/>
      <c r="Q147" s="63"/>
      <c r="R147" s="64"/>
      <c r="S147" s="56"/>
      <c r="T147" s="56"/>
      <c r="U147" s="57"/>
      <c r="V147" s="289">
        <f t="shared" si="10"/>
        <v>212</v>
      </c>
      <c r="W147" s="292" t="str">
        <f t="shared" si="11"/>
        <v/>
      </c>
      <c r="X147" s="291" t="str">
        <f t="shared" si="12"/>
        <v/>
      </c>
      <c r="Y147" s="291" t="str">
        <f t="shared" si="13"/>
        <v/>
      </c>
    </row>
    <row r="148" spans="1:25" ht="15" customHeight="1">
      <c r="A148" s="8">
        <f t="shared" si="14"/>
        <v>147</v>
      </c>
      <c r="B148" s="59" t="s">
        <v>356</v>
      </c>
      <c r="C148" s="8" t="s">
        <v>357</v>
      </c>
      <c r="D148" s="8" t="s">
        <v>16</v>
      </c>
      <c r="E148" s="60" t="s">
        <v>358</v>
      </c>
      <c r="F148" s="61" t="s">
        <v>295</v>
      </c>
      <c r="G148" s="62">
        <v>44043</v>
      </c>
      <c r="H148" s="56"/>
      <c r="I148" s="56"/>
      <c r="J148" s="56"/>
      <c r="K148" s="62"/>
      <c r="L148" s="56"/>
      <c r="M148" s="56" t="s">
        <v>19</v>
      </c>
      <c r="N148" s="56"/>
      <c r="O148" s="56"/>
      <c r="P148" s="56"/>
      <c r="Q148" s="63"/>
      <c r="R148" s="64"/>
      <c r="S148" s="56"/>
      <c r="T148" s="56"/>
      <c r="U148" s="57"/>
      <c r="V148" s="289">
        <f t="shared" si="10"/>
        <v>212</v>
      </c>
      <c r="W148" s="292" t="str">
        <f t="shared" si="11"/>
        <v/>
      </c>
      <c r="X148" s="291" t="str">
        <f t="shared" si="12"/>
        <v/>
      </c>
      <c r="Y148" s="291" t="str">
        <f t="shared" si="13"/>
        <v/>
      </c>
    </row>
    <row r="149" spans="1:25" ht="15" customHeight="1">
      <c r="A149" s="8">
        <f t="shared" si="14"/>
        <v>148</v>
      </c>
      <c r="B149" s="59" t="s">
        <v>359</v>
      </c>
      <c r="C149" s="65">
        <v>52</v>
      </c>
      <c r="D149" s="65" t="s">
        <v>23</v>
      </c>
      <c r="E149" s="65" t="s">
        <v>360</v>
      </c>
      <c r="F149" s="66" t="s">
        <v>66</v>
      </c>
      <c r="G149" s="67">
        <v>44044</v>
      </c>
      <c r="H149" s="65"/>
      <c r="I149" s="65"/>
      <c r="J149" s="65"/>
      <c r="K149" s="65"/>
      <c r="L149" s="59"/>
      <c r="M149" s="56" t="s">
        <v>19</v>
      </c>
      <c r="N149" s="59"/>
      <c r="O149" s="59"/>
      <c r="P149" s="59"/>
      <c r="Q149" s="59"/>
      <c r="R149" s="65"/>
      <c r="S149" s="59"/>
      <c r="T149" s="59" t="s">
        <v>185</v>
      </c>
      <c r="U149" s="70" t="s">
        <v>361</v>
      </c>
      <c r="V149" s="289">
        <f t="shared" si="10"/>
        <v>213</v>
      </c>
      <c r="W149" s="292" t="str">
        <f t="shared" si="11"/>
        <v/>
      </c>
      <c r="X149" s="291" t="str">
        <f t="shared" si="12"/>
        <v/>
      </c>
      <c r="Y149" s="291" t="str">
        <f t="shared" si="13"/>
        <v/>
      </c>
    </row>
    <row r="150" spans="1:25" ht="15" customHeight="1">
      <c r="A150" s="8">
        <f t="shared" si="14"/>
        <v>149</v>
      </c>
      <c r="B150" s="59" t="s">
        <v>362</v>
      </c>
      <c r="C150" s="8">
        <v>35</v>
      </c>
      <c r="D150" s="8" t="s">
        <v>16</v>
      </c>
      <c r="E150" s="60" t="s">
        <v>363</v>
      </c>
      <c r="F150" s="61" t="s">
        <v>66</v>
      </c>
      <c r="G150" s="62">
        <v>44044</v>
      </c>
      <c r="H150" s="56"/>
      <c r="I150" s="56"/>
      <c r="J150" s="56"/>
      <c r="K150" s="62"/>
      <c r="L150" s="56"/>
      <c r="M150" s="56" t="s">
        <v>19</v>
      </c>
      <c r="N150" s="56"/>
      <c r="O150" s="56"/>
      <c r="P150" s="56"/>
      <c r="Q150" s="63"/>
      <c r="R150" s="64"/>
      <c r="S150" s="56"/>
      <c r="T150" s="56"/>
      <c r="U150" s="57"/>
      <c r="V150" s="289">
        <f t="shared" si="10"/>
        <v>213</v>
      </c>
      <c r="W150" s="292" t="str">
        <f t="shared" si="11"/>
        <v/>
      </c>
      <c r="X150" s="291" t="str">
        <f t="shared" si="12"/>
        <v/>
      </c>
      <c r="Y150" s="291" t="str">
        <f t="shared" si="13"/>
        <v/>
      </c>
    </row>
    <row r="151" spans="1:25" ht="15" customHeight="1">
      <c r="A151" s="8">
        <f t="shared" si="14"/>
        <v>150</v>
      </c>
      <c r="B151" s="59" t="s">
        <v>364</v>
      </c>
      <c r="C151" s="8">
        <v>57</v>
      </c>
      <c r="D151" s="8" t="s">
        <v>23</v>
      </c>
      <c r="E151" s="60" t="s">
        <v>365</v>
      </c>
      <c r="F151" s="61" t="s">
        <v>320</v>
      </c>
      <c r="G151" s="62">
        <v>44044</v>
      </c>
      <c r="H151" s="56"/>
      <c r="I151" s="56"/>
      <c r="J151" s="56"/>
      <c r="K151" s="62"/>
      <c r="L151" s="56"/>
      <c r="M151" s="56" t="s">
        <v>19</v>
      </c>
      <c r="N151" s="56"/>
      <c r="O151" s="56"/>
      <c r="P151" s="56"/>
      <c r="Q151" s="63"/>
      <c r="R151" s="64"/>
      <c r="S151" s="56"/>
      <c r="T151" s="56"/>
      <c r="U151" s="57"/>
      <c r="V151" s="289">
        <f t="shared" si="10"/>
        <v>213</v>
      </c>
      <c r="W151" s="292" t="str">
        <f t="shared" si="11"/>
        <v/>
      </c>
      <c r="X151" s="291" t="str">
        <f t="shared" si="12"/>
        <v/>
      </c>
      <c r="Y151" s="291" t="str">
        <f t="shared" si="13"/>
        <v/>
      </c>
    </row>
    <row r="152" spans="1:25" ht="15" customHeight="1">
      <c r="A152" s="8">
        <f t="shared" si="14"/>
        <v>151</v>
      </c>
      <c r="B152" s="59" t="s">
        <v>343</v>
      </c>
      <c r="C152" s="8">
        <v>79</v>
      </c>
      <c r="D152" s="8" t="s">
        <v>16</v>
      </c>
      <c r="E152" s="60" t="s">
        <v>366</v>
      </c>
      <c r="F152" s="61" t="s">
        <v>270</v>
      </c>
      <c r="G152" s="62">
        <v>44044</v>
      </c>
      <c r="H152" s="56"/>
      <c r="I152" s="56"/>
      <c r="J152" s="56"/>
      <c r="K152" s="62"/>
      <c r="L152" s="56"/>
      <c r="M152" s="56" t="s">
        <v>19</v>
      </c>
      <c r="N152" s="56"/>
      <c r="O152" s="56"/>
      <c r="P152" s="56"/>
      <c r="Q152" s="63"/>
      <c r="R152" s="64"/>
      <c r="S152" s="56"/>
      <c r="T152" s="56"/>
      <c r="U152" s="57"/>
      <c r="V152" s="289">
        <f t="shared" si="10"/>
        <v>213</v>
      </c>
      <c r="W152" s="292" t="str">
        <f t="shared" si="11"/>
        <v/>
      </c>
      <c r="X152" s="291" t="str">
        <f t="shared" si="12"/>
        <v/>
      </c>
      <c r="Y152" s="291" t="str">
        <f t="shared" si="13"/>
        <v/>
      </c>
    </row>
    <row r="153" spans="1:25" ht="15" customHeight="1">
      <c r="A153" s="8">
        <f t="shared" si="14"/>
        <v>152</v>
      </c>
      <c r="B153" s="59" t="s">
        <v>367</v>
      </c>
      <c r="C153" s="8">
        <v>81</v>
      </c>
      <c r="D153" s="8" t="s">
        <v>16</v>
      </c>
      <c r="E153" s="60" t="s">
        <v>368</v>
      </c>
      <c r="F153" s="61" t="s">
        <v>369</v>
      </c>
      <c r="G153" s="62">
        <v>44044</v>
      </c>
      <c r="H153" s="56"/>
      <c r="I153" s="56"/>
      <c r="J153" s="56"/>
      <c r="K153" s="62"/>
      <c r="L153" s="56"/>
      <c r="M153" s="56" t="s">
        <v>19</v>
      </c>
      <c r="N153" s="56"/>
      <c r="O153" s="56"/>
      <c r="P153" s="56"/>
      <c r="Q153" s="63"/>
      <c r="R153" s="64"/>
      <c r="S153" s="56"/>
      <c r="T153" s="56"/>
      <c r="U153" s="57"/>
      <c r="V153" s="289">
        <f t="shared" si="10"/>
        <v>213</v>
      </c>
      <c r="W153" s="292" t="str">
        <f t="shared" si="11"/>
        <v/>
      </c>
      <c r="X153" s="291" t="str">
        <f t="shared" si="12"/>
        <v/>
      </c>
      <c r="Y153" s="291" t="str">
        <f t="shared" si="13"/>
        <v/>
      </c>
    </row>
    <row r="154" spans="1:25" ht="15" customHeight="1">
      <c r="A154" s="8">
        <f t="shared" si="14"/>
        <v>153</v>
      </c>
      <c r="B154" s="59" t="s">
        <v>370</v>
      </c>
      <c r="C154" s="8">
        <v>86</v>
      </c>
      <c r="D154" s="8" t="s">
        <v>16</v>
      </c>
      <c r="E154" s="60" t="s">
        <v>371</v>
      </c>
      <c r="F154" s="61" t="s">
        <v>372</v>
      </c>
      <c r="G154" s="62">
        <v>44044</v>
      </c>
      <c r="H154" s="56"/>
      <c r="I154" s="56"/>
      <c r="J154" s="56"/>
      <c r="K154" s="62"/>
      <c r="L154" s="56"/>
      <c r="M154" s="56" t="s">
        <v>19</v>
      </c>
      <c r="N154" s="56"/>
      <c r="O154" s="56"/>
      <c r="P154" s="56"/>
      <c r="Q154" s="63"/>
      <c r="R154" s="64"/>
      <c r="S154" s="56"/>
      <c r="T154" s="56"/>
      <c r="U154" s="57"/>
      <c r="V154" s="289">
        <f t="shared" si="10"/>
        <v>213</v>
      </c>
      <c r="W154" s="292" t="str">
        <f t="shared" si="11"/>
        <v/>
      </c>
      <c r="X154" s="291" t="str">
        <f t="shared" si="12"/>
        <v/>
      </c>
      <c r="Y154" s="291" t="str">
        <f t="shared" si="13"/>
        <v/>
      </c>
    </row>
    <row r="155" spans="1:25" ht="15" customHeight="1">
      <c r="A155" s="8">
        <f t="shared" si="14"/>
        <v>154</v>
      </c>
      <c r="B155" s="59" t="s">
        <v>373</v>
      </c>
      <c r="C155" s="8">
        <v>91</v>
      </c>
      <c r="D155" s="8" t="s">
        <v>16</v>
      </c>
      <c r="E155" s="60" t="s">
        <v>374</v>
      </c>
      <c r="F155" s="61" t="s">
        <v>55</v>
      </c>
      <c r="G155" s="62">
        <v>44044</v>
      </c>
      <c r="H155" s="56"/>
      <c r="I155" s="56"/>
      <c r="J155" s="56"/>
      <c r="K155" s="62"/>
      <c r="L155" s="56"/>
      <c r="M155" s="56" t="s">
        <v>19</v>
      </c>
      <c r="N155" s="56"/>
      <c r="O155" s="56"/>
      <c r="P155" s="56"/>
      <c r="Q155" s="63"/>
      <c r="R155" s="64"/>
      <c r="S155" s="56"/>
      <c r="T155" s="56"/>
      <c r="U155" s="57"/>
      <c r="V155" s="289">
        <f t="shared" si="10"/>
        <v>213</v>
      </c>
      <c r="W155" s="292" t="str">
        <f t="shared" si="11"/>
        <v/>
      </c>
      <c r="X155" s="291" t="str">
        <f t="shared" si="12"/>
        <v/>
      </c>
      <c r="Y155" s="291" t="str">
        <f t="shared" si="13"/>
        <v/>
      </c>
    </row>
    <row r="156" spans="1:25" ht="15" customHeight="1">
      <c r="A156" s="8">
        <f t="shared" si="14"/>
        <v>155</v>
      </c>
      <c r="B156" s="59" t="s">
        <v>375</v>
      </c>
      <c r="C156" s="65">
        <v>89</v>
      </c>
      <c r="D156" s="65" t="s">
        <v>16</v>
      </c>
      <c r="E156" s="65" t="s">
        <v>376</v>
      </c>
      <c r="F156" s="66" t="s">
        <v>377</v>
      </c>
      <c r="G156" s="67">
        <v>44045</v>
      </c>
      <c r="H156" s="65"/>
      <c r="I156" s="65"/>
      <c r="J156" s="65"/>
      <c r="K156" s="65"/>
      <c r="L156" s="59"/>
      <c r="M156" s="56" t="s">
        <v>19</v>
      </c>
      <c r="N156" s="59"/>
      <c r="O156" s="59"/>
      <c r="P156" s="59"/>
      <c r="Q156" s="59"/>
      <c r="R156" s="65"/>
      <c r="S156" s="59"/>
      <c r="T156" s="59" t="s">
        <v>185</v>
      </c>
      <c r="U156" s="59" t="s">
        <v>378</v>
      </c>
      <c r="V156" s="289">
        <f t="shared" si="10"/>
        <v>214</v>
      </c>
      <c r="W156" s="292" t="str">
        <f t="shared" si="11"/>
        <v/>
      </c>
      <c r="X156" s="291" t="str">
        <f t="shared" si="12"/>
        <v/>
      </c>
      <c r="Y156" s="291" t="str">
        <f t="shared" si="13"/>
        <v/>
      </c>
    </row>
    <row r="157" spans="1:25" ht="15" customHeight="1">
      <c r="A157" s="8">
        <f t="shared" si="14"/>
        <v>156</v>
      </c>
      <c r="B157" s="59" t="s">
        <v>379</v>
      </c>
      <c r="C157" s="8">
        <v>45</v>
      </c>
      <c r="D157" s="8" t="s">
        <v>16</v>
      </c>
      <c r="E157" s="60" t="s">
        <v>380</v>
      </c>
      <c r="F157" s="61" t="s">
        <v>381</v>
      </c>
      <c r="G157" s="62">
        <v>44045</v>
      </c>
      <c r="H157" s="56"/>
      <c r="I157" s="56"/>
      <c r="J157" s="56"/>
      <c r="K157" s="62"/>
      <c r="L157" s="56"/>
      <c r="M157" s="56" t="s">
        <v>19</v>
      </c>
      <c r="N157" s="56"/>
      <c r="O157" s="56"/>
      <c r="P157" s="56"/>
      <c r="Q157" s="63"/>
      <c r="R157" s="64"/>
      <c r="S157" s="56"/>
      <c r="T157" s="56"/>
      <c r="U157" s="57"/>
      <c r="V157" s="289">
        <f t="shared" si="10"/>
        <v>214</v>
      </c>
      <c r="W157" s="292" t="str">
        <f t="shared" si="11"/>
        <v/>
      </c>
      <c r="X157" s="291" t="str">
        <f t="shared" si="12"/>
        <v/>
      </c>
      <c r="Y157" s="291" t="str">
        <f t="shared" si="13"/>
        <v/>
      </c>
    </row>
    <row r="158" spans="1:25" ht="15" customHeight="1">
      <c r="A158" s="8">
        <f t="shared" si="14"/>
        <v>157</v>
      </c>
      <c r="B158" s="59" t="s">
        <v>382</v>
      </c>
      <c r="C158" s="8">
        <v>60</v>
      </c>
      <c r="D158" s="8" t="s">
        <v>23</v>
      </c>
      <c r="E158" s="60" t="s">
        <v>383</v>
      </c>
      <c r="F158" s="61" t="s">
        <v>25</v>
      </c>
      <c r="G158" s="62">
        <v>44045</v>
      </c>
      <c r="H158" s="56"/>
      <c r="I158" s="56"/>
      <c r="J158" s="56"/>
      <c r="K158" s="62"/>
      <c r="L158" s="56"/>
      <c r="M158" s="56" t="s">
        <v>19</v>
      </c>
      <c r="N158" s="56"/>
      <c r="O158" s="56"/>
      <c r="P158" s="56"/>
      <c r="Q158" s="63"/>
      <c r="R158" s="64"/>
      <c r="S158" s="56"/>
      <c r="T158" s="56"/>
      <c r="U158" s="57"/>
      <c r="V158" s="289">
        <f t="shared" si="10"/>
        <v>214</v>
      </c>
      <c r="W158" s="292" t="str">
        <f t="shared" si="11"/>
        <v/>
      </c>
      <c r="X158" s="291" t="str">
        <f t="shared" si="12"/>
        <v/>
      </c>
      <c r="Y158" s="291" t="str">
        <f t="shared" si="13"/>
        <v/>
      </c>
    </row>
    <row r="159" spans="1:25" ht="15" customHeight="1">
      <c r="A159" s="8">
        <f t="shared" si="14"/>
        <v>158</v>
      </c>
      <c r="B159" s="59" t="s">
        <v>384</v>
      </c>
      <c r="C159" s="8">
        <v>81</v>
      </c>
      <c r="D159" s="8" t="s">
        <v>23</v>
      </c>
      <c r="E159" s="60" t="s">
        <v>385</v>
      </c>
      <c r="F159" s="61" t="s">
        <v>220</v>
      </c>
      <c r="G159" s="62">
        <v>44045</v>
      </c>
      <c r="H159" s="56"/>
      <c r="I159" s="56"/>
      <c r="J159" s="56"/>
      <c r="K159" s="62"/>
      <c r="L159" s="56"/>
      <c r="M159" s="56" t="s">
        <v>19</v>
      </c>
      <c r="N159" s="56"/>
      <c r="O159" s="56"/>
      <c r="P159" s="56"/>
      <c r="Q159" s="63"/>
      <c r="R159" s="64"/>
      <c r="S159" s="56"/>
      <c r="T159" s="56"/>
      <c r="U159" s="57"/>
      <c r="V159" s="289">
        <f t="shared" si="10"/>
        <v>214</v>
      </c>
      <c r="W159" s="292" t="str">
        <f t="shared" si="11"/>
        <v/>
      </c>
      <c r="X159" s="291" t="str">
        <f t="shared" si="12"/>
        <v/>
      </c>
      <c r="Y159" s="291" t="str">
        <f t="shared" si="13"/>
        <v/>
      </c>
    </row>
    <row r="160" spans="1:25" ht="15" customHeight="1">
      <c r="A160" s="8">
        <f t="shared" si="14"/>
        <v>159</v>
      </c>
      <c r="B160" s="59" t="s">
        <v>386</v>
      </c>
      <c r="C160" s="8">
        <v>27</v>
      </c>
      <c r="D160" s="8" t="s">
        <v>16</v>
      </c>
      <c r="E160" s="60" t="s">
        <v>387</v>
      </c>
      <c r="F160" s="61" t="s">
        <v>388</v>
      </c>
      <c r="G160" s="62">
        <v>44046</v>
      </c>
      <c r="H160" s="56"/>
      <c r="I160" s="56"/>
      <c r="J160" s="56"/>
      <c r="K160" s="62"/>
      <c r="L160" s="56"/>
      <c r="M160" s="56" t="s">
        <v>19</v>
      </c>
      <c r="N160" s="56"/>
      <c r="O160" s="56"/>
      <c r="P160" s="56"/>
      <c r="Q160" s="63"/>
      <c r="R160" s="64"/>
      <c r="S160" s="56"/>
      <c r="T160" s="56"/>
      <c r="U160" s="57"/>
      <c r="V160" s="289">
        <f t="shared" si="10"/>
        <v>215</v>
      </c>
      <c r="W160" s="292" t="str">
        <f t="shared" si="11"/>
        <v/>
      </c>
      <c r="X160" s="291" t="str">
        <f t="shared" si="12"/>
        <v/>
      </c>
      <c r="Y160" s="291" t="str">
        <f t="shared" si="13"/>
        <v/>
      </c>
    </row>
    <row r="161" spans="1:25" ht="15" customHeight="1">
      <c r="A161" s="8">
        <f t="shared" si="14"/>
        <v>160</v>
      </c>
      <c r="B161" s="59" t="s">
        <v>389</v>
      </c>
      <c r="C161" s="8">
        <v>42</v>
      </c>
      <c r="D161" s="8" t="s">
        <v>16</v>
      </c>
      <c r="E161" s="60" t="s">
        <v>390</v>
      </c>
      <c r="F161" s="61" t="s">
        <v>25</v>
      </c>
      <c r="G161" s="62">
        <v>44046</v>
      </c>
      <c r="H161" s="56"/>
      <c r="I161" s="56"/>
      <c r="J161" s="56"/>
      <c r="K161" s="62"/>
      <c r="L161" s="56"/>
      <c r="M161" s="56" t="s">
        <v>19</v>
      </c>
      <c r="N161" s="56"/>
      <c r="O161" s="56"/>
      <c r="P161" s="56"/>
      <c r="Q161" s="63"/>
      <c r="R161" s="64"/>
      <c r="S161" s="56"/>
      <c r="T161" s="56"/>
      <c r="U161" s="57"/>
      <c r="V161" s="289">
        <f t="shared" si="10"/>
        <v>215</v>
      </c>
      <c r="W161" s="292" t="str">
        <f t="shared" si="11"/>
        <v/>
      </c>
      <c r="X161" s="291" t="str">
        <f t="shared" si="12"/>
        <v/>
      </c>
      <c r="Y161" s="291" t="str">
        <f t="shared" si="13"/>
        <v/>
      </c>
    </row>
    <row r="162" spans="1:25" ht="15" customHeight="1">
      <c r="A162" s="8">
        <f t="shared" si="14"/>
        <v>161</v>
      </c>
      <c r="B162" s="59" t="s">
        <v>391</v>
      </c>
      <c r="C162" s="8">
        <v>47</v>
      </c>
      <c r="D162" s="8" t="s">
        <v>16</v>
      </c>
      <c r="E162" s="60" t="s">
        <v>392</v>
      </c>
      <c r="F162" s="61" t="s">
        <v>393</v>
      </c>
      <c r="G162" s="62">
        <v>44046</v>
      </c>
      <c r="H162" s="56"/>
      <c r="I162" s="56"/>
      <c r="J162" s="56"/>
      <c r="K162" s="62"/>
      <c r="L162" s="56"/>
      <c r="M162" s="56" t="s">
        <v>19</v>
      </c>
      <c r="N162" s="56"/>
      <c r="O162" s="56"/>
      <c r="P162" s="56"/>
      <c r="Q162" s="63"/>
      <c r="R162" s="64"/>
      <c r="S162" s="56"/>
      <c r="T162" s="56"/>
      <c r="U162" s="57"/>
      <c r="V162" s="289">
        <f t="shared" si="10"/>
        <v>215</v>
      </c>
      <c r="W162" s="292" t="str">
        <f t="shared" si="11"/>
        <v/>
      </c>
      <c r="X162" s="291" t="str">
        <f t="shared" si="12"/>
        <v/>
      </c>
      <c r="Y162" s="291" t="str">
        <f t="shared" si="13"/>
        <v/>
      </c>
    </row>
    <row r="163" spans="1:25" ht="15" customHeight="1">
      <c r="A163" s="8">
        <f t="shared" si="14"/>
        <v>162</v>
      </c>
      <c r="B163" s="59" t="s">
        <v>394</v>
      </c>
      <c r="C163" s="8">
        <v>50</v>
      </c>
      <c r="D163" s="8" t="s">
        <v>23</v>
      </c>
      <c r="E163" s="60" t="s">
        <v>395</v>
      </c>
      <c r="F163" s="61" t="s">
        <v>396</v>
      </c>
      <c r="G163" s="62">
        <v>44046</v>
      </c>
      <c r="H163" s="56"/>
      <c r="I163" s="56"/>
      <c r="J163" s="56"/>
      <c r="K163" s="62"/>
      <c r="L163" s="56"/>
      <c r="M163" s="56" t="s">
        <v>19</v>
      </c>
      <c r="N163" s="56"/>
      <c r="O163" s="56"/>
      <c r="P163" s="56"/>
      <c r="Q163" s="63"/>
      <c r="R163" s="64"/>
      <c r="S163" s="56"/>
      <c r="T163" s="56"/>
      <c r="U163" s="57"/>
      <c r="V163" s="289">
        <f t="shared" si="10"/>
        <v>215</v>
      </c>
      <c r="W163" s="292" t="str">
        <f t="shared" si="11"/>
        <v/>
      </c>
      <c r="X163" s="291" t="str">
        <f t="shared" si="12"/>
        <v/>
      </c>
      <c r="Y163" s="291" t="str">
        <f t="shared" si="13"/>
        <v/>
      </c>
    </row>
    <row r="164" spans="1:25" ht="15" customHeight="1">
      <c r="A164" s="8">
        <f t="shared" si="14"/>
        <v>163</v>
      </c>
      <c r="B164" s="59" t="s">
        <v>397</v>
      </c>
      <c r="C164" s="8">
        <v>90</v>
      </c>
      <c r="D164" s="8" t="s">
        <v>16</v>
      </c>
      <c r="E164" s="60" t="s">
        <v>398</v>
      </c>
      <c r="F164" s="61" t="s">
        <v>399</v>
      </c>
      <c r="G164" s="62">
        <v>44046</v>
      </c>
      <c r="H164" s="56"/>
      <c r="I164" s="56"/>
      <c r="J164" s="56"/>
      <c r="K164" s="62"/>
      <c r="L164" s="56"/>
      <c r="M164" s="56" t="s">
        <v>19</v>
      </c>
      <c r="N164" s="56"/>
      <c r="O164" s="56"/>
      <c r="P164" s="56"/>
      <c r="Q164" s="63"/>
      <c r="R164" s="64"/>
      <c r="S164" s="56"/>
      <c r="T164" s="56"/>
      <c r="U164" s="57"/>
      <c r="V164" s="289">
        <f t="shared" si="10"/>
        <v>215</v>
      </c>
      <c r="W164" s="292" t="str">
        <f t="shared" si="11"/>
        <v/>
      </c>
      <c r="X164" s="291" t="str">
        <f t="shared" si="12"/>
        <v/>
      </c>
      <c r="Y164" s="291" t="str">
        <f t="shared" si="13"/>
        <v/>
      </c>
    </row>
    <row r="165" spans="1:25" ht="15" customHeight="1">
      <c r="A165" s="8">
        <f t="shared" si="14"/>
        <v>164</v>
      </c>
      <c r="B165" s="59" t="s">
        <v>400</v>
      </c>
      <c r="C165" s="65">
        <v>80</v>
      </c>
      <c r="D165" s="65" t="s">
        <v>23</v>
      </c>
      <c r="E165" s="65" t="s">
        <v>401</v>
      </c>
      <c r="F165" s="66" t="s">
        <v>25</v>
      </c>
      <c r="G165" s="67">
        <v>44047</v>
      </c>
      <c r="H165" s="65"/>
      <c r="I165" s="65"/>
      <c r="J165" s="65"/>
      <c r="K165" s="65"/>
      <c r="L165" s="59"/>
      <c r="M165" s="56" t="s">
        <v>19</v>
      </c>
      <c r="N165" s="59"/>
      <c r="O165" s="59"/>
      <c r="P165" s="59"/>
      <c r="Q165" s="59"/>
      <c r="R165" s="65"/>
      <c r="S165" s="59"/>
      <c r="T165" s="59" t="s">
        <v>185</v>
      </c>
      <c r="U165" s="59" t="s">
        <v>402</v>
      </c>
      <c r="V165" s="289">
        <f t="shared" si="10"/>
        <v>216</v>
      </c>
      <c r="W165" s="292" t="str">
        <f t="shared" si="11"/>
        <v/>
      </c>
      <c r="X165" s="291" t="str">
        <f t="shared" si="12"/>
        <v/>
      </c>
      <c r="Y165" s="291" t="str">
        <f t="shared" si="13"/>
        <v/>
      </c>
    </row>
    <row r="166" spans="1:25" ht="15" customHeight="1">
      <c r="A166" s="8">
        <f t="shared" si="14"/>
        <v>165</v>
      </c>
      <c r="B166" s="59" t="s">
        <v>403</v>
      </c>
      <c r="C166" s="8">
        <v>74</v>
      </c>
      <c r="D166" s="8" t="s">
        <v>23</v>
      </c>
      <c r="E166" s="60" t="s">
        <v>404</v>
      </c>
      <c r="F166" s="61" t="s">
        <v>25</v>
      </c>
      <c r="G166" s="62">
        <v>44047</v>
      </c>
      <c r="H166" s="56"/>
      <c r="I166" s="56"/>
      <c r="J166" s="56"/>
      <c r="K166" s="62"/>
      <c r="L166" s="56"/>
      <c r="M166" s="56" t="s">
        <v>19</v>
      </c>
      <c r="N166" s="56"/>
      <c r="O166" s="56"/>
      <c r="P166" s="56"/>
      <c r="Q166" s="63"/>
      <c r="R166" s="64"/>
      <c r="S166" s="56"/>
      <c r="T166" s="56"/>
      <c r="U166" s="57"/>
      <c r="V166" s="289">
        <f t="shared" si="10"/>
        <v>216</v>
      </c>
      <c r="W166" s="292" t="str">
        <f t="shared" si="11"/>
        <v/>
      </c>
      <c r="X166" s="291" t="str">
        <f t="shared" si="12"/>
        <v/>
      </c>
      <c r="Y166" s="291" t="str">
        <f t="shared" si="13"/>
        <v/>
      </c>
    </row>
    <row r="167" spans="1:25" ht="15" customHeight="1">
      <c r="A167" s="8">
        <f t="shared" si="14"/>
        <v>166</v>
      </c>
      <c r="B167" s="59" t="s">
        <v>405</v>
      </c>
      <c r="C167" s="8">
        <v>71</v>
      </c>
      <c r="D167" s="8" t="s">
        <v>23</v>
      </c>
      <c r="E167" s="60" t="s">
        <v>406</v>
      </c>
      <c r="F167" s="61" t="s">
        <v>25</v>
      </c>
      <c r="G167" s="62">
        <v>44048</v>
      </c>
      <c r="H167" s="56"/>
      <c r="I167" s="56"/>
      <c r="J167" s="56"/>
      <c r="K167" s="62"/>
      <c r="L167" s="56"/>
      <c r="M167" s="56" t="s">
        <v>19</v>
      </c>
      <c r="N167" s="56"/>
      <c r="O167" s="56"/>
      <c r="P167" s="56"/>
      <c r="Q167" s="63"/>
      <c r="R167" s="64"/>
      <c r="S167" s="56"/>
      <c r="T167" s="56"/>
      <c r="U167" s="57"/>
      <c r="V167" s="289">
        <f t="shared" si="10"/>
        <v>217</v>
      </c>
      <c r="W167" s="292" t="str">
        <f t="shared" si="11"/>
        <v/>
      </c>
      <c r="X167" s="291" t="str">
        <f t="shared" si="12"/>
        <v/>
      </c>
      <c r="Y167" s="291" t="str">
        <f t="shared" si="13"/>
        <v/>
      </c>
    </row>
    <row r="168" spans="1:25" ht="15" customHeight="1">
      <c r="A168" s="8">
        <f t="shared" si="14"/>
        <v>167</v>
      </c>
      <c r="B168" s="59" t="s">
        <v>407</v>
      </c>
      <c r="C168" s="8">
        <v>92</v>
      </c>
      <c r="D168" s="8" t="s">
        <v>16</v>
      </c>
      <c r="E168" s="60" t="s">
        <v>408</v>
      </c>
      <c r="F168" s="61" t="s">
        <v>117</v>
      </c>
      <c r="G168" s="62">
        <v>44048</v>
      </c>
      <c r="H168" s="56"/>
      <c r="I168" s="56"/>
      <c r="J168" s="56"/>
      <c r="K168" s="62"/>
      <c r="L168" s="56"/>
      <c r="M168" s="56" t="s">
        <v>19</v>
      </c>
      <c r="N168" s="56"/>
      <c r="O168" s="56"/>
      <c r="P168" s="56"/>
      <c r="Q168" s="63"/>
      <c r="R168" s="64"/>
      <c r="S168" s="56"/>
      <c r="T168" s="56"/>
      <c r="U168" s="57"/>
      <c r="V168" s="289">
        <f t="shared" si="10"/>
        <v>217</v>
      </c>
      <c r="W168" s="292" t="str">
        <f t="shared" si="11"/>
        <v/>
      </c>
      <c r="X168" s="291" t="str">
        <f t="shared" si="12"/>
        <v/>
      </c>
      <c r="Y168" s="291" t="str">
        <f t="shared" si="13"/>
        <v/>
      </c>
    </row>
    <row r="169" spans="1:25" ht="15" customHeight="1">
      <c r="A169" s="8">
        <f t="shared" si="14"/>
        <v>168</v>
      </c>
      <c r="B169" s="59" t="s">
        <v>409</v>
      </c>
      <c r="C169" s="8">
        <v>87</v>
      </c>
      <c r="D169" s="8" t="s">
        <v>23</v>
      </c>
      <c r="E169" s="60" t="s">
        <v>410</v>
      </c>
      <c r="F169" s="61" t="s">
        <v>103</v>
      </c>
      <c r="G169" s="62">
        <v>44050</v>
      </c>
      <c r="H169" s="56"/>
      <c r="I169" s="56"/>
      <c r="J169" s="56"/>
      <c r="K169" s="62"/>
      <c r="L169" s="56"/>
      <c r="M169" s="56" t="s">
        <v>19</v>
      </c>
      <c r="N169" s="56"/>
      <c r="O169" s="56"/>
      <c r="P169" s="56"/>
      <c r="Q169" s="63"/>
      <c r="R169" s="64"/>
      <c r="S169" s="56"/>
      <c r="T169" s="56"/>
      <c r="U169" s="57"/>
      <c r="V169" s="289">
        <f t="shared" si="10"/>
        <v>219</v>
      </c>
      <c r="W169" s="292" t="str">
        <f t="shared" si="11"/>
        <v/>
      </c>
      <c r="X169" s="291" t="str">
        <f t="shared" si="12"/>
        <v/>
      </c>
      <c r="Y169" s="291" t="str">
        <f t="shared" si="13"/>
        <v/>
      </c>
    </row>
    <row r="170" spans="1:25" ht="15" customHeight="1">
      <c r="A170" s="8">
        <f t="shared" si="14"/>
        <v>169</v>
      </c>
      <c r="B170" s="59" t="s">
        <v>411</v>
      </c>
      <c r="C170" s="8">
        <v>61</v>
      </c>
      <c r="D170" s="8" t="s">
        <v>23</v>
      </c>
      <c r="E170" s="60" t="s">
        <v>412</v>
      </c>
      <c r="F170" s="61" t="s">
        <v>106</v>
      </c>
      <c r="G170" s="62">
        <v>44051</v>
      </c>
      <c r="H170" s="56"/>
      <c r="I170" s="56"/>
      <c r="J170" s="56"/>
      <c r="K170" s="62"/>
      <c r="L170" s="56"/>
      <c r="M170" s="56" t="s">
        <v>19</v>
      </c>
      <c r="N170" s="56"/>
      <c r="O170" s="56"/>
      <c r="P170" s="56"/>
      <c r="Q170" s="63"/>
      <c r="R170" s="64"/>
      <c r="S170" s="56"/>
      <c r="T170" s="56"/>
      <c r="U170" s="57"/>
      <c r="V170" s="289">
        <f t="shared" si="10"/>
        <v>220</v>
      </c>
      <c r="W170" s="292" t="str">
        <f t="shared" si="11"/>
        <v/>
      </c>
      <c r="X170" s="291" t="str">
        <f t="shared" si="12"/>
        <v/>
      </c>
      <c r="Y170" s="291" t="str">
        <f t="shared" si="13"/>
        <v/>
      </c>
    </row>
    <row r="171" spans="1:25" ht="15" customHeight="1">
      <c r="A171" s="8">
        <f t="shared" si="14"/>
        <v>170</v>
      </c>
      <c r="B171" s="59" t="s">
        <v>316</v>
      </c>
      <c r="C171" s="8">
        <v>73</v>
      </c>
      <c r="D171" s="8" t="s">
        <v>23</v>
      </c>
      <c r="E171" s="60" t="s">
        <v>413</v>
      </c>
      <c r="F171" s="61" t="s">
        <v>25</v>
      </c>
      <c r="G171" s="62">
        <v>44051</v>
      </c>
      <c r="H171" s="56"/>
      <c r="I171" s="56"/>
      <c r="J171" s="56"/>
      <c r="K171" s="62"/>
      <c r="L171" s="56"/>
      <c r="M171" s="56" t="s">
        <v>19</v>
      </c>
      <c r="N171" s="56"/>
      <c r="O171" s="56"/>
      <c r="P171" s="56"/>
      <c r="Q171" s="63"/>
      <c r="R171" s="64"/>
      <c r="S171" s="56"/>
      <c r="T171" s="56"/>
      <c r="U171" s="57"/>
      <c r="V171" s="289">
        <f t="shared" si="10"/>
        <v>220</v>
      </c>
      <c r="W171" s="292" t="str">
        <f t="shared" si="11"/>
        <v/>
      </c>
      <c r="X171" s="291" t="str">
        <f t="shared" si="12"/>
        <v/>
      </c>
      <c r="Y171" s="291" t="str">
        <f t="shared" si="13"/>
        <v/>
      </c>
    </row>
    <row r="172" spans="1:25" ht="15" customHeight="1">
      <c r="A172" s="8">
        <f t="shared" si="14"/>
        <v>171</v>
      </c>
      <c r="B172" s="59" t="s">
        <v>414</v>
      </c>
      <c r="C172" s="8">
        <v>54</v>
      </c>
      <c r="D172" s="8" t="s">
        <v>16</v>
      </c>
      <c r="E172" s="60" t="s">
        <v>415</v>
      </c>
      <c r="F172" s="61" t="s">
        <v>106</v>
      </c>
      <c r="G172" s="62">
        <v>44052</v>
      </c>
      <c r="H172" s="56"/>
      <c r="I172" s="56"/>
      <c r="J172" s="56"/>
      <c r="K172" s="62"/>
      <c r="L172" s="56"/>
      <c r="M172" s="56" t="s">
        <v>19</v>
      </c>
      <c r="N172" s="56"/>
      <c r="O172" s="56"/>
      <c r="P172" s="56"/>
      <c r="Q172" s="63"/>
      <c r="R172" s="64"/>
      <c r="S172" s="56"/>
      <c r="T172" s="56"/>
      <c r="U172" s="57"/>
      <c r="V172" s="289">
        <f t="shared" si="10"/>
        <v>221</v>
      </c>
      <c r="W172" s="292" t="str">
        <f t="shared" si="11"/>
        <v/>
      </c>
      <c r="X172" s="291" t="str">
        <f t="shared" si="12"/>
        <v/>
      </c>
      <c r="Y172" s="291" t="str">
        <f t="shared" si="13"/>
        <v/>
      </c>
    </row>
    <row r="173" spans="1:25" ht="15" customHeight="1">
      <c r="A173" s="8">
        <f t="shared" si="14"/>
        <v>172</v>
      </c>
      <c r="B173" s="59" t="s">
        <v>416</v>
      </c>
      <c r="C173" s="8">
        <v>82</v>
      </c>
      <c r="D173" s="8" t="s">
        <v>23</v>
      </c>
      <c r="E173" s="60" t="s">
        <v>417</v>
      </c>
      <c r="F173" s="61" t="s">
        <v>25</v>
      </c>
      <c r="G173" s="62">
        <v>44052</v>
      </c>
      <c r="H173" s="56"/>
      <c r="I173" s="56"/>
      <c r="J173" s="56"/>
      <c r="K173" s="62"/>
      <c r="L173" s="56"/>
      <c r="M173" s="56" t="s">
        <v>19</v>
      </c>
      <c r="N173" s="56"/>
      <c r="O173" s="56"/>
      <c r="P173" s="56"/>
      <c r="Q173" s="63"/>
      <c r="R173" s="64"/>
      <c r="S173" s="56"/>
      <c r="T173" s="56"/>
      <c r="U173" s="57"/>
      <c r="V173" s="289">
        <f t="shared" si="10"/>
        <v>221</v>
      </c>
      <c r="W173" s="292" t="str">
        <f t="shared" si="11"/>
        <v/>
      </c>
      <c r="X173" s="291" t="str">
        <f t="shared" si="12"/>
        <v/>
      </c>
      <c r="Y173" s="291" t="str">
        <f t="shared" si="13"/>
        <v/>
      </c>
    </row>
    <row r="174" spans="1:25" ht="15" customHeight="1">
      <c r="A174" s="8">
        <f t="shared" si="14"/>
        <v>173</v>
      </c>
      <c r="B174" s="59" t="s">
        <v>418</v>
      </c>
      <c r="C174" s="8">
        <v>61</v>
      </c>
      <c r="D174" s="8" t="s">
        <v>16</v>
      </c>
      <c r="E174" s="60" t="s">
        <v>419</v>
      </c>
      <c r="F174" s="61" t="s">
        <v>420</v>
      </c>
      <c r="G174" s="62">
        <v>44053</v>
      </c>
      <c r="H174" s="56"/>
      <c r="I174" s="56"/>
      <c r="J174" s="56"/>
      <c r="K174" s="62"/>
      <c r="L174" s="56"/>
      <c r="M174" s="56" t="s">
        <v>19</v>
      </c>
      <c r="N174" s="56"/>
      <c r="O174" s="56"/>
      <c r="P174" s="56"/>
      <c r="Q174" s="63"/>
      <c r="R174" s="64"/>
      <c r="S174" s="56"/>
      <c r="T174" s="56"/>
      <c r="U174" s="57"/>
      <c r="V174" s="289">
        <f t="shared" si="10"/>
        <v>222</v>
      </c>
      <c r="W174" s="292" t="str">
        <f t="shared" si="11"/>
        <v/>
      </c>
      <c r="X174" s="291" t="str">
        <f t="shared" si="12"/>
        <v/>
      </c>
      <c r="Y174" s="291" t="str">
        <f t="shared" si="13"/>
        <v/>
      </c>
    </row>
    <row r="175" spans="1:25" ht="15" customHeight="1">
      <c r="A175" s="8">
        <f t="shared" si="14"/>
        <v>174</v>
      </c>
      <c r="B175" s="59" t="s">
        <v>421</v>
      </c>
      <c r="C175" s="8">
        <v>74</v>
      </c>
      <c r="D175" s="8" t="s">
        <v>16</v>
      </c>
      <c r="E175" s="60" t="s">
        <v>422</v>
      </c>
      <c r="F175" s="61" t="s">
        <v>25</v>
      </c>
      <c r="G175" s="62">
        <v>44053</v>
      </c>
      <c r="H175" s="56"/>
      <c r="I175" s="56"/>
      <c r="J175" s="56"/>
      <c r="K175" s="62"/>
      <c r="L175" s="56"/>
      <c r="M175" s="56" t="s">
        <v>19</v>
      </c>
      <c r="N175" s="56"/>
      <c r="O175" s="56"/>
      <c r="P175" s="56"/>
      <c r="Q175" s="63"/>
      <c r="R175" s="64"/>
      <c r="S175" s="56"/>
      <c r="T175" s="56"/>
      <c r="U175" s="57"/>
      <c r="V175" s="289">
        <f t="shared" si="10"/>
        <v>222</v>
      </c>
      <c r="W175" s="292" t="str">
        <f t="shared" si="11"/>
        <v/>
      </c>
      <c r="X175" s="291" t="str">
        <f t="shared" si="12"/>
        <v/>
      </c>
      <c r="Y175" s="291" t="str">
        <f t="shared" si="13"/>
        <v/>
      </c>
    </row>
    <row r="176" spans="1:25" ht="15" customHeight="1">
      <c r="A176" s="8">
        <f t="shared" si="14"/>
        <v>175</v>
      </c>
      <c r="B176" s="59"/>
      <c r="C176" s="65">
        <v>67</v>
      </c>
      <c r="D176" s="65" t="s">
        <v>16</v>
      </c>
      <c r="E176" s="65"/>
      <c r="F176" s="66"/>
      <c r="G176" s="67">
        <v>44054</v>
      </c>
      <c r="H176" s="65"/>
      <c r="I176" s="65"/>
      <c r="J176" s="65"/>
      <c r="K176" s="65"/>
      <c r="L176" s="59"/>
      <c r="M176" s="56" t="s">
        <v>19</v>
      </c>
      <c r="N176" s="59"/>
      <c r="O176" s="59"/>
      <c r="P176" s="59"/>
      <c r="Q176" s="59"/>
      <c r="R176" s="65"/>
      <c r="S176" s="59"/>
      <c r="T176" s="59" t="s">
        <v>185</v>
      </c>
      <c r="U176" s="59" t="s">
        <v>423</v>
      </c>
      <c r="V176" s="289">
        <f t="shared" si="10"/>
        <v>223</v>
      </c>
      <c r="W176" s="292" t="str">
        <f t="shared" si="11"/>
        <v/>
      </c>
      <c r="X176" s="291" t="str">
        <f t="shared" si="12"/>
        <v/>
      </c>
      <c r="Y176" s="291" t="str">
        <f t="shared" si="13"/>
        <v/>
      </c>
    </row>
    <row r="177" spans="1:25" ht="15" customHeight="1">
      <c r="A177" s="8">
        <f t="shared" si="14"/>
        <v>176</v>
      </c>
      <c r="B177" s="59" t="s">
        <v>424</v>
      </c>
      <c r="C177" s="8">
        <v>82</v>
      </c>
      <c r="D177" s="8" t="s">
        <v>23</v>
      </c>
      <c r="E177" s="60" t="s">
        <v>425</v>
      </c>
      <c r="F177" s="61" t="s">
        <v>106</v>
      </c>
      <c r="G177" s="62">
        <v>44054</v>
      </c>
      <c r="H177" s="56"/>
      <c r="I177" s="56"/>
      <c r="J177" s="56"/>
      <c r="K177" s="62"/>
      <c r="L177" s="56"/>
      <c r="M177" s="56" t="s">
        <v>19</v>
      </c>
      <c r="N177" s="56"/>
      <c r="O177" s="56"/>
      <c r="P177" s="56"/>
      <c r="Q177" s="63"/>
      <c r="R177" s="64"/>
      <c r="S177" s="56"/>
      <c r="T177" s="56"/>
      <c r="U177" s="57"/>
      <c r="V177" s="289">
        <f t="shared" si="10"/>
        <v>223</v>
      </c>
      <c r="W177" s="292" t="str">
        <f t="shared" si="11"/>
        <v/>
      </c>
      <c r="X177" s="291" t="str">
        <f t="shared" si="12"/>
        <v/>
      </c>
      <c r="Y177" s="291" t="str">
        <f t="shared" si="13"/>
        <v/>
      </c>
    </row>
    <row r="178" spans="1:25" ht="15" customHeight="1">
      <c r="A178" s="8">
        <f t="shared" si="14"/>
        <v>177</v>
      </c>
      <c r="B178" s="59" t="s">
        <v>268</v>
      </c>
      <c r="C178" s="65">
        <v>77</v>
      </c>
      <c r="D178" s="65" t="s">
        <v>23</v>
      </c>
      <c r="E178" s="65" t="s">
        <v>426</v>
      </c>
      <c r="F178" s="66" t="s">
        <v>25</v>
      </c>
      <c r="G178" s="67">
        <v>44055</v>
      </c>
      <c r="H178" s="65"/>
      <c r="I178" s="65"/>
      <c r="J178" s="65"/>
      <c r="K178" s="65"/>
      <c r="L178" s="59"/>
      <c r="M178" s="56" t="s">
        <v>19</v>
      </c>
      <c r="N178" s="59"/>
      <c r="O178" s="59"/>
      <c r="P178" s="59"/>
      <c r="Q178" s="59"/>
      <c r="R178" s="65"/>
      <c r="S178" s="59"/>
      <c r="T178" s="59" t="s">
        <v>185</v>
      </c>
      <c r="U178" s="59" t="s">
        <v>427</v>
      </c>
      <c r="V178" s="289">
        <f t="shared" si="10"/>
        <v>224</v>
      </c>
      <c r="W178" s="292" t="str">
        <f t="shared" si="11"/>
        <v/>
      </c>
      <c r="X178" s="291" t="str">
        <f t="shared" si="12"/>
        <v/>
      </c>
      <c r="Y178" s="291" t="str">
        <f t="shared" si="13"/>
        <v/>
      </c>
    </row>
    <row r="179" spans="1:25" ht="15" customHeight="1">
      <c r="A179" s="8">
        <f t="shared" si="14"/>
        <v>178</v>
      </c>
      <c r="B179" s="59" t="s">
        <v>428</v>
      </c>
      <c r="C179" s="8">
        <v>79</v>
      </c>
      <c r="D179" s="8" t="s">
        <v>16</v>
      </c>
      <c r="E179" s="60" t="s">
        <v>429</v>
      </c>
      <c r="F179" s="61" t="s">
        <v>133</v>
      </c>
      <c r="G179" s="62">
        <v>44055</v>
      </c>
      <c r="H179" s="56"/>
      <c r="I179" s="56"/>
      <c r="J179" s="56"/>
      <c r="K179" s="62"/>
      <c r="L179" s="56"/>
      <c r="M179" s="56" t="s">
        <v>19</v>
      </c>
      <c r="N179" s="56"/>
      <c r="O179" s="56"/>
      <c r="P179" s="56"/>
      <c r="Q179" s="63"/>
      <c r="R179" s="64"/>
      <c r="S179" s="56"/>
      <c r="T179" s="56"/>
      <c r="U179" s="57"/>
      <c r="V179" s="289">
        <f t="shared" si="10"/>
        <v>224</v>
      </c>
      <c r="W179" s="292" t="str">
        <f t="shared" si="11"/>
        <v/>
      </c>
      <c r="X179" s="291" t="str">
        <f t="shared" si="12"/>
        <v/>
      </c>
      <c r="Y179" s="291" t="str">
        <f t="shared" si="13"/>
        <v/>
      </c>
    </row>
    <row r="180" spans="1:25" ht="15" customHeight="1">
      <c r="A180" s="8">
        <f t="shared" si="14"/>
        <v>179</v>
      </c>
      <c r="B180" s="59" t="s">
        <v>430</v>
      </c>
      <c r="C180" s="8">
        <v>64</v>
      </c>
      <c r="D180" s="8" t="s">
        <v>23</v>
      </c>
      <c r="E180" s="60" t="s">
        <v>431</v>
      </c>
      <c r="F180" s="61" t="s">
        <v>432</v>
      </c>
      <c r="G180" s="62">
        <v>44056</v>
      </c>
      <c r="H180" s="56"/>
      <c r="I180" s="56"/>
      <c r="J180" s="56"/>
      <c r="K180" s="62"/>
      <c r="L180" s="56"/>
      <c r="M180" s="56" t="s">
        <v>19</v>
      </c>
      <c r="N180" s="56"/>
      <c r="O180" s="56"/>
      <c r="P180" s="56"/>
      <c r="Q180" s="63"/>
      <c r="R180" s="64"/>
      <c r="S180" s="56"/>
      <c r="T180" s="56"/>
      <c r="U180" s="57"/>
      <c r="V180" s="289">
        <f t="shared" si="10"/>
        <v>225</v>
      </c>
      <c r="W180" s="292" t="str">
        <f t="shared" si="11"/>
        <v/>
      </c>
      <c r="X180" s="291" t="str">
        <f t="shared" si="12"/>
        <v/>
      </c>
      <c r="Y180" s="291" t="str">
        <f t="shared" si="13"/>
        <v/>
      </c>
    </row>
    <row r="181" spans="1:25" ht="15" customHeight="1">
      <c r="A181" s="8">
        <f t="shared" si="14"/>
        <v>180</v>
      </c>
      <c r="B181" s="59" t="s">
        <v>433</v>
      </c>
      <c r="C181" s="8">
        <v>83</v>
      </c>
      <c r="D181" s="8" t="s">
        <v>16</v>
      </c>
      <c r="E181" s="60" t="s">
        <v>434</v>
      </c>
      <c r="F181" s="61" t="s">
        <v>377</v>
      </c>
      <c r="G181" s="62">
        <v>44056</v>
      </c>
      <c r="H181" s="56"/>
      <c r="I181" s="56"/>
      <c r="J181" s="56"/>
      <c r="K181" s="62"/>
      <c r="L181" s="56"/>
      <c r="M181" s="56" t="s">
        <v>19</v>
      </c>
      <c r="N181" s="56"/>
      <c r="O181" s="56"/>
      <c r="P181" s="56"/>
      <c r="Q181" s="63"/>
      <c r="R181" s="64"/>
      <c r="S181" s="56"/>
      <c r="T181" s="56"/>
      <c r="U181" s="57"/>
      <c r="V181" s="289">
        <f t="shared" si="10"/>
        <v>225</v>
      </c>
      <c r="W181" s="292" t="str">
        <f t="shared" si="11"/>
        <v/>
      </c>
      <c r="X181" s="291" t="str">
        <f t="shared" si="12"/>
        <v/>
      </c>
      <c r="Y181" s="291" t="str">
        <f t="shared" si="13"/>
        <v/>
      </c>
    </row>
    <row r="182" spans="1:25" ht="15" customHeight="1">
      <c r="A182" s="8">
        <f t="shared" si="14"/>
        <v>181</v>
      </c>
      <c r="B182" s="59" t="s">
        <v>435</v>
      </c>
      <c r="C182" s="8">
        <v>83</v>
      </c>
      <c r="D182" s="8" t="s">
        <v>23</v>
      </c>
      <c r="E182" s="60" t="s">
        <v>436</v>
      </c>
      <c r="F182" s="61" t="s">
        <v>117</v>
      </c>
      <c r="G182" s="62">
        <v>44056</v>
      </c>
      <c r="H182" s="56"/>
      <c r="I182" s="56"/>
      <c r="J182" s="56"/>
      <c r="K182" s="62"/>
      <c r="L182" s="56"/>
      <c r="M182" s="56" t="s">
        <v>19</v>
      </c>
      <c r="N182" s="56"/>
      <c r="O182" s="56"/>
      <c r="P182" s="56"/>
      <c r="Q182" s="63"/>
      <c r="R182" s="64"/>
      <c r="S182" s="56"/>
      <c r="T182" s="56"/>
      <c r="U182" s="57"/>
      <c r="V182" s="289">
        <f t="shared" si="10"/>
        <v>225</v>
      </c>
      <c r="W182" s="292" t="str">
        <f t="shared" si="11"/>
        <v/>
      </c>
      <c r="X182" s="291" t="str">
        <f t="shared" si="12"/>
        <v/>
      </c>
      <c r="Y182" s="291" t="str">
        <f t="shared" si="13"/>
        <v/>
      </c>
    </row>
    <row r="183" spans="1:25" ht="15" customHeight="1">
      <c r="A183" s="8">
        <f t="shared" si="14"/>
        <v>182</v>
      </c>
      <c r="B183" s="59" t="s">
        <v>437</v>
      </c>
      <c r="C183" s="8" t="s">
        <v>438</v>
      </c>
      <c r="D183" s="8" t="s">
        <v>16</v>
      </c>
      <c r="E183" s="60" t="s">
        <v>439</v>
      </c>
      <c r="F183" s="61" t="s">
        <v>440</v>
      </c>
      <c r="G183" s="62">
        <v>44056</v>
      </c>
      <c r="H183" s="56"/>
      <c r="I183" s="56"/>
      <c r="J183" s="56"/>
      <c r="K183" s="62"/>
      <c r="L183" s="56"/>
      <c r="M183" s="56" t="s">
        <v>19</v>
      </c>
      <c r="N183" s="56"/>
      <c r="O183" s="56"/>
      <c r="P183" s="56"/>
      <c r="Q183" s="63"/>
      <c r="R183" s="64"/>
      <c r="S183" s="56"/>
      <c r="T183" s="56"/>
      <c r="U183" s="57"/>
      <c r="V183" s="289">
        <f t="shared" si="10"/>
        <v>225</v>
      </c>
      <c r="W183" s="292" t="str">
        <f t="shared" si="11"/>
        <v/>
      </c>
      <c r="X183" s="291" t="str">
        <f t="shared" si="12"/>
        <v/>
      </c>
      <c r="Y183" s="291" t="str">
        <f t="shared" si="13"/>
        <v/>
      </c>
    </row>
    <row r="184" spans="1:25" ht="15" customHeight="1">
      <c r="A184" s="8">
        <f t="shared" si="14"/>
        <v>183</v>
      </c>
      <c r="B184" s="59" t="s">
        <v>441</v>
      </c>
      <c r="C184" s="8" t="s">
        <v>442</v>
      </c>
      <c r="D184" s="8" t="s">
        <v>16</v>
      </c>
      <c r="E184" s="60" t="s">
        <v>443</v>
      </c>
      <c r="F184" s="61" t="s">
        <v>444</v>
      </c>
      <c r="G184" s="62">
        <v>44056</v>
      </c>
      <c r="H184" s="56"/>
      <c r="I184" s="56"/>
      <c r="J184" s="56"/>
      <c r="K184" s="62"/>
      <c r="L184" s="56"/>
      <c r="M184" s="56" t="s">
        <v>19</v>
      </c>
      <c r="N184" s="56"/>
      <c r="O184" s="56"/>
      <c r="P184" s="56"/>
      <c r="Q184" s="63"/>
      <c r="R184" s="64"/>
      <c r="S184" s="56"/>
      <c r="T184" s="56"/>
      <c r="U184" s="57"/>
      <c r="V184" s="289">
        <f t="shared" si="10"/>
        <v>225</v>
      </c>
      <c r="W184" s="292" t="str">
        <f t="shared" si="11"/>
        <v/>
      </c>
      <c r="X184" s="291" t="str">
        <f t="shared" si="12"/>
        <v/>
      </c>
      <c r="Y184" s="291" t="str">
        <f t="shared" si="13"/>
        <v/>
      </c>
    </row>
    <row r="185" spans="1:25" ht="15" customHeight="1">
      <c r="A185" s="8">
        <f t="shared" si="14"/>
        <v>184</v>
      </c>
      <c r="B185" s="59" t="s">
        <v>445</v>
      </c>
      <c r="C185" s="68">
        <v>61</v>
      </c>
      <c r="D185" s="65" t="s">
        <v>23</v>
      </c>
      <c r="E185" s="66" t="s">
        <v>446</v>
      </c>
      <c r="F185" s="66" t="s">
        <v>447</v>
      </c>
      <c r="G185" s="67">
        <v>44057</v>
      </c>
      <c r="H185" s="65"/>
      <c r="I185" s="65"/>
      <c r="J185" s="65"/>
      <c r="K185" s="65"/>
      <c r="L185" s="59"/>
      <c r="M185" s="56" t="s">
        <v>19</v>
      </c>
      <c r="N185" s="59"/>
      <c r="O185" s="59"/>
      <c r="P185" s="59"/>
      <c r="Q185" s="59"/>
      <c r="R185" s="65"/>
      <c r="S185" s="59"/>
      <c r="T185" s="59" t="s">
        <v>448</v>
      </c>
      <c r="U185" s="69" t="s">
        <v>449</v>
      </c>
      <c r="V185" s="289">
        <f t="shared" si="10"/>
        <v>226</v>
      </c>
      <c r="W185" s="292" t="str">
        <f t="shared" si="11"/>
        <v/>
      </c>
      <c r="X185" s="291" t="str">
        <f t="shared" si="12"/>
        <v/>
      </c>
      <c r="Y185" s="291" t="str">
        <f t="shared" si="13"/>
        <v/>
      </c>
    </row>
    <row r="186" spans="1:25" ht="15" customHeight="1">
      <c r="A186" s="8">
        <f t="shared" si="14"/>
        <v>185</v>
      </c>
      <c r="B186" s="59" t="s">
        <v>450</v>
      </c>
      <c r="C186" s="8">
        <v>40</v>
      </c>
      <c r="D186" s="8" t="s">
        <v>16</v>
      </c>
      <c r="E186" s="60" t="s">
        <v>451</v>
      </c>
      <c r="F186" s="61" t="s">
        <v>452</v>
      </c>
      <c r="G186" s="62">
        <v>44057</v>
      </c>
      <c r="H186" s="56"/>
      <c r="I186" s="56"/>
      <c r="J186" s="56"/>
      <c r="K186" s="62"/>
      <c r="L186" s="56"/>
      <c r="M186" s="56" t="s">
        <v>19</v>
      </c>
      <c r="N186" s="56"/>
      <c r="O186" s="56"/>
      <c r="P186" s="56"/>
      <c r="Q186" s="63"/>
      <c r="R186" s="64"/>
      <c r="S186" s="56"/>
      <c r="T186" s="56"/>
      <c r="U186" s="57"/>
      <c r="V186" s="289">
        <f t="shared" si="10"/>
        <v>226</v>
      </c>
      <c r="W186" s="292" t="str">
        <f t="shared" si="11"/>
        <v/>
      </c>
      <c r="X186" s="291" t="str">
        <f t="shared" si="12"/>
        <v/>
      </c>
      <c r="Y186" s="291" t="str">
        <f t="shared" si="13"/>
        <v/>
      </c>
    </row>
    <row r="187" spans="1:25" ht="15" customHeight="1">
      <c r="A187" s="8">
        <f t="shared" si="14"/>
        <v>186</v>
      </c>
      <c r="B187" s="59" t="s">
        <v>453</v>
      </c>
      <c r="C187" s="8">
        <v>57</v>
      </c>
      <c r="D187" s="8" t="s">
        <v>16</v>
      </c>
      <c r="E187" s="60" t="s">
        <v>454</v>
      </c>
      <c r="F187" s="61" t="s">
        <v>25</v>
      </c>
      <c r="G187" s="62">
        <v>44057</v>
      </c>
      <c r="H187" s="56"/>
      <c r="I187" s="56"/>
      <c r="J187" s="56"/>
      <c r="K187" s="62"/>
      <c r="L187" s="56"/>
      <c r="M187" s="56" t="s">
        <v>19</v>
      </c>
      <c r="N187" s="56"/>
      <c r="O187" s="56"/>
      <c r="P187" s="56"/>
      <c r="Q187" s="63"/>
      <c r="R187" s="64"/>
      <c r="S187" s="56"/>
      <c r="T187" s="56"/>
      <c r="U187" s="57"/>
      <c r="V187" s="289">
        <f t="shared" si="10"/>
        <v>226</v>
      </c>
      <c r="W187" s="292" t="str">
        <f t="shared" si="11"/>
        <v/>
      </c>
      <c r="X187" s="291" t="str">
        <f t="shared" si="12"/>
        <v/>
      </c>
      <c r="Y187" s="291" t="str">
        <f t="shared" si="13"/>
        <v/>
      </c>
    </row>
    <row r="188" spans="1:25" ht="15" customHeight="1">
      <c r="A188" s="8">
        <f t="shared" si="14"/>
        <v>187</v>
      </c>
      <c r="B188" s="59" t="s">
        <v>445</v>
      </c>
      <c r="C188" s="8">
        <v>68</v>
      </c>
      <c r="D188" s="8" t="s">
        <v>23</v>
      </c>
      <c r="E188" s="60" t="s">
        <v>446</v>
      </c>
      <c r="F188" s="61" t="s">
        <v>447</v>
      </c>
      <c r="G188" s="62">
        <v>44057</v>
      </c>
      <c r="H188" s="56"/>
      <c r="I188" s="56"/>
      <c r="J188" s="56"/>
      <c r="K188" s="62"/>
      <c r="L188" s="56"/>
      <c r="M188" s="56" t="s">
        <v>19</v>
      </c>
      <c r="N188" s="56"/>
      <c r="O188" s="56"/>
      <c r="P188" s="56"/>
      <c r="Q188" s="63"/>
      <c r="R188" s="64"/>
      <c r="S188" s="56"/>
      <c r="T188" s="56"/>
      <c r="U188" s="57"/>
      <c r="V188" s="289">
        <f t="shared" si="10"/>
        <v>226</v>
      </c>
      <c r="W188" s="292" t="str">
        <f t="shared" si="11"/>
        <v/>
      </c>
      <c r="X188" s="291" t="str">
        <f t="shared" si="12"/>
        <v/>
      </c>
      <c r="Y188" s="291" t="str">
        <f t="shared" si="13"/>
        <v/>
      </c>
    </row>
    <row r="189" spans="1:25" ht="15" customHeight="1">
      <c r="A189" s="8">
        <f t="shared" si="14"/>
        <v>188</v>
      </c>
      <c r="B189" s="59" t="s">
        <v>455</v>
      </c>
      <c r="C189" s="8">
        <v>83</v>
      </c>
      <c r="D189" s="8" t="s">
        <v>16</v>
      </c>
      <c r="E189" s="60" t="s">
        <v>456</v>
      </c>
      <c r="F189" s="61" t="s">
        <v>66</v>
      </c>
      <c r="G189" s="62">
        <v>44058</v>
      </c>
      <c r="H189" s="56"/>
      <c r="I189" s="56"/>
      <c r="J189" s="56"/>
      <c r="K189" s="62"/>
      <c r="L189" s="56"/>
      <c r="M189" s="56" t="s">
        <v>19</v>
      </c>
      <c r="N189" s="56"/>
      <c r="O189" s="56"/>
      <c r="P189" s="56"/>
      <c r="Q189" s="63"/>
      <c r="R189" s="64"/>
      <c r="S189" s="56"/>
      <c r="T189" s="56"/>
      <c r="U189" s="57"/>
      <c r="V189" s="289">
        <f t="shared" si="10"/>
        <v>227</v>
      </c>
      <c r="W189" s="292" t="str">
        <f t="shared" si="11"/>
        <v/>
      </c>
      <c r="X189" s="291" t="str">
        <f t="shared" si="12"/>
        <v/>
      </c>
      <c r="Y189" s="291" t="str">
        <f t="shared" si="13"/>
        <v/>
      </c>
    </row>
    <row r="190" spans="1:25" ht="15" customHeight="1">
      <c r="A190" s="8">
        <f t="shared" si="14"/>
        <v>189</v>
      </c>
      <c r="B190" s="59" t="s">
        <v>131</v>
      </c>
      <c r="C190" s="8">
        <v>85</v>
      </c>
      <c r="D190" s="8" t="s">
        <v>23</v>
      </c>
      <c r="E190" s="60" t="s">
        <v>121</v>
      </c>
      <c r="F190" s="61" t="s">
        <v>66</v>
      </c>
      <c r="G190" s="62">
        <v>44059</v>
      </c>
      <c r="H190" s="56"/>
      <c r="I190" s="56"/>
      <c r="J190" s="56"/>
      <c r="K190" s="62"/>
      <c r="L190" s="56"/>
      <c r="M190" s="56" t="s">
        <v>19</v>
      </c>
      <c r="N190" s="56"/>
      <c r="O190" s="56"/>
      <c r="P190" s="56"/>
      <c r="Q190" s="63"/>
      <c r="R190" s="64"/>
      <c r="S190" s="56"/>
      <c r="T190" s="56"/>
      <c r="U190" s="57"/>
      <c r="V190" s="289">
        <f t="shared" si="10"/>
        <v>228</v>
      </c>
      <c r="W190" s="292" t="str">
        <f t="shared" si="11"/>
        <v/>
      </c>
      <c r="X190" s="291" t="str">
        <f t="shared" si="12"/>
        <v/>
      </c>
      <c r="Y190" s="291" t="str">
        <f t="shared" si="13"/>
        <v/>
      </c>
    </row>
    <row r="191" spans="1:25" ht="15" customHeight="1">
      <c r="A191" s="8">
        <f t="shared" si="14"/>
        <v>190</v>
      </c>
      <c r="B191" s="59"/>
      <c r="C191" s="65">
        <v>64</v>
      </c>
      <c r="D191" s="65" t="s">
        <v>23</v>
      </c>
      <c r="E191" s="65"/>
      <c r="F191" s="66"/>
      <c r="G191" s="67">
        <v>44060</v>
      </c>
      <c r="H191" s="65"/>
      <c r="I191" s="65"/>
      <c r="J191" s="65"/>
      <c r="K191" s="65"/>
      <c r="L191" s="59"/>
      <c r="M191" s="56" t="s">
        <v>19</v>
      </c>
      <c r="N191" s="59"/>
      <c r="O191" s="59"/>
      <c r="P191" s="59"/>
      <c r="Q191" s="59"/>
      <c r="R191" s="65"/>
      <c r="S191" s="59"/>
      <c r="T191" s="59" t="s">
        <v>448</v>
      </c>
      <c r="U191" s="59" t="s">
        <v>457</v>
      </c>
      <c r="V191" s="289">
        <f t="shared" si="10"/>
        <v>229</v>
      </c>
      <c r="W191" s="292" t="str">
        <f t="shared" si="11"/>
        <v/>
      </c>
      <c r="X191" s="291" t="str">
        <f t="shared" si="12"/>
        <v/>
      </c>
      <c r="Y191" s="291" t="str">
        <f t="shared" si="13"/>
        <v/>
      </c>
    </row>
    <row r="192" spans="1:25" ht="15" customHeight="1">
      <c r="A192" s="8">
        <f t="shared" si="14"/>
        <v>191</v>
      </c>
      <c r="B192" s="59"/>
      <c r="C192" s="65">
        <v>41</v>
      </c>
      <c r="D192" s="65" t="s">
        <v>23</v>
      </c>
      <c r="E192" s="65"/>
      <c r="F192" s="66"/>
      <c r="G192" s="67">
        <v>44061</v>
      </c>
      <c r="H192" s="65"/>
      <c r="I192" s="65"/>
      <c r="J192" s="65"/>
      <c r="K192" s="65"/>
      <c r="L192" s="59"/>
      <c r="M192" s="56" t="s">
        <v>19</v>
      </c>
      <c r="N192" s="59"/>
      <c r="O192" s="59"/>
      <c r="P192" s="59"/>
      <c r="Q192" s="59"/>
      <c r="R192" s="65"/>
      <c r="S192" s="59"/>
      <c r="T192" s="59" t="s">
        <v>185</v>
      </c>
      <c r="U192" s="59" t="s">
        <v>458</v>
      </c>
      <c r="V192" s="289">
        <f t="shared" si="10"/>
        <v>230</v>
      </c>
      <c r="W192" s="292" t="str">
        <f t="shared" si="11"/>
        <v/>
      </c>
      <c r="X192" s="291" t="str">
        <f t="shared" si="12"/>
        <v/>
      </c>
      <c r="Y192" s="291" t="str">
        <f t="shared" si="13"/>
        <v/>
      </c>
    </row>
    <row r="193" spans="1:25" ht="15" customHeight="1">
      <c r="A193" s="8">
        <f t="shared" si="14"/>
        <v>192</v>
      </c>
      <c r="B193" s="59" t="s">
        <v>459</v>
      </c>
      <c r="C193" s="8">
        <v>51</v>
      </c>
      <c r="D193" s="8" t="s">
        <v>23</v>
      </c>
      <c r="E193" s="60" t="s">
        <v>460</v>
      </c>
      <c r="F193" s="61" t="s">
        <v>461</v>
      </c>
      <c r="G193" s="62">
        <v>44062</v>
      </c>
      <c r="H193" s="56"/>
      <c r="I193" s="56"/>
      <c r="J193" s="56"/>
      <c r="K193" s="62"/>
      <c r="L193" s="56"/>
      <c r="M193" s="56" t="s">
        <v>19</v>
      </c>
      <c r="N193" s="56"/>
      <c r="O193" s="56"/>
      <c r="P193" s="56"/>
      <c r="Q193" s="63"/>
      <c r="R193" s="64"/>
      <c r="S193" s="56"/>
      <c r="T193" s="56"/>
      <c r="U193" s="57"/>
      <c r="V193" s="289">
        <f t="shared" si="10"/>
        <v>231</v>
      </c>
      <c r="W193" s="292" t="str">
        <f t="shared" si="11"/>
        <v/>
      </c>
      <c r="X193" s="291" t="str">
        <f t="shared" si="12"/>
        <v/>
      </c>
      <c r="Y193" s="291" t="str">
        <f t="shared" si="13"/>
        <v/>
      </c>
    </row>
    <row r="194" spans="1:25" ht="15" customHeight="1">
      <c r="A194" s="8">
        <f t="shared" si="14"/>
        <v>193</v>
      </c>
      <c r="B194" s="59" t="s">
        <v>462</v>
      </c>
      <c r="C194" s="8">
        <v>56</v>
      </c>
      <c r="D194" s="8" t="s">
        <v>16</v>
      </c>
      <c r="E194" s="60" t="s">
        <v>463</v>
      </c>
      <c r="F194" s="61" t="s">
        <v>464</v>
      </c>
      <c r="G194" s="62">
        <v>44062</v>
      </c>
      <c r="H194" s="56"/>
      <c r="I194" s="56"/>
      <c r="J194" s="56"/>
      <c r="K194" s="62"/>
      <c r="L194" s="56"/>
      <c r="M194" s="56" t="s">
        <v>19</v>
      </c>
      <c r="N194" s="56"/>
      <c r="O194" s="56"/>
      <c r="P194" s="56"/>
      <c r="Q194" s="63"/>
      <c r="R194" s="64"/>
      <c r="S194" s="56"/>
      <c r="T194" s="56"/>
      <c r="U194" s="57"/>
      <c r="V194" s="289">
        <f t="shared" ref="V194:V257" si="15">G194-DATE(2020,1,1)</f>
        <v>231</v>
      </c>
      <c r="W194" s="292" t="str">
        <f t="shared" ref="W194:W257" si="16">IF(ISNUMBER(H194), $G194-H194, "")</f>
        <v/>
      </c>
      <c r="X194" s="291" t="str">
        <f t="shared" ref="X194:X257" si="17">IF(ISNUMBER(I194), $G194-I194, "")</f>
        <v/>
      </c>
      <c r="Y194" s="291" t="str">
        <f t="shared" ref="Y194:Y257" si="18">IF(ISNUMBER(K194), $G194-K194, "")</f>
        <v/>
      </c>
    </row>
    <row r="195" spans="1:25" ht="15" customHeight="1">
      <c r="A195" s="8">
        <f t="shared" si="14"/>
        <v>194</v>
      </c>
      <c r="B195" s="59" t="s">
        <v>465</v>
      </c>
      <c r="C195" s="8">
        <v>74</v>
      </c>
      <c r="D195" s="8" t="s">
        <v>23</v>
      </c>
      <c r="E195" s="60" t="s">
        <v>410</v>
      </c>
      <c r="F195" s="61" t="s">
        <v>55</v>
      </c>
      <c r="G195" s="62">
        <v>44063</v>
      </c>
      <c r="H195" s="56"/>
      <c r="I195" s="56"/>
      <c r="J195" s="56"/>
      <c r="K195" s="62"/>
      <c r="L195" s="56"/>
      <c r="M195" s="56" t="s">
        <v>19</v>
      </c>
      <c r="N195" s="56"/>
      <c r="O195" s="56"/>
      <c r="P195" s="56"/>
      <c r="Q195" s="63"/>
      <c r="R195" s="64"/>
      <c r="S195" s="56"/>
      <c r="T195" s="56"/>
      <c r="U195" s="57"/>
      <c r="V195" s="289">
        <f t="shared" si="15"/>
        <v>232</v>
      </c>
      <c r="W195" s="292" t="str">
        <f t="shared" si="16"/>
        <v/>
      </c>
      <c r="X195" s="291" t="str">
        <f t="shared" si="17"/>
        <v/>
      </c>
      <c r="Y195" s="291" t="str">
        <f t="shared" si="18"/>
        <v/>
      </c>
    </row>
    <row r="196" spans="1:25" ht="15" customHeight="1">
      <c r="A196" s="8">
        <f t="shared" si="14"/>
        <v>195</v>
      </c>
      <c r="B196" s="59" t="s">
        <v>466</v>
      </c>
      <c r="C196" s="8">
        <v>76</v>
      </c>
      <c r="D196" s="8" t="s">
        <v>23</v>
      </c>
      <c r="E196" s="60" t="s">
        <v>467</v>
      </c>
      <c r="F196" s="61" t="s">
        <v>103</v>
      </c>
      <c r="G196" s="62">
        <v>44063</v>
      </c>
      <c r="H196" s="56"/>
      <c r="I196" s="56"/>
      <c r="J196" s="56"/>
      <c r="K196" s="62"/>
      <c r="L196" s="56"/>
      <c r="M196" s="56" t="s">
        <v>19</v>
      </c>
      <c r="N196" s="56"/>
      <c r="O196" s="56"/>
      <c r="P196" s="56"/>
      <c r="Q196" s="63"/>
      <c r="R196" s="64"/>
      <c r="S196" s="56"/>
      <c r="T196" s="56"/>
      <c r="U196" s="57"/>
      <c r="V196" s="289">
        <f t="shared" si="15"/>
        <v>232</v>
      </c>
      <c r="W196" s="292" t="str">
        <f t="shared" si="16"/>
        <v/>
      </c>
      <c r="X196" s="291" t="str">
        <f t="shared" si="17"/>
        <v/>
      </c>
      <c r="Y196" s="291" t="str">
        <f t="shared" si="18"/>
        <v/>
      </c>
    </row>
    <row r="197" spans="1:25" ht="15" customHeight="1">
      <c r="A197" s="8">
        <f t="shared" ref="A197:A260" si="19">A196+1</f>
        <v>196</v>
      </c>
      <c r="B197" s="59" t="s">
        <v>468</v>
      </c>
      <c r="C197" s="8">
        <v>87</v>
      </c>
      <c r="D197" s="8" t="s">
        <v>23</v>
      </c>
      <c r="E197" s="60" t="s">
        <v>469</v>
      </c>
      <c r="F197" s="61" t="s">
        <v>66</v>
      </c>
      <c r="G197" s="62">
        <v>44063</v>
      </c>
      <c r="H197" s="56"/>
      <c r="I197" s="56"/>
      <c r="J197" s="56"/>
      <c r="K197" s="62"/>
      <c r="L197" s="56"/>
      <c r="M197" s="56" t="s">
        <v>19</v>
      </c>
      <c r="N197" s="56"/>
      <c r="O197" s="56"/>
      <c r="P197" s="56"/>
      <c r="Q197" s="63"/>
      <c r="R197" s="64"/>
      <c r="S197" s="56"/>
      <c r="T197" s="56"/>
      <c r="U197" s="57"/>
      <c r="V197" s="289">
        <f t="shared" si="15"/>
        <v>232</v>
      </c>
      <c r="W197" s="292" t="str">
        <f t="shared" si="16"/>
        <v/>
      </c>
      <c r="X197" s="291" t="str">
        <f t="shared" si="17"/>
        <v/>
      </c>
      <c r="Y197" s="291" t="str">
        <f t="shared" si="18"/>
        <v/>
      </c>
    </row>
    <row r="198" spans="1:25" ht="15" customHeight="1">
      <c r="A198" s="8">
        <f t="shared" si="19"/>
        <v>197</v>
      </c>
      <c r="B198" s="59"/>
      <c r="C198" s="65">
        <v>62</v>
      </c>
      <c r="D198" s="65" t="s">
        <v>16</v>
      </c>
      <c r="E198" s="65"/>
      <c r="F198" s="66"/>
      <c r="G198" s="67">
        <v>44064</v>
      </c>
      <c r="H198" s="65"/>
      <c r="I198" s="65"/>
      <c r="J198" s="65"/>
      <c r="K198" s="65"/>
      <c r="L198" s="59"/>
      <c r="M198" s="56" t="s">
        <v>19</v>
      </c>
      <c r="N198" s="59"/>
      <c r="O198" s="59"/>
      <c r="P198" s="59"/>
      <c r="Q198" s="59"/>
      <c r="R198" s="65"/>
      <c r="S198" s="59"/>
      <c r="T198" s="59" t="s">
        <v>185</v>
      </c>
      <c r="U198" s="59" t="s">
        <v>470</v>
      </c>
      <c r="V198" s="289">
        <f t="shared" si="15"/>
        <v>233</v>
      </c>
      <c r="W198" s="292" t="str">
        <f t="shared" si="16"/>
        <v/>
      </c>
      <c r="X198" s="291" t="str">
        <f t="shared" si="17"/>
        <v/>
      </c>
      <c r="Y198" s="291" t="str">
        <f t="shared" si="18"/>
        <v/>
      </c>
    </row>
    <row r="199" spans="1:25" ht="15" customHeight="1">
      <c r="A199" s="8">
        <f t="shared" si="19"/>
        <v>198</v>
      </c>
      <c r="B199" s="59" t="s">
        <v>471</v>
      </c>
      <c r="C199" s="65">
        <v>82</v>
      </c>
      <c r="D199" s="65" t="s">
        <v>16</v>
      </c>
      <c r="E199" s="65" t="s">
        <v>472</v>
      </c>
      <c r="F199" s="66" t="s">
        <v>25</v>
      </c>
      <c r="G199" s="67">
        <v>44064</v>
      </c>
      <c r="H199" s="65"/>
      <c r="I199" s="65"/>
      <c r="J199" s="65"/>
      <c r="K199" s="65"/>
      <c r="L199" s="59"/>
      <c r="M199" s="56" t="s">
        <v>19</v>
      </c>
      <c r="N199" s="59"/>
      <c r="O199" s="59"/>
      <c r="P199" s="59"/>
      <c r="Q199" s="59"/>
      <c r="R199" s="65"/>
      <c r="S199" s="59"/>
      <c r="T199" s="59" t="s">
        <v>185</v>
      </c>
      <c r="U199" s="59" t="s">
        <v>473</v>
      </c>
      <c r="V199" s="289">
        <f t="shared" si="15"/>
        <v>233</v>
      </c>
      <c r="W199" s="292" t="str">
        <f t="shared" si="16"/>
        <v/>
      </c>
      <c r="X199" s="291" t="str">
        <f t="shared" si="17"/>
        <v/>
      </c>
      <c r="Y199" s="291" t="str">
        <f t="shared" si="18"/>
        <v/>
      </c>
    </row>
    <row r="200" spans="1:25" ht="15" customHeight="1">
      <c r="A200" s="8">
        <f t="shared" si="19"/>
        <v>199</v>
      </c>
      <c r="B200" s="59" t="s">
        <v>38</v>
      </c>
      <c r="C200" s="8">
        <v>54</v>
      </c>
      <c r="D200" s="8" t="s">
        <v>16</v>
      </c>
      <c r="E200" s="60" t="s">
        <v>474</v>
      </c>
      <c r="F200" s="61" t="s">
        <v>25</v>
      </c>
      <c r="G200" s="62">
        <v>44064</v>
      </c>
      <c r="H200" s="56"/>
      <c r="I200" s="56"/>
      <c r="J200" s="56"/>
      <c r="K200" s="62"/>
      <c r="L200" s="56"/>
      <c r="M200" s="56" t="s">
        <v>19</v>
      </c>
      <c r="N200" s="56"/>
      <c r="O200" s="56"/>
      <c r="P200" s="56"/>
      <c r="Q200" s="63"/>
      <c r="R200" s="64"/>
      <c r="S200" s="56"/>
      <c r="T200" s="56"/>
      <c r="U200" s="57"/>
      <c r="V200" s="289">
        <f t="shared" si="15"/>
        <v>233</v>
      </c>
      <c r="W200" s="292" t="str">
        <f t="shared" si="16"/>
        <v/>
      </c>
      <c r="X200" s="291" t="str">
        <f t="shared" si="17"/>
        <v/>
      </c>
      <c r="Y200" s="291" t="str">
        <f t="shared" si="18"/>
        <v/>
      </c>
    </row>
    <row r="201" spans="1:25" ht="15" customHeight="1">
      <c r="A201" s="8">
        <f t="shared" si="19"/>
        <v>200</v>
      </c>
      <c r="B201" s="59" t="s">
        <v>113</v>
      </c>
      <c r="C201" s="8">
        <v>74</v>
      </c>
      <c r="D201" s="8" t="s">
        <v>16</v>
      </c>
      <c r="E201" s="60" t="s">
        <v>475</v>
      </c>
      <c r="F201" s="61" t="s">
        <v>476</v>
      </c>
      <c r="G201" s="62">
        <v>44065</v>
      </c>
      <c r="H201" s="56"/>
      <c r="I201" s="56"/>
      <c r="J201" s="56"/>
      <c r="K201" s="62"/>
      <c r="L201" s="56"/>
      <c r="M201" s="56" t="s">
        <v>19</v>
      </c>
      <c r="N201" s="56"/>
      <c r="O201" s="56"/>
      <c r="P201" s="56"/>
      <c r="Q201" s="63"/>
      <c r="R201" s="64"/>
      <c r="S201" s="56"/>
      <c r="T201" s="56"/>
      <c r="U201" s="57"/>
      <c r="V201" s="289">
        <f t="shared" si="15"/>
        <v>234</v>
      </c>
      <c r="W201" s="292" t="str">
        <f t="shared" si="16"/>
        <v/>
      </c>
      <c r="X201" s="291" t="str">
        <f t="shared" si="17"/>
        <v/>
      </c>
      <c r="Y201" s="291" t="str">
        <f t="shared" si="18"/>
        <v/>
      </c>
    </row>
    <row r="202" spans="1:25" ht="15" customHeight="1">
      <c r="A202" s="8">
        <f t="shared" si="19"/>
        <v>201</v>
      </c>
      <c r="B202" s="59" t="s">
        <v>477</v>
      </c>
      <c r="C202" s="65">
        <v>79</v>
      </c>
      <c r="D202" s="65" t="s">
        <v>16</v>
      </c>
      <c r="E202" s="66" t="s">
        <v>478</v>
      </c>
      <c r="F202" s="66" t="s">
        <v>25</v>
      </c>
      <c r="G202" s="67">
        <v>44067</v>
      </c>
      <c r="H202" s="65"/>
      <c r="I202" s="65"/>
      <c r="J202" s="65"/>
      <c r="K202" s="65"/>
      <c r="L202" s="59"/>
      <c r="M202" s="56" t="s">
        <v>19</v>
      </c>
      <c r="N202" s="59"/>
      <c r="O202" s="59"/>
      <c r="P202" s="59"/>
      <c r="Q202" s="59"/>
      <c r="R202" s="65"/>
      <c r="S202" s="59"/>
      <c r="T202" s="59" t="s">
        <v>185</v>
      </c>
      <c r="U202" s="59" t="s">
        <v>479</v>
      </c>
      <c r="V202" s="289">
        <f t="shared" si="15"/>
        <v>236</v>
      </c>
      <c r="W202" s="292" t="str">
        <f t="shared" si="16"/>
        <v/>
      </c>
      <c r="X202" s="291" t="str">
        <f t="shared" si="17"/>
        <v/>
      </c>
      <c r="Y202" s="291" t="str">
        <f t="shared" si="18"/>
        <v/>
      </c>
    </row>
    <row r="203" spans="1:25" ht="15" customHeight="1">
      <c r="A203" s="8">
        <f t="shared" si="19"/>
        <v>202</v>
      </c>
      <c r="B203" s="59" t="s">
        <v>480</v>
      </c>
      <c r="C203" s="8">
        <v>52</v>
      </c>
      <c r="D203" s="8" t="s">
        <v>16</v>
      </c>
      <c r="E203" s="60" t="s">
        <v>481</v>
      </c>
      <c r="F203" s="61" t="s">
        <v>66</v>
      </c>
      <c r="G203" s="62">
        <v>44067</v>
      </c>
      <c r="H203" s="56"/>
      <c r="I203" s="56"/>
      <c r="J203" s="56"/>
      <c r="K203" s="62"/>
      <c r="L203" s="56"/>
      <c r="M203" s="56" t="s">
        <v>19</v>
      </c>
      <c r="N203" s="56"/>
      <c r="O203" s="56"/>
      <c r="P203" s="56"/>
      <c r="Q203" s="63"/>
      <c r="R203" s="64"/>
      <c r="S203" s="56"/>
      <c r="T203" s="56"/>
      <c r="U203" s="57"/>
      <c r="V203" s="289">
        <f t="shared" si="15"/>
        <v>236</v>
      </c>
      <c r="W203" s="292" t="str">
        <f t="shared" si="16"/>
        <v/>
      </c>
      <c r="X203" s="291" t="str">
        <f t="shared" si="17"/>
        <v/>
      </c>
      <c r="Y203" s="291" t="str">
        <f t="shared" si="18"/>
        <v/>
      </c>
    </row>
    <row r="204" spans="1:25" ht="15" customHeight="1">
      <c r="A204" s="8">
        <f t="shared" si="19"/>
        <v>203</v>
      </c>
      <c r="B204" s="59" t="s">
        <v>482</v>
      </c>
      <c r="C204" s="65">
        <v>73</v>
      </c>
      <c r="D204" s="65" t="s">
        <v>16</v>
      </c>
      <c r="E204" s="65" t="s">
        <v>483</v>
      </c>
      <c r="F204" s="66" t="s">
        <v>484</v>
      </c>
      <c r="G204" s="67">
        <v>44068</v>
      </c>
      <c r="H204" s="65"/>
      <c r="I204" s="65"/>
      <c r="J204" s="65"/>
      <c r="K204" s="65"/>
      <c r="L204" s="59"/>
      <c r="M204" s="56" t="s">
        <v>19</v>
      </c>
      <c r="N204" s="59"/>
      <c r="O204" s="59"/>
      <c r="P204" s="59"/>
      <c r="Q204" s="59"/>
      <c r="R204" s="65"/>
      <c r="S204" s="59"/>
      <c r="T204" s="59" t="s">
        <v>185</v>
      </c>
      <c r="U204" s="59" t="s">
        <v>485</v>
      </c>
      <c r="V204" s="289">
        <f t="shared" si="15"/>
        <v>237</v>
      </c>
      <c r="W204" s="292" t="str">
        <f t="shared" si="16"/>
        <v/>
      </c>
      <c r="X204" s="291" t="str">
        <f t="shared" si="17"/>
        <v/>
      </c>
      <c r="Y204" s="291" t="str">
        <f t="shared" si="18"/>
        <v/>
      </c>
    </row>
    <row r="205" spans="1:25" ht="15" customHeight="1">
      <c r="A205" s="8">
        <f t="shared" si="19"/>
        <v>204</v>
      </c>
      <c r="B205" s="59" t="s">
        <v>486</v>
      </c>
      <c r="C205" s="8">
        <v>52</v>
      </c>
      <c r="D205" s="8" t="s">
        <v>16</v>
      </c>
      <c r="E205" s="60" t="s">
        <v>487</v>
      </c>
      <c r="F205" s="61" t="s">
        <v>377</v>
      </c>
      <c r="G205" s="62">
        <v>44068</v>
      </c>
      <c r="H205" s="56"/>
      <c r="I205" s="56"/>
      <c r="J205" s="56"/>
      <c r="K205" s="62"/>
      <c r="L205" s="56"/>
      <c r="M205" s="56" t="s">
        <v>19</v>
      </c>
      <c r="N205" s="56"/>
      <c r="O205" s="56"/>
      <c r="P205" s="56"/>
      <c r="Q205" s="63"/>
      <c r="R205" s="64"/>
      <c r="S205" s="56"/>
      <c r="T205" s="56"/>
      <c r="U205" s="57"/>
      <c r="V205" s="289">
        <f t="shared" si="15"/>
        <v>237</v>
      </c>
      <c r="W205" s="292" t="str">
        <f t="shared" si="16"/>
        <v/>
      </c>
      <c r="X205" s="291" t="str">
        <f t="shared" si="17"/>
        <v/>
      </c>
      <c r="Y205" s="291" t="str">
        <f t="shared" si="18"/>
        <v/>
      </c>
    </row>
    <row r="206" spans="1:25" ht="15" customHeight="1">
      <c r="A206" s="8">
        <f t="shared" si="19"/>
        <v>205</v>
      </c>
      <c r="B206" s="59" t="s">
        <v>488</v>
      </c>
      <c r="C206" s="8">
        <v>75</v>
      </c>
      <c r="D206" s="8" t="s">
        <v>16</v>
      </c>
      <c r="E206" s="60" t="s">
        <v>489</v>
      </c>
      <c r="F206" s="61" t="s">
        <v>66</v>
      </c>
      <c r="G206" s="62">
        <v>44068</v>
      </c>
      <c r="H206" s="56"/>
      <c r="I206" s="56"/>
      <c r="J206" s="56"/>
      <c r="K206" s="62"/>
      <c r="L206" s="56"/>
      <c r="M206" s="56" t="s">
        <v>19</v>
      </c>
      <c r="N206" s="56"/>
      <c r="O206" s="56"/>
      <c r="P206" s="56"/>
      <c r="Q206" s="63"/>
      <c r="R206" s="64"/>
      <c r="S206" s="56"/>
      <c r="T206" s="56"/>
      <c r="U206" s="57"/>
      <c r="V206" s="289">
        <f t="shared" si="15"/>
        <v>237</v>
      </c>
      <c r="W206" s="292" t="str">
        <f t="shared" si="16"/>
        <v/>
      </c>
      <c r="X206" s="291" t="str">
        <f t="shared" si="17"/>
        <v/>
      </c>
      <c r="Y206" s="291" t="str">
        <f t="shared" si="18"/>
        <v/>
      </c>
    </row>
    <row r="207" spans="1:25" ht="15" customHeight="1">
      <c r="A207" s="8">
        <f t="shared" si="19"/>
        <v>206</v>
      </c>
      <c r="B207" s="59" t="s">
        <v>274</v>
      </c>
      <c r="C207" s="8">
        <v>75</v>
      </c>
      <c r="D207" s="8" t="s">
        <v>16</v>
      </c>
      <c r="E207" s="60" t="s">
        <v>490</v>
      </c>
      <c r="F207" s="61" t="s">
        <v>491</v>
      </c>
      <c r="G207" s="62">
        <v>44068</v>
      </c>
      <c r="H207" s="56"/>
      <c r="I207" s="56"/>
      <c r="J207" s="56"/>
      <c r="K207" s="62"/>
      <c r="L207" s="56"/>
      <c r="M207" s="56" t="s">
        <v>19</v>
      </c>
      <c r="N207" s="56"/>
      <c r="O207" s="56"/>
      <c r="P207" s="56"/>
      <c r="Q207" s="63"/>
      <c r="R207" s="64"/>
      <c r="S207" s="56"/>
      <c r="T207" s="56"/>
      <c r="U207" s="57"/>
      <c r="V207" s="289">
        <f t="shared" si="15"/>
        <v>237</v>
      </c>
      <c r="W207" s="292" t="str">
        <f t="shared" si="16"/>
        <v/>
      </c>
      <c r="X207" s="291" t="str">
        <f t="shared" si="17"/>
        <v/>
      </c>
      <c r="Y207" s="291" t="str">
        <f t="shared" si="18"/>
        <v/>
      </c>
    </row>
    <row r="208" spans="1:25" ht="15" customHeight="1">
      <c r="A208" s="8">
        <f t="shared" si="19"/>
        <v>207</v>
      </c>
      <c r="B208" s="59" t="s">
        <v>492</v>
      </c>
      <c r="C208" s="8">
        <v>58</v>
      </c>
      <c r="D208" s="8" t="s">
        <v>16</v>
      </c>
      <c r="E208" s="60" t="s">
        <v>216</v>
      </c>
      <c r="F208" s="61" t="s">
        <v>217</v>
      </c>
      <c r="G208" s="62">
        <v>44069</v>
      </c>
      <c r="H208" s="56"/>
      <c r="I208" s="56"/>
      <c r="J208" s="56"/>
      <c r="K208" s="62"/>
      <c r="L208" s="56"/>
      <c r="M208" s="56" t="s">
        <v>19</v>
      </c>
      <c r="N208" s="56"/>
      <c r="O208" s="56"/>
      <c r="P208" s="56"/>
      <c r="Q208" s="63"/>
      <c r="R208" s="64"/>
      <c r="S208" s="56"/>
      <c r="T208" s="56"/>
      <c r="U208" s="57"/>
      <c r="V208" s="289">
        <f t="shared" si="15"/>
        <v>238</v>
      </c>
      <c r="W208" s="292" t="str">
        <f t="shared" si="16"/>
        <v/>
      </c>
      <c r="X208" s="291" t="str">
        <f t="shared" si="17"/>
        <v/>
      </c>
      <c r="Y208" s="291" t="str">
        <f t="shared" si="18"/>
        <v/>
      </c>
    </row>
    <row r="209" spans="1:25" ht="15" customHeight="1">
      <c r="A209" s="8">
        <f t="shared" si="19"/>
        <v>208</v>
      </c>
      <c r="B209" s="59" t="s">
        <v>493</v>
      </c>
      <c r="C209" s="8">
        <v>62</v>
      </c>
      <c r="D209" s="8" t="s">
        <v>23</v>
      </c>
      <c r="E209" s="60" t="s">
        <v>494</v>
      </c>
      <c r="F209" s="61" t="s">
        <v>25</v>
      </c>
      <c r="G209" s="62">
        <v>44069</v>
      </c>
      <c r="H209" s="56"/>
      <c r="I209" s="56"/>
      <c r="J209" s="56"/>
      <c r="K209" s="62"/>
      <c r="L209" s="56"/>
      <c r="M209" s="56" t="s">
        <v>19</v>
      </c>
      <c r="N209" s="56"/>
      <c r="O209" s="56"/>
      <c r="P209" s="56"/>
      <c r="Q209" s="63"/>
      <c r="R209" s="64"/>
      <c r="S209" s="56"/>
      <c r="T209" s="56"/>
      <c r="U209" s="57"/>
      <c r="V209" s="289">
        <f t="shared" si="15"/>
        <v>238</v>
      </c>
      <c r="W209" s="292" t="str">
        <f t="shared" si="16"/>
        <v/>
      </c>
      <c r="X209" s="291" t="str">
        <f t="shared" si="17"/>
        <v/>
      </c>
      <c r="Y209" s="291" t="str">
        <f t="shared" si="18"/>
        <v/>
      </c>
    </row>
    <row r="210" spans="1:25" ht="15" customHeight="1">
      <c r="A210" s="8">
        <f t="shared" si="19"/>
        <v>209</v>
      </c>
      <c r="B210" s="59" t="s">
        <v>495</v>
      </c>
      <c r="C210" s="8">
        <v>77</v>
      </c>
      <c r="D210" s="8" t="s">
        <v>23</v>
      </c>
      <c r="E210" s="60" t="s">
        <v>496</v>
      </c>
      <c r="F210" s="61" t="s">
        <v>25</v>
      </c>
      <c r="G210" s="62">
        <v>44069</v>
      </c>
      <c r="H210" s="56"/>
      <c r="I210" s="56"/>
      <c r="J210" s="56"/>
      <c r="K210" s="62"/>
      <c r="L210" s="56"/>
      <c r="M210" s="56" t="s">
        <v>19</v>
      </c>
      <c r="N210" s="56"/>
      <c r="O210" s="56"/>
      <c r="P210" s="56"/>
      <c r="Q210" s="63"/>
      <c r="R210" s="64"/>
      <c r="S210" s="56"/>
      <c r="T210" s="56"/>
      <c r="U210" s="57"/>
      <c r="V210" s="289">
        <f t="shared" si="15"/>
        <v>238</v>
      </c>
      <c r="W210" s="292" t="str">
        <f t="shared" si="16"/>
        <v/>
      </c>
      <c r="X210" s="291" t="str">
        <f t="shared" si="17"/>
        <v/>
      </c>
      <c r="Y210" s="291" t="str">
        <f t="shared" si="18"/>
        <v/>
      </c>
    </row>
    <row r="211" spans="1:25" ht="15" customHeight="1">
      <c r="A211" s="8">
        <f t="shared" si="19"/>
        <v>210</v>
      </c>
      <c r="B211" s="59" t="s">
        <v>497</v>
      </c>
      <c r="C211" s="8">
        <v>83</v>
      </c>
      <c r="D211" s="8" t="s">
        <v>16</v>
      </c>
      <c r="E211" s="60" t="s">
        <v>498</v>
      </c>
      <c r="F211" s="61" t="s">
        <v>103</v>
      </c>
      <c r="G211" s="62">
        <v>44069</v>
      </c>
      <c r="H211" s="56"/>
      <c r="I211" s="56"/>
      <c r="J211" s="56"/>
      <c r="K211" s="62"/>
      <c r="L211" s="56"/>
      <c r="M211" s="56" t="s">
        <v>19</v>
      </c>
      <c r="N211" s="56"/>
      <c r="O211" s="56"/>
      <c r="P211" s="56"/>
      <c r="Q211" s="63"/>
      <c r="R211" s="64"/>
      <c r="S211" s="56"/>
      <c r="T211" s="56"/>
      <c r="U211" s="57"/>
      <c r="V211" s="289">
        <f t="shared" si="15"/>
        <v>238</v>
      </c>
      <c r="W211" s="292" t="str">
        <f t="shared" si="16"/>
        <v/>
      </c>
      <c r="X211" s="291" t="str">
        <f t="shared" si="17"/>
        <v/>
      </c>
      <c r="Y211" s="291" t="str">
        <f t="shared" si="18"/>
        <v/>
      </c>
    </row>
    <row r="212" spans="1:25" ht="15" customHeight="1">
      <c r="A212" s="8">
        <f t="shared" si="19"/>
        <v>211</v>
      </c>
      <c r="B212" s="59" t="s">
        <v>499</v>
      </c>
      <c r="C212" s="8">
        <v>46</v>
      </c>
      <c r="D212" s="8" t="s">
        <v>16</v>
      </c>
      <c r="E212" s="60" t="s">
        <v>500</v>
      </c>
      <c r="F212" s="61" t="s">
        <v>25</v>
      </c>
      <c r="G212" s="62">
        <v>44070</v>
      </c>
      <c r="H212" s="56"/>
      <c r="I212" s="56"/>
      <c r="J212" s="56"/>
      <c r="K212" s="62"/>
      <c r="L212" s="56"/>
      <c r="M212" s="56" t="s">
        <v>19</v>
      </c>
      <c r="N212" s="56"/>
      <c r="O212" s="56"/>
      <c r="P212" s="56"/>
      <c r="Q212" s="63"/>
      <c r="R212" s="64"/>
      <c r="S212" s="56"/>
      <c r="T212" s="56"/>
      <c r="U212" s="57"/>
      <c r="V212" s="289">
        <f t="shared" si="15"/>
        <v>239</v>
      </c>
      <c r="W212" s="292" t="str">
        <f t="shared" si="16"/>
        <v/>
      </c>
      <c r="X212" s="291" t="str">
        <f t="shared" si="17"/>
        <v/>
      </c>
      <c r="Y212" s="291" t="str">
        <f t="shared" si="18"/>
        <v/>
      </c>
    </row>
    <row r="213" spans="1:25" ht="15" customHeight="1">
      <c r="A213" s="8">
        <f t="shared" si="19"/>
        <v>212</v>
      </c>
      <c r="B213" s="59" t="s">
        <v>501</v>
      </c>
      <c r="C213" s="8">
        <v>47</v>
      </c>
      <c r="D213" s="8" t="s">
        <v>23</v>
      </c>
      <c r="E213" s="60" t="s">
        <v>502</v>
      </c>
      <c r="F213" s="61" t="s">
        <v>25</v>
      </c>
      <c r="G213" s="62">
        <v>44070</v>
      </c>
      <c r="H213" s="56"/>
      <c r="I213" s="56"/>
      <c r="J213" s="56"/>
      <c r="K213" s="62"/>
      <c r="L213" s="56"/>
      <c r="M213" s="56" t="s">
        <v>19</v>
      </c>
      <c r="N213" s="56"/>
      <c r="O213" s="56"/>
      <c r="P213" s="56"/>
      <c r="Q213" s="63"/>
      <c r="R213" s="64"/>
      <c r="S213" s="56"/>
      <c r="T213" s="56"/>
      <c r="U213" s="57"/>
      <c r="V213" s="289">
        <f t="shared" si="15"/>
        <v>239</v>
      </c>
      <c r="W213" s="292" t="str">
        <f t="shared" si="16"/>
        <v/>
      </c>
      <c r="X213" s="291" t="str">
        <f t="shared" si="17"/>
        <v/>
      </c>
      <c r="Y213" s="291" t="str">
        <f t="shared" si="18"/>
        <v/>
      </c>
    </row>
    <row r="214" spans="1:25" ht="15" customHeight="1">
      <c r="A214" s="8">
        <f t="shared" si="19"/>
        <v>213</v>
      </c>
      <c r="B214" s="59" t="s">
        <v>503</v>
      </c>
      <c r="C214" s="8">
        <v>84</v>
      </c>
      <c r="D214" s="8" t="s">
        <v>16</v>
      </c>
      <c r="E214" s="60" t="s">
        <v>504</v>
      </c>
      <c r="F214" s="61" t="s">
        <v>505</v>
      </c>
      <c r="G214" s="62">
        <v>44070</v>
      </c>
      <c r="H214" s="56"/>
      <c r="I214" s="56"/>
      <c r="J214" s="56"/>
      <c r="K214" s="62"/>
      <c r="L214" s="56"/>
      <c r="M214" s="56" t="s">
        <v>19</v>
      </c>
      <c r="N214" s="56"/>
      <c r="O214" s="56"/>
      <c r="P214" s="56"/>
      <c r="Q214" s="63"/>
      <c r="R214" s="64"/>
      <c r="S214" s="56"/>
      <c r="T214" s="56"/>
      <c r="U214" s="57"/>
      <c r="V214" s="289">
        <f t="shared" si="15"/>
        <v>239</v>
      </c>
      <c r="W214" s="292" t="str">
        <f t="shared" si="16"/>
        <v/>
      </c>
      <c r="X214" s="291" t="str">
        <f t="shared" si="17"/>
        <v/>
      </c>
      <c r="Y214" s="291" t="str">
        <f t="shared" si="18"/>
        <v/>
      </c>
    </row>
    <row r="215" spans="1:25" ht="15" customHeight="1">
      <c r="A215" s="8">
        <f t="shared" si="19"/>
        <v>214</v>
      </c>
      <c r="B215" s="59" t="s">
        <v>506</v>
      </c>
      <c r="C215" s="8">
        <v>21</v>
      </c>
      <c r="D215" s="8" t="s">
        <v>23</v>
      </c>
      <c r="E215" s="60" t="s">
        <v>507</v>
      </c>
      <c r="F215" s="61" t="s">
        <v>18</v>
      </c>
      <c r="G215" s="62">
        <v>44071</v>
      </c>
      <c r="H215" s="56"/>
      <c r="I215" s="56"/>
      <c r="J215" s="56"/>
      <c r="K215" s="62"/>
      <c r="L215" s="56"/>
      <c r="M215" s="56" t="s">
        <v>19</v>
      </c>
      <c r="N215" s="56"/>
      <c r="O215" s="56"/>
      <c r="P215" s="56"/>
      <c r="Q215" s="63"/>
      <c r="R215" s="64"/>
      <c r="S215" s="56"/>
      <c r="T215" s="56"/>
      <c r="U215" s="57"/>
      <c r="V215" s="289">
        <f t="shared" si="15"/>
        <v>240</v>
      </c>
      <c r="W215" s="292" t="str">
        <f t="shared" si="16"/>
        <v/>
      </c>
      <c r="X215" s="291" t="str">
        <f t="shared" si="17"/>
        <v/>
      </c>
      <c r="Y215" s="291" t="str">
        <f t="shared" si="18"/>
        <v/>
      </c>
    </row>
    <row r="216" spans="1:25" ht="15" customHeight="1">
      <c r="A216" s="8">
        <f t="shared" si="19"/>
        <v>215</v>
      </c>
      <c r="B216" s="59" t="s">
        <v>508</v>
      </c>
      <c r="C216" s="8">
        <v>57</v>
      </c>
      <c r="D216" s="8" t="s">
        <v>16</v>
      </c>
      <c r="E216" s="60" t="s">
        <v>216</v>
      </c>
      <c r="F216" s="61" t="s">
        <v>217</v>
      </c>
      <c r="G216" s="62">
        <v>44071</v>
      </c>
      <c r="H216" s="56"/>
      <c r="I216" s="56"/>
      <c r="J216" s="56"/>
      <c r="K216" s="62"/>
      <c r="L216" s="56"/>
      <c r="M216" s="56" t="s">
        <v>19</v>
      </c>
      <c r="N216" s="56"/>
      <c r="O216" s="56"/>
      <c r="P216" s="56"/>
      <c r="Q216" s="63"/>
      <c r="R216" s="64"/>
      <c r="S216" s="56"/>
      <c r="T216" s="56"/>
      <c r="U216" s="57"/>
      <c r="V216" s="289">
        <f t="shared" si="15"/>
        <v>240</v>
      </c>
      <c r="W216" s="292" t="str">
        <f t="shared" si="16"/>
        <v/>
      </c>
      <c r="X216" s="291" t="str">
        <f t="shared" si="17"/>
        <v/>
      </c>
      <c r="Y216" s="291" t="str">
        <f t="shared" si="18"/>
        <v/>
      </c>
    </row>
    <row r="217" spans="1:25" ht="15" customHeight="1">
      <c r="A217" s="8">
        <f t="shared" si="19"/>
        <v>216</v>
      </c>
      <c r="B217" s="59" t="s">
        <v>509</v>
      </c>
      <c r="C217" s="8">
        <v>26</v>
      </c>
      <c r="D217" s="8" t="s">
        <v>16</v>
      </c>
      <c r="E217" s="60" t="s">
        <v>510</v>
      </c>
      <c r="F217" s="61" t="s">
        <v>25</v>
      </c>
      <c r="G217" s="62">
        <v>44072</v>
      </c>
      <c r="H217" s="56"/>
      <c r="I217" s="56"/>
      <c r="J217" s="56"/>
      <c r="K217" s="62"/>
      <c r="L217" s="56"/>
      <c r="M217" s="56" t="s">
        <v>19</v>
      </c>
      <c r="N217" s="56"/>
      <c r="O217" s="56"/>
      <c r="P217" s="56"/>
      <c r="Q217" s="63"/>
      <c r="R217" s="64"/>
      <c r="S217" s="56"/>
      <c r="T217" s="56"/>
      <c r="U217" s="57"/>
      <c r="V217" s="289">
        <f t="shared" si="15"/>
        <v>241</v>
      </c>
      <c r="W217" s="292" t="str">
        <f t="shared" si="16"/>
        <v/>
      </c>
      <c r="X217" s="291" t="str">
        <f t="shared" si="17"/>
        <v/>
      </c>
      <c r="Y217" s="291" t="str">
        <f t="shared" si="18"/>
        <v/>
      </c>
    </row>
    <row r="218" spans="1:25" ht="15" customHeight="1">
      <c r="A218" s="8">
        <f t="shared" si="19"/>
        <v>217</v>
      </c>
      <c r="B218" s="59" t="s">
        <v>511</v>
      </c>
      <c r="C218" s="8">
        <v>63</v>
      </c>
      <c r="D218" s="8" t="s">
        <v>16</v>
      </c>
      <c r="E218" s="60" t="s">
        <v>512</v>
      </c>
      <c r="F218" s="61" t="s">
        <v>513</v>
      </c>
      <c r="G218" s="62">
        <v>44072</v>
      </c>
      <c r="H218" s="56"/>
      <c r="I218" s="56"/>
      <c r="J218" s="56"/>
      <c r="K218" s="62"/>
      <c r="L218" s="56"/>
      <c r="M218" s="56" t="s">
        <v>19</v>
      </c>
      <c r="N218" s="56"/>
      <c r="O218" s="56"/>
      <c r="P218" s="56"/>
      <c r="Q218" s="63"/>
      <c r="R218" s="64"/>
      <c r="S218" s="56"/>
      <c r="T218" s="56"/>
      <c r="U218" s="57"/>
      <c r="V218" s="289">
        <f t="shared" si="15"/>
        <v>241</v>
      </c>
      <c r="W218" s="292" t="str">
        <f t="shared" si="16"/>
        <v/>
      </c>
      <c r="X218" s="291" t="str">
        <f t="shared" si="17"/>
        <v/>
      </c>
      <c r="Y218" s="291" t="str">
        <f t="shared" si="18"/>
        <v/>
      </c>
    </row>
    <row r="219" spans="1:25" ht="15" customHeight="1">
      <c r="A219" s="8">
        <f t="shared" si="19"/>
        <v>218</v>
      </c>
      <c r="B219" s="59" t="s">
        <v>340</v>
      </c>
      <c r="C219" s="8">
        <v>66</v>
      </c>
      <c r="D219" s="8" t="s">
        <v>16</v>
      </c>
      <c r="E219" s="60" t="s">
        <v>341</v>
      </c>
      <c r="F219" s="61" t="s">
        <v>205</v>
      </c>
      <c r="G219" s="62">
        <v>44072</v>
      </c>
      <c r="H219" s="56"/>
      <c r="I219" s="56"/>
      <c r="J219" s="56"/>
      <c r="K219" s="62"/>
      <c r="L219" s="56"/>
      <c r="M219" s="56" t="s">
        <v>19</v>
      </c>
      <c r="N219" s="56"/>
      <c r="O219" s="56"/>
      <c r="P219" s="56"/>
      <c r="Q219" s="63"/>
      <c r="R219" s="64"/>
      <c r="S219" s="56"/>
      <c r="T219" s="56"/>
      <c r="U219" s="57"/>
      <c r="V219" s="289">
        <f t="shared" si="15"/>
        <v>241</v>
      </c>
      <c r="W219" s="292" t="str">
        <f t="shared" si="16"/>
        <v/>
      </c>
      <c r="X219" s="291" t="str">
        <f t="shared" si="17"/>
        <v/>
      </c>
      <c r="Y219" s="291" t="str">
        <f t="shared" si="18"/>
        <v/>
      </c>
    </row>
    <row r="220" spans="1:25" ht="15" customHeight="1">
      <c r="A220" s="8">
        <f t="shared" si="19"/>
        <v>219</v>
      </c>
      <c r="B220" s="59" t="s">
        <v>514</v>
      </c>
      <c r="C220" s="8">
        <v>68</v>
      </c>
      <c r="D220" s="8" t="s">
        <v>16</v>
      </c>
      <c r="E220" s="60" t="s">
        <v>515</v>
      </c>
      <c r="F220" s="61" t="s">
        <v>223</v>
      </c>
      <c r="G220" s="62">
        <v>44072</v>
      </c>
      <c r="H220" s="56"/>
      <c r="I220" s="56"/>
      <c r="J220" s="56"/>
      <c r="K220" s="62"/>
      <c r="L220" s="56"/>
      <c r="M220" s="56" t="s">
        <v>19</v>
      </c>
      <c r="N220" s="56"/>
      <c r="O220" s="56"/>
      <c r="P220" s="56"/>
      <c r="Q220" s="63"/>
      <c r="R220" s="64"/>
      <c r="S220" s="56"/>
      <c r="T220" s="56"/>
      <c r="U220" s="57"/>
      <c r="V220" s="289">
        <f t="shared" si="15"/>
        <v>241</v>
      </c>
      <c r="W220" s="292" t="str">
        <f t="shared" si="16"/>
        <v/>
      </c>
      <c r="X220" s="291" t="str">
        <f t="shared" si="17"/>
        <v/>
      </c>
      <c r="Y220" s="291" t="str">
        <f t="shared" si="18"/>
        <v/>
      </c>
    </row>
    <row r="221" spans="1:25" ht="15" customHeight="1">
      <c r="A221" s="8">
        <f t="shared" si="19"/>
        <v>220</v>
      </c>
      <c r="B221" s="59" t="s">
        <v>516</v>
      </c>
      <c r="C221" s="8">
        <v>79</v>
      </c>
      <c r="D221" s="8" t="s">
        <v>23</v>
      </c>
      <c r="E221" s="60" t="s">
        <v>517</v>
      </c>
      <c r="F221" s="61" t="s">
        <v>518</v>
      </c>
      <c r="G221" s="62">
        <v>44072</v>
      </c>
      <c r="H221" s="56"/>
      <c r="I221" s="56"/>
      <c r="J221" s="56"/>
      <c r="K221" s="62"/>
      <c r="L221" s="56"/>
      <c r="M221" s="56" t="s">
        <v>19</v>
      </c>
      <c r="N221" s="56"/>
      <c r="O221" s="56"/>
      <c r="P221" s="56"/>
      <c r="Q221" s="63"/>
      <c r="R221" s="64"/>
      <c r="S221" s="56"/>
      <c r="T221" s="56"/>
      <c r="U221" s="57"/>
      <c r="V221" s="289">
        <f t="shared" si="15"/>
        <v>241</v>
      </c>
      <c r="W221" s="292" t="str">
        <f t="shared" si="16"/>
        <v/>
      </c>
      <c r="X221" s="291" t="str">
        <f t="shared" si="17"/>
        <v/>
      </c>
      <c r="Y221" s="291" t="str">
        <f t="shared" si="18"/>
        <v/>
      </c>
    </row>
    <row r="222" spans="1:25" ht="15" customHeight="1">
      <c r="A222" s="8">
        <f t="shared" si="19"/>
        <v>221</v>
      </c>
      <c r="B222" s="59" t="s">
        <v>519</v>
      </c>
      <c r="C222" s="8">
        <v>79</v>
      </c>
      <c r="D222" s="8" t="s">
        <v>23</v>
      </c>
      <c r="E222" s="60" t="s">
        <v>520</v>
      </c>
      <c r="F222" s="61" t="s">
        <v>66</v>
      </c>
      <c r="G222" s="62">
        <v>44072</v>
      </c>
      <c r="H222" s="56"/>
      <c r="I222" s="56"/>
      <c r="J222" s="56"/>
      <c r="K222" s="62"/>
      <c r="L222" s="56"/>
      <c r="M222" s="56" t="s">
        <v>19</v>
      </c>
      <c r="N222" s="56"/>
      <c r="O222" s="56"/>
      <c r="P222" s="56"/>
      <c r="Q222" s="63"/>
      <c r="R222" s="64"/>
      <c r="S222" s="56"/>
      <c r="T222" s="56"/>
      <c r="U222" s="57"/>
      <c r="V222" s="289">
        <f t="shared" si="15"/>
        <v>241</v>
      </c>
      <c r="W222" s="292" t="str">
        <f t="shared" si="16"/>
        <v/>
      </c>
      <c r="X222" s="291" t="str">
        <f t="shared" si="17"/>
        <v/>
      </c>
      <c r="Y222" s="291" t="str">
        <f t="shared" si="18"/>
        <v/>
      </c>
    </row>
    <row r="223" spans="1:25" ht="15" customHeight="1">
      <c r="A223" s="8">
        <f t="shared" si="19"/>
        <v>222</v>
      </c>
      <c r="B223" s="59" t="s">
        <v>521</v>
      </c>
      <c r="C223" s="8">
        <v>46</v>
      </c>
      <c r="D223" s="8" t="s">
        <v>16</v>
      </c>
      <c r="E223" s="60" t="s">
        <v>522</v>
      </c>
      <c r="F223" s="61" t="s">
        <v>25</v>
      </c>
      <c r="G223" s="62">
        <v>44073</v>
      </c>
      <c r="H223" s="56"/>
      <c r="I223" s="56"/>
      <c r="J223" s="56"/>
      <c r="K223" s="62"/>
      <c r="L223" s="56"/>
      <c r="M223" s="56" t="s">
        <v>19</v>
      </c>
      <c r="N223" s="56"/>
      <c r="O223" s="56"/>
      <c r="P223" s="56"/>
      <c r="Q223" s="63"/>
      <c r="R223" s="64"/>
      <c r="S223" s="56"/>
      <c r="T223" s="56"/>
      <c r="U223" s="57"/>
      <c r="V223" s="289">
        <f t="shared" si="15"/>
        <v>242</v>
      </c>
      <c r="W223" s="292" t="str">
        <f t="shared" si="16"/>
        <v/>
      </c>
      <c r="X223" s="291" t="str">
        <f t="shared" si="17"/>
        <v/>
      </c>
      <c r="Y223" s="291" t="str">
        <f t="shared" si="18"/>
        <v/>
      </c>
    </row>
    <row r="224" spans="1:25" ht="15" customHeight="1">
      <c r="A224" s="8">
        <f t="shared" si="19"/>
        <v>223</v>
      </c>
      <c r="B224" s="59" t="s">
        <v>523</v>
      </c>
      <c r="C224" s="8">
        <v>92</v>
      </c>
      <c r="D224" s="8" t="s">
        <v>16</v>
      </c>
      <c r="E224" s="60" t="s">
        <v>504</v>
      </c>
      <c r="F224" s="61" t="s">
        <v>342</v>
      </c>
      <c r="G224" s="62">
        <v>44073</v>
      </c>
      <c r="H224" s="56"/>
      <c r="I224" s="56"/>
      <c r="J224" s="56"/>
      <c r="K224" s="62"/>
      <c r="L224" s="56"/>
      <c r="M224" s="56" t="s">
        <v>19</v>
      </c>
      <c r="N224" s="56"/>
      <c r="O224" s="56"/>
      <c r="P224" s="56"/>
      <c r="Q224" s="63"/>
      <c r="R224" s="64"/>
      <c r="S224" s="56"/>
      <c r="T224" s="56"/>
      <c r="U224" s="57"/>
      <c r="V224" s="289">
        <f t="shared" si="15"/>
        <v>242</v>
      </c>
      <c r="W224" s="292" t="str">
        <f t="shared" si="16"/>
        <v/>
      </c>
      <c r="X224" s="291" t="str">
        <f t="shared" si="17"/>
        <v/>
      </c>
      <c r="Y224" s="291" t="str">
        <f t="shared" si="18"/>
        <v/>
      </c>
    </row>
    <row r="225" spans="1:25" ht="15" customHeight="1">
      <c r="A225" s="8">
        <f t="shared" si="19"/>
        <v>224</v>
      </c>
      <c r="B225" s="59" t="s">
        <v>524</v>
      </c>
      <c r="C225" s="8">
        <v>67</v>
      </c>
      <c r="D225" s="8" t="s">
        <v>16</v>
      </c>
      <c r="E225" s="60" t="s">
        <v>525</v>
      </c>
      <c r="F225" s="61" t="s">
        <v>526</v>
      </c>
      <c r="G225" s="62">
        <v>44074</v>
      </c>
      <c r="H225" s="56"/>
      <c r="I225" s="56"/>
      <c r="J225" s="56"/>
      <c r="K225" s="62"/>
      <c r="L225" s="56"/>
      <c r="M225" s="56" t="s">
        <v>19</v>
      </c>
      <c r="N225" s="56"/>
      <c r="O225" s="56"/>
      <c r="P225" s="56"/>
      <c r="Q225" s="63"/>
      <c r="R225" s="64"/>
      <c r="S225" s="56"/>
      <c r="T225" s="56"/>
      <c r="U225" s="57"/>
      <c r="V225" s="289">
        <f t="shared" si="15"/>
        <v>243</v>
      </c>
      <c r="W225" s="292" t="str">
        <f t="shared" si="16"/>
        <v/>
      </c>
      <c r="X225" s="291" t="str">
        <f t="shared" si="17"/>
        <v/>
      </c>
      <c r="Y225" s="291" t="str">
        <f t="shared" si="18"/>
        <v/>
      </c>
    </row>
    <row r="226" spans="1:25" ht="15" customHeight="1">
      <c r="A226" s="8">
        <f t="shared" si="19"/>
        <v>225</v>
      </c>
      <c r="B226" s="59" t="s">
        <v>527</v>
      </c>
      <c r="C226" s="8">
        <v>80</v>
      </c>
      <c r="D226" s="8" t="s">
        <v>16</v>
      </c>
      <c r="E226" s="60" t="s">
        <v>528</v>
      </c>
      <c r="F226" s="61" t="s">
        <v>529</v>
      </c>
      <c r="G226" s="62">
        <v>44074</v>
      </c>
      <c r="H226" s="56"/>
      <c r="I226" s="56"/>
      <c r="J226" s="56"/>
      <c r="K226" s="62"/>
      <c r="L226" s="56"/>
      <c r="M226" s="56" t="s">
        <v>19</v>
      </c>
      <c r="N226" s="56"/>
      <c r="O226" s="56"/>
      <c r="P226" s="56"/>
      <c r="Q226" s="63"/>
      <c r="R226" s="64"/>
      <c r="S226" s="56"/>
      <c r="T226" s="56"/>
      <c r="U226" s="57"/>
      <c r="V226" s="289">
        <f t="shared" si="15"/>
        <v>243</v>
      </c>
      <c r="W226" s="292" t="str">
        <f t="shared" si="16"/>
        <v/>
      </c>
      <c r="X226" s="291" t="str">
        <f t="shared" si="17"/>
        <v/>
      </c>
      <c r="Y226" s="291" t="str">
        <f t="shared" si="18"/>
        <v/>
      </c>
    </row>
    <row r="227" spans="1:25" ht="15" customHeight="1">
      <c r="A227" s="8">
        <f t="shared" si="19"/>
        <v>226</v>
      </c>
      <c r="B227" s="59" t="s">
        <v>530</v>
      </c>
      <c r="C227" s="8">
        <v>97</v>
      </c>
      <c r="D227" s="8" t="s">
        <v>23</v>
      </c>
      <c r="E227" s="60" t="s">
        <v>531</v>
      </c>
      <c r="F227" s="61" t="s">
        <v>34</v>
      </c>
      <c r="G227" s="62">
        <v>44074</v>
      </c>
      <c r="H227" s="56"/>
      <c r="I227" s="56"/>
      <c r="J227" s="56"/>
      <c r="K227" s="62"/>
      <c r="L227" s="56"/>
      <c r="M227" s="56" t="s">
        <v>19</v>
      </c>
      <c r="N227" s="56"/>
      <c r="O227" s="56"/>
      <c r="P227" s="56"/>
      <c r="Q227" s="63"/>
      <c r="R227" s="64"/>
      <c r="S227" s="56"/>
      <c r="T227" s="56"/>
      <c r="U227" s="57"/>
      <c r="V227" s="289">
        <f t="shared" si="15"/>
        <v>243</v>
      </c>
      <c r="W227" s="292" t="str">
        <f t="shared" si="16"/>
        <v/>
      </c>
      <c r="X227" s="291" t="str">
        <f t="shared" si="17"/>
        <v/>
      </c>
      <c r="Y227" s="291" t="str">
        <f t="shared" si="18"/>
        <v/>
      </c>
    </row>
    <row r="228" spans="1:25" ht="15" customHeight="1">
      <c r="A228" s="8">
        <f t="shared" si="19"/>
        <v>227</v>
      </c>
      <c r="B228" s="59" t="s">
        <v>532</v>
      </c>
      <c r="C228" s="65">
        <v>79</v>
      </c>
      <c r="D228" s="65" t="s">
        <v>16</v>
      </c>
      <c r="E228" s="65" t="s">
        <v>533</v>
      </c>
      <c r="F228" s="66" t="s">
        <v>534</v>
      </c>
      <c r="G228" s="67">
        <v>44075</v>
      </c>
      <c r="H228" s="65"/>
      <c r="I228" s="65"/>
      <c r="J228" s="65"/>
      <c r="K228" s="65"/>
      <c r="L228" s="59"/>
      <c r="M228" s="56" t="s">
        <v>19</v>
      </c>
      <c r="N228" s="59"/>
      <c r="O228" s="59"/>
      <c r="P228" s="59"/>
      <c r="Q228" s="59"/>
      <c r="R228" s="65"/>
      <c r="S228" s="59"/>
      <c r="T228" s="59" t="s">
        <v>185</v>
      </c>
      <c r="U228" s="59" t="s">
        <v>535</v>
      </c>
      <c r="V228" s="289">
        <f t="shared" si="15"/>
        <v>244</v>
      </c>
      <c r="W228" s="292" t="str">
        <f t="shared" si="16"/>
        <v/>
      </c>
      <c r="X228" s="291" t="str">
        <f t="shared" si="17"/>
        <v/>
      </c>
      <c r="Y228" s="291" t="str">
        <f t="shared" si="18"/>
        <v/>
      </c>
    </row>
    <row r="229" spans="1:25" ht="15" customHeight="1">
      <c r="A229" s="8">
        <f t="shared" si="19"/>
        <v>228</v>
      </c>
      <c r="B229" s="59" t="s">
        <v>536</v>
      </c>
      <c r="C229" s="65">
        <v>58</v>
      </c>
      <c r="D229" s="65" t="s">
        <v>16</v>
      </c>
      <c r="E229" s="65" t="s">
        <v>537</v>
      </c>
      <c r="F229" s="66" t="s">
        <v>538</v>
      </c>
      <c r="G229" s="67">
        <v>44075</v>
      </c>
      <c r="H229" s="56"/>
      <c r="I229" s="56"/>
      <c r="J229" s="56"/>
      <c r="K229" s="62"/>
      <c r="L229" s="56"/>
      <c r="M229" s="56" t="s">
        <v>19</v>
      </c>
      <c r="N229" s="56"/>
      <c r="O229" s="56"/>
      <c r="P229" s="56"/>
      <c r="Q229" s="63"/>
      <c r="R229" s="64"/>
      <c r="S229" s="56"/>
      <c r="T229" s="56"/>
      <c r="U229" s="57"/>
      <c r="V229" s="289">
        <f t="shared" si="15"/>
        <v>244</v>
      </c>
      <c r="W229" s="292" t="str">
        <f t="shared" si="16"/>
        <v/>
      </c>
      <c r="X229" s="291" t="str">
        <f t="shared" si="17"/>
        <v/>
      </c>
      <c r="Y229" s="291" t="str">
        <f t="shared" si="18"/>
        <v/>
      </c>
    </row>
    <row r="230" spans="1:25" ht="15" customHeight="1">
      <c r="A230" s="8">
        <f t="shared" si="19"/>
        <v>229</v>
      </c>
      <c r="B230" s="59" t="s">
        <v>539</v>
      </c>
      <c r="C230" s="65">
        <v>70</v>
      </c>
      <c r="D230" s="65" t="s">
        <v>16</v>
      </c>
      <c r="E230" s="65" t="s">
        <v>540</v>
      </c>
      <c r="F230" s="66" t="s">
        <v>66</v>
      </c>
      <c r="G230" s="67">
        <v>44075</v>
      </c>
      <c r="H230" s="56"/>
      <c r="I230" s="56"/>
      <c r="J230" s="56"/>
      <c r="K230" s="62"/>
      <c r="L230" s="56"/>
      <c r="M230" s="56" t="s">
        <v>19</v>
      </c>
      <c r="N230" s="56"/>
      <c r="O230" s="56"/>
      <c r="P230" s="56"/>
      <c r="Q230" s="63"/>
      <c r="R230" s="64"/>
      <c r="S230" s="56"/>
      <c r="T230" s="56"/>
      <c r="U230" s="57"/>
      <c r="V230" s="289">
        <f t="shared" si="15"/>
        <v>244</v>
      </c>
      <c r="W230" s="292" t="str">
        <f t="shared" si="16"/>
        <v/>
      </c>
      <c r="X230" s="291" t="str">
        <f t="shared" si="17"/>
        <v/>
      </c>
      <c r="Y230" s="291" t="str">
        <f t="shared" si="18"/>
        <v/>
      </c>
    </row>
    <row r="231" spans="1:25" ht="15" customHeight="1">
      <c r="A231" s="8">
        <f t="shared" si="19"/>
        <v>230</v>
      </c>
      <c r="B231" s="59" t="s">
        <v>541</v>
      </c>
      <c r="C231" s="65">
        <v>90</v>
      </c>
      <c r="D231" s="65" t="s">
        <v>16</v>
      </c>
      <c r="E231" s="65" t="s">
        <v>542</v>
      </c>
      <c r="F231" s="66" t="s">
        <v>66</v>
      </c>
      <c r="G231" s="67">
        <v>44076</v>
      </c>
      <c r="H231" s="56"/>
      <c r="I231" s="56"/>
      <c r="J231" s="56"/>
      <c r="K231" s="62"/>
      <c r="L231" s="56"/>
      <c r="M231" s="56" t="s">
        <v>19</v>
      </c>
      <c r="N231" s="56"/>
      <c r="O231" s="56"/>
      <c r="P231" s="56"/>
      <c r="Q231" s="63"/>
      <c r="R231" s="64"/>
      <c r="S231" s="56"/>
      <c r="T231" s="56"/>
      <c r="U231" s="57"/>
      <c r="V231" s="289">
        <f t="shared" si="15"/>
        <v>245</v>
      </c>
      <c r="W231" s="292" t="str">
        <f t="shared" si="16"/>
        <v/>
      </c>
      <c r="X231" s="291" t="str">
        <f t="shared" si="17"/>
        <v/>
      </c>
      <c r="Y231" s="291" t="str">
        <f t="shared" si="18"/>
        <v/>
      </c>
    </row>
    <row r="232" spans="1:25" ht="15" customHeight="1">
      <c r="A232" s="8">
        <f t="shared" si="19"/>
        <v>231</v>
      </c>
      <c r="B232" s="59" t="s">
        <v>543</v>
      </c>
      <c r="C232" s="8">
        <v>65</v>
      </c>
      <c r="D232" s="8" t="s">
        <v>16</v>
      </c>
      <c r="E232" s="60" t="s">
        <v>544</v>
      </c>
      <c r="F232" s="61" t="s">
        <v>25</v>
      </c>
      <c r="G232" s="62">
        <v>44078</v>
      </c>
      <c r="H232" s="56"/>
      <c r="I232" s="56"/>
      <c r="J232" s="56"/>
      <c r="K232" s="62"/>
      <c r="L232" s="56"/>
      <c r="M232" s="56" t="s">
        <v>19</v>
      </c>
      <c r="N232" s="56"/>
      <c r="O232" s="56"/>
      <c r="P232" s="56"/>
      <c r="Q232" s="63"/>
      <c r="R232" s="64"/>
      <c r="S232" s="56"/>
      <c r="T232" s="56"/>
      <c r="U232" s="57"/>
      <c r="V232" s="289">
        <f t="shared" si="15"/>
        <v>247</v>
      </c>
      <c r="W232" s="292" t="str">
        <f t="shared" si="16"/>
        <v/>
      </c>
      <c r="X232" s="291" t="str">
        <f t="shared" si="17"/>
        <v/>
      </c>
      <c r="Y232" s="291" t="str">
        <f t="shared" si="18"/>
        <v/>
      </c>
    </row>
    <row r="233" spans="1:25" ht="15" customHeight="1">
      <c r="A233" s="8">
        <f t="shared" si="19"/>
        <v>232</v>
      </c>
      <c r="B233" s="59" t="s">
        <v>545</v>
      </c>
      <c r="C233" s="8">
        <v>71</v>
      </c>
      <c r="D233" s="8" t="s">
        <v>16</v>
      </c>
      <c r="E233" s="60" t="s">
        <v>546</v>
      </c>
      <c r="F233" s="61" t="s">
        <v>25</v>
      </c>
      <c r="G233" s="62">
        <v>44078</v>
      </c>
      <c r="H233" s="56"/>
      <c r="I233" s="56"/>
      <c r="J233" s="56"/>
      <c r="K233" s="62"/>
      <c r="L233" s="56"/>
      <c r="M233" s="56" t="s">
        <v>19</v>
      </c>
      <c r="N233" s="56"/>
      <c r="O233" s="56"/>
      <c r="P233" s="56"/>
      <c r="Q233" s="63"/>
      <c r="R233" s="64"/>
      <c r="S233" s="56"/>
      <c r="T233" s="56"/>
      <c r="U233" s="57"/>
      <c r="V233" s="289">
        <f t="shared" si="15"/>
        <v>247</v>
      </c>
      <c r="W233" s="292" t="str">
        <f t="shared" si="16"/>
        <v/>
      </c>
      <c r="X233" s="291" t="str">
        <f t="shared" si="17"/>
        <v/>
      </c>
      <c r="Y233" s="291" t="str">
        <f t="shared" si="18"/>
        <v/>
      </c>
    </row>
    <row r="234" spans="1:25" ht="15" customHeight="1">
      <c r="A234" s="8">
        <f t="shared" si="19"/>
        <v>233</v>
      </c>
      <c r="B234" s="59" t="s">
        <v>547</v>
      </c>
      <c r="C234" s="8">
        <v>33</v>
      </c>
      <c r="D234" s="8" t="s">
        <v>23</v>
      </c>
      <c r="E234" s="60" t="s">
        <v>548</v>
      </c>
      <c r="F234" s="61" t="s">
        <v>25</v>
      </c>
      <c r="G234" s="62">
        <v>44079</v>
      </c>
      <c r="H234" s="56"/>
      <c r="I234" s="56"/>
      <c r="J234" s="56"/>
      <c r="K234" s="62"/>
      <c r="L234" s="56"/>
      <c r="M234" s="56" t="s">
        <v>19</v>
      </c>
      <c r="N234" s="56"/>
      <c r="O234" s="56"/>
      <c r="P234" s="56"/>
      <c r="Q234" s="63"/>
      <c r="R234" s="64"/>
      <c r="S234" s="56"/>
      <c r="T234" s="56"/>
      <c r="U234" s="57"/>
      <c r="V234" s="289">
        <f t="shared" si="15"/>
        <v>248</v>
      </c>
      <c r="W234" s="292" t="str">
        <f t="shared" si="16"/>
        <v/>
      </c>
      <c r="X234" s="291" t="str">
        <f t="shared" si="17"/>
        <v/>
      </c>
      <c r="Y234" s="291" t="str">
        <f t="shared" si="18"/>
        <v/>
      </c>
    </row>
    <row r="235" spans="1:25" ht="15" customHeight="1">
      <c r="A235" s="8">
        <f t="shared" si="19"/>
        <v>234</v>
      </c>
      <c r="B235" s="59" t="s">
        <v>549</v>
      </c>
      <c r="C235" s="8">
        <v>57</v>
      </c>
      <c r="D235" s="8" t="s">
        <v>23</v>
      </c>
      <c r="E235" s="60" t="s">
        <v>550</v>
      </c>
      <c r="F235" s="61" t="s">
        <v>551</v>
      </c>
      <c r="G235" s="62">
        <v>44079</v>
      </c>
      <c r="H235" s="56"/>
      <c r="I235" s="56"/>
      <c r="J235" s="56"/>
      <c r="K235" s="62"/>
      <c r="L235" s="56"/>
      <c r="M235" s="56" t="s">
        <v>19</v>
      </c>
      <c r="N235" s="56"/>
      <c r="O235" s="56"/>
      <c r="P235" s="56"/>
      <c r="Q235" s="63"/>
      <c r="R235" s="64"/>
      <c r="S235" s="56"/>
      <c r="T235" s="56"/>
      <c r="U235" s="57"/>
      <c r="V235" s="289">
        <f t="shared" si="15"/>
        <v>248</v>
      </c>
      <c r="W235" s="292" t="str">
        <f t="shared" si="16"/>
        <v/>
      </c>
      <c r="X235" s="291" t="str">
        <f t="shared" si="17"/>
        <v/>
      </c>
      <c r="Y235" s="291" t="str">
        <f t="shared" si="18"/>
        <v/>
      </c>
    </row>
    <row r="236" spans="1:25" ht="15" customHeight="1">
      <c r="A236" s="8">
        <f t="shared" si="19"/>
        <v>235</v>
      </c>
      <c r="B236" s="59" t="s">
        <v>552</v>
      </c>
      <c r="C236" s="8">
        <v>91</v>
      </c>
      <c r="D236" s="8" t="s">
        <v>16</v>
      </c>
      <c r="E236" s="60" t="s">
        <v>553</v>
      </c>
      <c r="F236" s="61" t="s">
        <v>228</v>
      </c>
      <c r="G236" s="62">
        <v>44079</v>
      </c>
      <c r="H236" s="56"/>
      <c r="I236" s="56"/>
      <c r="J236" s="56"/>
      <c r="K236" s="62"/>
      <c r="L236" s="56"/>
      <c r="M236" s="56" t="s">
        <v>19</v>
      </c>
      <c r="N236" s="56"/>
      <c r="O236" s="56"/>
      <c r="P236" s="56"/>
      <c r="Q236" s="63"/>
      <c r="R236" s="64"/>
      <c r="S236" s="56"/>
      <c r="T236" s="56"/>
      <c r="U236" s="57"/>
      <c r="V236" s="289">
        <f t="shared" si="15"/>
        <v>248</v>
      </c>
      <c r="W236" s="292" t="str">
        <f t="shared" si="16"/>
        <v/>
      </c>
      <c r="X236" s="291" t="str">
        <f t="shared" si="17"/>
        <v/>
      </c>
      <c r="Y236" s="291" t="str">
        <f t="shared" si="18"/>
        <v/>
      </c>
    </row>
    <row r="237" spans="1:25" ht="15" customHeight="1">
      <c r="A237" s="8">
        <f t="shared" si="19"/>
        <v>236</v>
      </c>
      <c r="B237" s="59" t="s">
        <v>340</v>
      </c>
      <c r="C237" s="8">
        <v>49</v>
      </c>
      <c r="D237" s="8" t="s">
        <v>16</v>
      </c>
      <c r="E237" s="60" t="s">
        <v>554</v>
      </c>
      <c r="F237" s="61" t="s">
        <v>25</v>
      </c>
      <c r="G237" s="62">
        <v>44080</v>
      </c>
      <c r="H237" s="56"/>
      <c r="I237" s="56"/>
      <c r="J237" s="56"/>
      <c r="K237" s="62"/>
      <c r="L237" s="56"/>
      <c r="M237" s="56" t="s">
        <v>19</v>
      </c>
      <c r="N237" s="56"/>
      <c r="O237" s="56"/>
      <c r="P237" s="56"/>
      <c r="Q237" s="63"/>
      <c r="R237" s="64"/>
      <c r="S237" s="56"/>
      <c r="T237" s="56"/>
      <c r="U237" s="57"/>
      <c r="V237" s="289">
        <f t="shared" si="15"/>
        <v>249</v>
      </c>
      <c r="W237" s="292" t="str">
        <f t="shared" si="16"/>
        <v/>
      </c>
      <c r="X237" s="291" t="str">
        <f t="shared" si="17"/>
        <v/>
      </c>
      <c r="Y237" s="291" t="str">
        <f t="shared" si="18"/>
        <v/>
      </c>
    </row>
    <row r="238" spans="1:25" ht="15" customHeight="1">
      <c r="A238" s="8">
        <f t="shared" si="19"/>
        <v>237</v>
      </c>
      <c r="B238" s="59" t="s">
        <v>555</v>
      </c>
      <c r="C238" s="8">
        <v>63</v>
      </c>
      <c r="D238" s="8" t="s">
        <v>23</v>
      </c>
      <c r="E238" s="60" t="s">
        <v>556</v>
      </c>
      <c r="F238" s="61" t="s">
        <v>25</v>
      </c>
      <c r="G238" s="62">
        <v>44080</v>
      </c>
      <c r="H238" s="56"/>
      <c r="I238" s="56"/>
      <c r="J238" s="56"/>
      <c r="K238" s="62"/>
      <c r="L238" s="56"/>
      <c r="M238" s="56" t="s">
        <v>19</v>
      </c>
      <c r="N238" s="56"/>
      <c r="O238" s="56"/>
      <c r="P238" s="56"/>
      <c r="Q238" s="63"/>
      <c r="R238" s="64"/>
      <c r="S238" s="56"/>
      <c r="T238" s="56"/>
      <c r="U238" s="57"/>
      <c r="V238" s="289">
        <f t="shared" si="15"/>
        <v>249</v>
      </c>
      <c r="W238" s="292" t="str">
        <f t="shared" si="16"/>
        <v/>
      </c>
      <c r="X238" s="291" t="str">
        <f t="shared" si="17"/>
        <v/>
      </c>
      <c r="Y238" s="291" t="str">
        <f t="shared" si="18"/>
        <v/>
      </c>
    </row>
    <row r="239" spans="1:25" ht="15" customHeight="1">
      <c r="A239" s="8">
        <f t="shared" si="19"/>
        <v>238</v>
      </c>
      <c r="B239" s="59" t="s">
        <v>557</v>
      </c>
      <c r="C239" s="8">
        <v>66</v>
      </c>
      <c r="D239" s="8" t="s">
        <v>23</v>
      </c>
      <c r="E239" s="60" t="s">
        <v>558</v>
      </c>
      <c r="F239" s="61" t="s">
        <v>55</v>
      </c>
      <c r="G239" s="62">
        <v>44080</v>
      </c>
      <c r="H239" s="56"/>
      <c r="I239" s="56"/>
      <c r="J239" s="56"/>
      <c r="K239" s="62"/>
      <c r="L239" s="56"/>
      <c r="M239" s="56" t="s">
        <v>19</v>
      </c>
      <c r="N239" s="56"/>
      <c r="O239" s="56"/>
      <c r="P239" s="56"/>
      <c r="Q239" s="63"/>
      <c r="R239" s="64"/>
      <c r="S239" s="56"/>
      <c r="T239" s="56"/>
      <c r="U239" s="57"/>
      <c r="V239" s="289">
        <f t="shared" si="15"/>
        <v>249</v>
      </c>
      <c r="W239" s="292" t="str">
        <f t="shared" si="16"/>
        <v/>
      </c>
      <c r="X239" s="291" t="str">
        <f t="shared" si="17"/>
        <v/>
      </c>
      <c r="Y239" s="291" t="str">
        <f t="shared" si="18"/>
        <v/>
      </c>
    </row>
    <row r="240" spans="1:25" ht="15" customHeight="1">
      <c r="A240" s="8">
        <f t="shared" si="19"/>
        <v>239</v>
      </c>
      <c r="B240" s="59" t="s">
        <v>231</v>
      </c>
      <c r="C240" s="8">
        <v>81</v>
      </c>
      <c r="D240" s="8" t="s">
        <v>23</v>
      </c>
      <c r="E240" s="60" t="s">
        <v>559</v>
      </c>
      <c r="F240" s="61" t="s">
        <v>117</v>
      </c>
      <c r="G240" s="62">
        <v>44080</v>
      </c>
      <c r="H240" s="56"/>
      <c r="I240" s="56"/>
      <c r="J240" s="56"/>
      <c r="K240" s="62"/>
      <c r="L240" s="56"/>
      <c r="M240" s="56" t="s">
        <v>19</v>
      </c>
      <c r="N240" s="56"/>
      <c r="O240" s="56"/>
      <c r="P240" s="56"/>
      <c r="Q240" s="63"/>
      <c r="R240" s="64"/>
      <c r="S240" s="56"/>
      <c r="T240" s="56"/>
      <c r="U240" s="57"/>
      <c r="V240" s="289">
        <f t="shared" si="15"/>
        <v>249</v>
      </c>
      <c r="W240" s="292" t="str">
        <f t="shared" si="16"/>
        <v/>
      </c>
      <c r="X240" s="291" t="str">
        <f t="shared" si="17"/>
        <v/>
      </c>
      <c r="Y240" s="291" t="str">
        <f t="shared" si="18"/>
        <v/>
      </c>
    </row>
    <row r="241" spans="1:25" ht="15" customHeight="1">
      <c r="A241" s="8">
        <f t="shared" si="19"/>
        <v>240</v>
      </c>
      <c r="B241" s="59" t="s">
        <v>249</v>
      </c>
      <c r="C241" s="8">
        <v>74</v>
      </c>
      <c r="D241" s="8" t="s">
        <v>23</v>
      </c>
      <c r="E241" s="60" t="s">
        <v>560</v>
      </c>
      <c r="F241" s="61" t="s">
        <v>117</v>
      </c>
      <c r="G241" s="62">
        <v>44081</v>
      </c>
      <c r="H241" s="56"/>
      <c r="I241" s="56"/>
      <c r="J241" s="56"/>
      <c r="K241" s="62"/>
      <c r="L241" s="56"/>
      <c r="M241" s="56" t="s">
        <v>19</v>
      </c>
      <c r="N241" s="56"/>
      <c r="O241" s="56"/>
      <c r="P241" s="56"/>
      <c r="Q241" s="63"/>
      <c r="R241" s="64"/>
      <c r="S241" s="56"/>
      <c r="T241" s="56"/>
      <c r="U241" s="57"/>
      <c r="V241" s="289">
        <f t="shared" si="15"/>
        <v>250</v>
      </c>
      <c r="W241" s="292" t="str">
        <f t="shared" si="16"/>
        <v/>
      </c>
      <c r="X241" s="291" t="str">
        <f t="shared" si="17"/>
        <v/>
      </c>
      <c r="Y241" s="291" t="str">
        <f t="shared" si="18"/>
        <v/>
      </c>
    </row>
    <row r="242" spans="1:25" ht="15" customHeight="1">
      <c r="A242" s="8">
        <f t="shared" si="19"/>
        <v>241</v>
      </c>
      <c r="B242" s="59" t="s">
        <v>561</v>
      </c>
      <c r="C242" s="8">
        <v>76</v>
      </c>
      <c r="D242" s="8" t="s">
        <v>16</v>
      </c>
      <c r="E242" s="60" t="s">
        <v>562</v>
      </c>
      <c r="F242" s="61" t="s">
        <v>25</v>
      </c>
      <c r="G242" s="62">
        <v>44081</v>
      </c>
      <c r="H242" s="56"/>
      <c r="I242" s="56"/>
      <c r="J242" s="56"/>
      <c r="K242" s="62"/>
      <c r="L242" s="56"/>
      <c r="M242" s="56" t="s">
        <v>19</v>
      </c>
      <c r="N242" s="56"/>
      <c r="O242" s="56"/>
      <c r="P242" s="56"/>
      <c r="Q242" s="63"/>
      <c r="R242" s="64"/>
      <c r="S242" s="56"/>
      <c r="T242" s="56"/>
      <c r="U242" s="57"/>
      <c r="V242" s="289">
        <f t="shared" si="15"/>
        <v>250</v>
      </c>
      <c r="W242" s="292" t="str">
        <f t="shared" si="16"/>
        <v/>
      </c>
      <c r="X242" s="291" t="str">
        <f t="shared" si="17"/>
        <v/>
      </c>
      <c r="Y242" s="291" t="str">
        <f t="shared" si="18"/>
        <v/>
      </c>
    </row>
    <row r="243" spans="1:25" ht="15" customHeight="1">
      <c r="A243" s="8">
        <f t="shared" si="19"/>
        <v>242</v>
      </c>
      <c r="B243" s="59"/>
      <c r="C243" s="65">
        <v>58</v>
      </c>
      <c r="D243" s="65" t="s">
        <v>16</v>
      </c>
      <c r="E243" s="65"/>
      <c r="F243" s="66"/>
      <c r="G243" s="67">
        <v>44082</v>
      </c>
      <c r="H243" s="65"/>
      <c r="I243" s="65"/>
      <c r="J243" s="65"/>
      <c r="K243" s="65"/>
      <c r="L243" s="59"/>
      <c r="M243" s="56" t="s">
        <v>19</v>
      </c>
      <c r="N243" s="59"/>
      <c r="O243" s="59"/>
      <c r="P243" s="59"/>
      <c r="Q243" s="59"/>
      <c r="R243" s="65"/>
      <c r="S243" s="59"/>
      <c r="T243" s="59" t="s">
        <v>185</v>
      </c>
      <c r="U243" s="59" t="s">
        <v>563</v>
      </c>
      <c r="V243" s="289">
        <f t="shared" si="15"/>
        <v>251</v>
      </c>
      <c r="W243" s="292" t="str">
        <f t="shared" si="16"/>
        <v/>
      </c>
      <c r="X243" s="291" t="str">
        <f t="shared" si="17"/>
        <v/>
      </c>
      <c r="Y243" s="291" t="str">
        <f t="shared" si="18"/>
        <v/>
      </c>
    </row>
    <row r="244" spans="1:25" ht="15" customHeight="1">
      <c r="A244" s="8">
        <f t="shared" si="19"/>
        <v>243</v>
      </c>
      <c r="B244" s="59" t="s">
        <v>564</v>
      </c>
      <c r="C244" s="8">
        <v>64</v>
      </c>
      <c r="D244" s="8" t="s">
        <v>23</v>
      </c>
      <c r="E244" s="60" t="s">
        <v>565</v>
      </c>
      <c r="F244" s="61" t="s">
        <v>89</v>
      </c>
      <c r="G244" s="62">
        <v>44082</v>
      </c>
      <c r="H244" s="56"/>
      <c r="I244" s="56"/>
      <c r="J244" s="56"/>
      <c r="K244" s="62"/>
      <c r="L244" s="56"/>
      <c r="M244" s="56" t="s">
        <v>19</v>
      </c>
      <c r="N244" s="56"/>
      <c r="O244" s="56"/>
      <c r="P244" s="56"/>
      <c r="Q244" s="63"/>
      <c r="R244" s="64"/>
      <c r="S244" s="56"/>
      <c r="T244" s="56"/>
      <c r="U244" s="57"/>
      <c r="V244" s="289">
        <f t="shared" si="15"/>
        <v>251</v>
      </c>
      <c r="W244" s="292" t="str">
        <f t="shared" si="16"/>
        <v/>
      </c>
      <c r="X244" s="291" t="str">
        <f t="shared" si="17"/>
        <v/>
      </c>
      <c r="Y244" s="291" t="str">
        <f t="shared" si="18"/>
        <v/>
      </c>
    </row>
    <row r="245" spans="1:25" ht="15" customHeight="1">
      <c r="A245" s="8">
        <f t="shared" si="19"/>
        <v>244</v>
      </c>
      <c r="B245" s="59" t="s">
        <v>566</v>
      </c>
      <c r="C245" s="8">
        <v>76</v>
      </c>
      <c r="D245" s="8" t="s">
        <v>16</v>
      </c>
      <c r="E245" s="60" t="s">
        <v>567</v>
      </c>
      <c r="F245" s="61" t="s">
        <v>25</v>
      </c>
      <c r="G245" s="62">
        <v>44082</v>
      </c>
      <c r="H245" s="56"/>
      <c r="I245" s="56"/>
      <c r="J245" s="56"/>
      <c r="K245" s="62"/>
      <c r="L245" s="56"/>
      <c r="M245" s="56" t="s">
        <v>19</v>
      </c>
      <c r="N245" s="56"/>
      <c r="O245" s="56"/>
      <c r="P245" s="56"/>
      <c r="Q245" s="63"/>
      <c r="R245" s="64"/>
      <c r="S245" s="56"/>
      <c r="T245" s="56"/>
      <c r="U245" s="57"/>
      <c r="V245" s="289">
        <f t="shared" si="15"/>
        <v>251</v>
      </c>
      <c r="W245" s="292" t="str">
        <f t="shared" si="16"/>
        <v/>
      </c>
      <c r="X245" s="291" t="str">
        <f t="shared" si="17"/>
        <v/>
      </c>
      <c r="Y245" s="291" t="str">
        <f t="shared" si="18"/>
        <v/>
      </c>
    </row>
    <row r="246" spans="1:25" ht="15" customHeight="1">
      <c r="A246" s="8">
        <f t="shared" si="19"/>
        <v>245</v>
      </c>
      <c r="B246" s="59" t="s">
        <v>568</v>
      </c>
      <c r="C246" s="65">
        <v>60</v>
      </c>
      <c r="D246" s="65" t="s">
        <v>16</v>
      </c>
      <c r="E246" s="65" t="s">
        <v>569</v>
      </c>
      <c r="F246" s="66" t="s">
        <v>25</v>
      </c>
      <c r="G246" s="67">
        <v>44083</v>
      </c>
      <c r="H246" s="65"/>
      <c r="I246" s="65"/>
      <c r="J246" s="65"/>
      <c r="K246" s="65"/>
      <c r="L246" s="59"/>
      <c r="M246" s="56" t="s">
        <v>19</v>
      </c>
      <c r="N246" s="59"/>
      <c r="O246" s="59"/>
      <c r="P246" s="59"/>
      <c r="Q246" s="59"/>
      <c r="R246" s="65"/>
      <c r="S246" s="59"/>
      <c r="T246" s="59" t="s">
        <v>185</v>
      </c>
      <c r="U246" s="59" t="s">
        <v>570</v>
      </c>
      <c r="V246" s="289">
        <f t="shared" si="15"/>
        <v>252</v>
      </c>
      <c r="W246" s="292" t="str">
        <f t="shared" si="16"/>
        <v/>
      </c>
      <c r="X246" s="291" t="str">
        <f t="shared" si="17"/>
        <v/>
      </c>
      <c r="Y246" s="291" t="str">
        <f t="shared" si="18"/>
        <v/>
      </c>
    </row>
    <row r="247" spans="1:25" ht="15" customHeight="1">
      <c r="A247" s="8">
        <f t="shared" si="19"/>
        <v>246</v>
      </c>
      <c r="B247" s="59" t="s">
        <v>104</v>
      </c>
      <c r="C247" s="8">
        <v>71</v>
      </c>
      <c r="D247" s="8" t="s">
        <v>16</v>
      </c>
      <c r="E247" s="60" t="s">
        <v>571</v>
      </c>
      <c r="F247" s="61" t="s">
        <v>117</v>
      </c>
      <c r="G247" s="62">
        <v>44083</v>
      </c>
      <c r="H247" s="56"/>
      <c r="I247" s="56"/>
      <c r="J247" s="56"/>
      <c r="K247" s="62"/>
      <c r="L247" s="56"/>
      <c r="M247" s="56" t="s">
        <v>19</v>
      </c>
      <c r="N247" s="56"/>
      <c r="O247" s="56"/>
      <c r="P247" s="56"/>
      <c r="Q247" s="63"/>
      <c r="R247" s="64"/>
      <c r="S247" s="56"/>
      <c r="T247" s="56"/>
      <c r="U247" s="57"/>
      <c r="V247" s="289">
        <f t="shared" si="15"/>
        <v>252</v>
      </c>
      <c r="W247" s="292" t="str">
        <f t="shared" si="16"/>
        <v/>
      </c>
      <c r="X247" s="291" t="str">
        <f t="shared" si="17"/>
        <v/>
      </c>
      <c r="Y247" s="291" t="str">
        <f t="shared" si="18"/>
        <v/>
      </c>
    </row>
    <row r="248" spans="1:25" ht="15" customHeight="1">
      <c r="A248" s="8">
        <f t="shared" si="19"/>
        <v>247</v>
      </c>
      <c r="B248" s="59" t="s">
        <v>572</v>
      </c>
      <c r="C248" s="8">
        <v>40</v>
      </c>
      <c r="D248" s="8" t="s">
        <v>23</v>
      </c>
      <c r="E248" s="60" t="s">
        <v>573</v>
      </c>
      <c r="F248" s="61" t="s">
        <v>551</v>
      </c>
      <c r="G248" s="62">
        <v>44084</v>
      </c>
      <c r="H248" s="56"/>
      <c r="I248" s="56"/>
      <c r="J248" s="56"/>
      <c r="K248" s="62"/>
      <c r="L248" s="56"/>
      <c r="M248" s="56" t="s">
        <v>19</v>
      </c>
      <c r="N248" s="56"/>
      <c r="O248" s="56"/>
      <c r="P248" s="56"/>
      <c r="Q248" s="63"/>
      <c r="R248" s="64"/>
      <c r="S248" s="56"/>
      <c r="T248" s="56"/>
      <c r="U248" s="57"/>
      <c r="V248" s="289">
        <f t="shared" si="15"/>
        <v>253</v>
      </c>
      <c r="W248" s="292" t="str">
        <f t="shared" si="16"/>
        <v/>
      </c>
      <c r="X248" s="291" t="str">
        <f t="shared" si="17"/>
        <v/>
      </c>
      <c r="Y248" s="291" t="str">
        <f t="shared" si="18"/>
        <v/>
      </c>
    </row>
    <row r="249" spans="1:25" ht="15" customHeight="1">
      <c r="A249" s="8">
        <f t="shared" si="19"/>
        <v>248</v>
      </c>
      <c r="B249" s="56" t="s">
        <v>574</v>
      </c>
      <c r="C249" s="8">
        <v>47</v>
      </c>
      <c r="D249" s="8" t="s">
        <v>23</v>
      </c>
      <c r="E249" s="57" t="s">
        <v>575</v>
      </c>
      <c r="F249" s="57" t="s">
        <v>66</v>
      </c>
      <c r="G249" s="62">
        <v>44084</v>
      </c>
      <c r="H249" s="8"/>
      <c r="I249" s="8"/>
      <c r="J249" s="8"/>
      <c r="K249" s="8"/>
      <c r="L249" s="56"/>
      <c r="M249" s="56" t="s">
        <v>19</v>
      </c>
      <c r="N249" s="56"/>
      <c r="O249" s="56"/>
      <c r="P249" s="56"/>
      <c r="Q249" s="56"/>
      <c r="R249" s="8"/>
      <c r="S249" s="56"/>
      <c r="T249" s="56"/>
      <c r="U249" s="56"/>
      <c r="V249" s="289">
        <f t="shared" si="15"/>
        <v>253</v>
      </c>
      <c r="W249" s="292" t="str">
        <f t="shared" si="16"/>
        <v/>
      </c>
      <c r="X249" s="291" t="str">
        <f t="shared" si="17"/>
        <v/>
      </c>
      <c r="Y249" s="291" t="str">
        <f t="shared" si="18"/>
        <v/>
      </c>
    </row>
    <row r="250" spans="1:25" ht="15" customHeight="1">
      <c r="A250" s="8">
        <f t="shared" si="19"/>
        <v>249</v>
      </c>
      <c r="B250" s="56" t="s">
        <v>545</v>
      </c>
      <c r="C250" s="8">
        <v>53</v>
      </c>
      <c r="D250" s="8" t="s">
        <v>16</v>
      </c>
      <c r="E250" s="57" t="s">
        <v>576</v>
      </c>
      <c r="F250" s="57" t="s">
        <v>228</v>
      </c>
      <c r="G250" s="62">
        <v>44086</v>
      </c>
      <c r="H250" s="8"/>
      <c r="I250" s="8"/>
      <c r="J250" s="8"/>
      <c r="K250" s="8"/>
      <c r="L250" s="56"/>
      <c r="M250" s="56" t="s">
        <v>19</v>
      </c>
      <c r="N250" s="56"/>
      <c r="O250" s="56"/>
      <c r="P250" s="56"/>
      <c r="Q250" s="56"/>
      <c r="R250" s="8"/>
      <c r="S250" s="56"/>
      <c r="T250" s="56"/>
      <c r="U250" s="56"/>
      <c r="V250" s="289">
        <f t="shared" si="15"/>
        <v>255</v>
      </c>
      <c r="W250" s="292" t="str">
        <f t="shared" si="16"/>
        <v/>
      </c>
      <c r="X250" s="291" t="str">
        <f t="shared" si="17"/>
        <v/>
      </c>
      <c r="Y250" s="291" t="str">
        <f t="shared" si="18"/>
        <v/>
      </c>
    </row>
    <row r="251" spans="1:25" ht="15" customHeight="1">
      <c r="A251" s="8">
        <f t="shared" si="19"/>
        <v>250</v>
      </c>
      <c r="B251" s="59"/>
      <c r="C251" s="65">
        <v>58</v>
      </c>
      <c r="D251" s="65" t="s">
        <v>23</v>
      </c>
      <c r="E251" s="65"/>
      <c r="F251" s="66"/>
      <c r="G251" s="67">
        <v>44087</v>
      </c>
      <c r="H251" s="65"/>
      <c r="I251" s="65"/>
      <c r="J251" s="65"/>
      <c r="K251" s="65"/>
      <c r="L251" s="59"/>
      <c r="M251" s="56" t="s">
        <v>19</v>
      </c>
      <c r="N251" s="59"/>
      <c r="O251" s="59"/>
      <c r="P251" s="59"/>
      <c r="Q251" s="59"/>
      <c r="R251" s="65"/>
      <c r="S251" s="59"/>
      <c r="T251" s="59" t="s">
        <v>185</v>
      </c>
      <c r="U251" s="59" t="s">
        <v>577</v>
      </c>
      <c r="V251" s="289">
        <f t="shared" si="15"/>
        <v>256</v>
      </c>
      <c r="W251" s="292" t="str">
        <f t="shared" si="16"/>
        <v/>
      </c>
      <c r="X251" s="291" t="str">
        <f t="shared" si="17"/>
        <v/>
      </c>
      <c r="Y251" s="291" t="str">
        <f t="shared" si="18"/>
        <v/>
      </c>
    </row>
    <row r="252" spans="1:25" ht="15" customHeight="1">
      <c r="A252" s="8">
        <f t="shared" si="19"/>
        <v>251</v>
      </c>
      <c r="B252" s="59" t="s">
        <v>578</v>
      </c>
      <c r="C252" s="8">
        <v>84</v>
      </c>
      <c r="D252" s="8" t="s">
        <v>16</v>
      </c>
      <c r="E252" s="60" t="s">
        <v>579</v>
      </c>
      <c r="F252" s="61" t="s">
        <v>444</v>
      </c>
      <c r="G252" s="62">
        <v>44087</v>
      </c>
      <c r="H252" s="56"/>
      <c r="I252" s="56"/>
      <c r="J252" s="56"/>
      <c r="K252" s="62"/>
      <c r="L252" s="56"/>
      <c r="M252" s="56" t="s">
        <v>19</v>
      </c>
      <c r="N252" s="56"/>
      <c r="O252" s="56"/>
      <c r="P252" s="56"/>
      <c r="Q252" s="63"/>
      <c r="R252" s="64"/>
      <c r="S252" s="56"/>
      <c r="T252" s="56"/>
      <c r="U252" s="57"/>
      <c r="V252" s="289">
        <f t="shared" si="15"/>
        <v>256</v>
      </c>
      <c r="W252" s="292" t="str">
        <f t="shared" si="16"/>
        <v/>
      </c>
      <c r="X252" s="291" t="str">
        <f t="shared" si="17"/>
        <v/>
      </c>
      <c r="Y252" s="291" t="str">
        <f t="shared" si="18"/>
        <v/>
      </c>
    </row>
    <row r="253" spans="1:25" ht="15" customHeight="1">
      <c r="A253" s="8">
        <f t="shared" si="19"/>
        <v>252</v>
      </c>
      <c r="B253" s="59" t="s">
        <v>580</v>
      </c>
      <c r="C253" s="65">
        <v>79</v>
      </c>
      <c r="D253" s="65" t="s">
        <v>16</v>
      </c>
      <c r="E253" s="65" t="s">
        <v>581</v>
      </c>
      <c r="F253" s="66" t="s">
        <v>25</v>
      </c>
      <c r="G253" s="67">
        <v>44088</v>
      </c>
      <c r="H253" s="65"/>
      <c r="I253" s="65"/>
      <c r="J253" s="65"/>
      <c r="K253" s="65"/>
      <c r="L253" s="59"/>
      <c r="M253" s="56" t="s">
        <v>19</v>
      </c>
      <c r="N253" s="59"/>
      <c r="O253" s="59"/>
      <c r="P253" s="59"/>
      <c r="Q253" s="59"/>
      <c r="R253" s="65"/>
      <c r="S253" s="59"/>
      <c r="T253" s="59" t="s">
        <v>185</v>
      </c>
      <c r="U253" s="59" t="s">
        <v>582</v>
      </c>
      <c r="V253" s="289">
        <f t="shared" si="15"/>
        <v>257</v>
      </c>
      <c r="W253" s="292" t="str">
        <f t="shared" si="16"/>
        <v/>
      </c>
      <c r="X253" s="291" t="str">
        <f t="shared" si="17"/>
        <v/>
      </c>
      <c r="Y253" s="291" t="str">
        <f t="shared" si="18"/>
        <v/>
      </c>
    </row>
    <row r="254" spans="1:25" ht="15" customHeight="1">
      <c r="A254" s="8">
        <f t="shared" si="19"/>
        <v>253</v>
      </c>
      <c r="B254" s="59" t="s">
        <v>583</v>
      </c>
      <c r="C254" s="8">
        <v>58</v>
      </c>
      <c r="D254" s="8" t="s">
        <v>23</v>
      </c>
      <c r="E254" s="71" t="s">
        <v>584</v>
      </c>
      <c r="F254" s="61" t="s">
        <v>310</v>
      </c>
      <c r="G254" s="62">
        <v>44089</v>
      </c>
      <c r="H254" s="56"/>
      <c r="I254" s="56"/>
      <c r="J254" s="56"/>
      <c r="K254" s="62"/>
      <c r="L254" s="56"/>
      <c r="M254" s="56" t="s">
        <v>19</v>
      </c>
      <c r="N254" s="56"/>
      <c r="O254" s="56"/>
      <c r="P254" s="56"/>
      <c r="Q254" s="63"/>
      <c r="R254" s="64"/>
      <c r="S254" s="56"/>
      <c r="T254" s="56"/>
      <c r="U254" s="57"/>
      <c r="V254" s="289">
        <f t="shared" si="15"/>
        <v>258</v>
      </c>
      <c r="W254" s="292" t="str">
        <f t="shared" si="16"/>
        <v/>
      </c>
      <c r="X254" s="291" t="str">
        <f t="shared" si="17"/>
        <v/>
      </c>
      <c r="Y254" s="291" t="str">
        <f t="shared" si="18"/>
        <v/>
      </c>
    </row>
    <row r="255" spans="1:25" ht="15" customHeight="1">
      <c r="A255" s="8">
        <f t="shared" si="19"/>
        <v>254</v>
      </c>
      <c r="B255" s="59" t="s">
        <v>585</v>
      </c>
      <c r="C255" s="8">
        <v>64</v>
      </c>
      <c r="D255" s="8" t="s">
        <v>23</v>
      </c>
      <c r="E255" s="71" t="s">
        <v>586</v>
      </c>
      <c r="F255" s="61" t="s">
        <v>587</v>
      </c>
      <c r="G255" s="62">
        <v>44089</v>
      </c>
      <c r="H255" s="56"/>
      <c r="I255" s="56"/>
      <c r="J255" s="56"/>
      <c r="K255" s="62"/>
      <c r="L255" s="56"/>
      <c r="M255" s="56" t="s">
        <v>19</v>
      </c>
      <c r="N255" s="56"/>
      <c r="O255" s="56"/>
      <c r="P255" s="56"/>
      <c r="Q255" s="63"/>
      <c r="R255" s="64"/>
      <c r="S255" s="56"/>
      <c r="T255" s="56"/>
      <c r="U255" s="57"/>
      <c r="V255" s="289">
        <f t="shared" si="15"/>
        <v>258</v>
      </c>
      <c r="W255" s="292" t="str">
        <f t="shared" si="16"/>
        <v/>
      </c>
      <c r="X255" s="291" t="str">
        <f t="shared" si="17"/>
        <v/>
      </c>
      <c r="Y255" s="291" t="str">
        <f t="shared" si="18"/>
        <v/>
      </c>
    </row>
    <row r="256" spans="1:25" ht="15" customHeight="1">
      <c r="A256" s="8">
        <f t="shared" si="19"/>
        <v>255</v>
      </c>
      <c r="B256" s="59" t="s">
        <v>588</v>
      </c>
      <c r="C256" s="8">
        <v>75</v>
      </c>
      <c r="D256" s="8" t="s">
        <v>23</v>
      </c>
      <c r="E256" s="71" t="s">
        <v>589</v>
      </c>
      <c r="F256" s="61" t="s">
        <v>25</v>
      </c>
      <c r="G256" s="62">
        <v>44089</v>
      </c>
      <c r="H256" s="56"/>
      <c r="I256" s="56"/>
      <c r="J256" s="56"/>
      <c r="K256" s="62"/>
      <c r="L256" s="56"/>
      <c r="M256" s="56" t="s">
        <v>19</v>
      </c>
      <c r="N256" s="56"/>
      <c r="O256" s="56"/>
      <c r="P256" s="56"/>
      <c r="Q256" s="63"/>
      <c r="R256" s="64"/>
      <c r="S256" s="56"/>
      <c r="T256" s="56"/>
      <c r="U256" s="57"/>
      <c r="V256" s="289">
        <f t="shared" si="15"/>
        <v>258</v>
      </c>
      <c r="W256" s="292" t="str">
        <f t="shared" si="16"/>
        <v/>
      </c>
      <c r="X256" s="291" t="str">
        <f t="shared" si="17"/>
        <v/>
      </c>
      <c r="Y256" s="291" t="str">
        <f t="shared" si="18"/>
        <v/>
      </c>
    </row>
    <row r="257" spans="1:25" ht="15" customHeight="1">
      <c r="A257" s="8">
        <f t="shared" si="19"/>
        <v>256</v>
      </c>
      <c r="B257" s="56" t="s">
        <v>590</v>
      </c>
      <c r="C257" s="8">
        <v>50</v>
      </c>
      <c r="D257" s="8" t="s">
        <v>23</v>
      </c>
      <c r="E257" s="57" t="s">
        <v>591</v>
      </c>
      <c r="F257" s="57" t="s">
        <v>347</v>
      </c>
      <c r="G257" s="62">
        <v>44090</v>
      </c>
      <c r="H257" s="8"/>
      <c r="I257" s="8"/>
      <c r="J257" s="8"/>
      <c r="K257" s="8"/>
      <c r="L257" s="56"/>
      <c r="M257" s="56" t="s">
        <v>19</v>
      </c>
      <c r="N257" s="56"/>
      <c r="O257" s="56"/>
      <c r="P257" s="56"/>
      <c r="Q257" s="56"/>
      <c r="R257" s="8"/>
      <c r="S257" s="56"/>
      <c r="T257" s="56"/>
      <c r="U257" s="56"/>
      <c r="V257" s="289">
        <f t="shared" si="15"/>
        <v>259</v>
      </c>
      <c r="W257" s="292" t="str">
        <f t="shared" si="16"/>
        <v/>
      </c>
      <c r="X257" s="291" t="str">
        <f t="shared" si="17"/>
        <v/>
      </c>
      <c r="Y257" s="291" t="str">
        <f t="shared" si="18"/>
        <v/>
      </c>
    </row>
    <row r="258" spans="1:25" ht="15" customHeight="1">
      <c r="A258" s="8">
        <f t="shared" si="19"/>
        <v>257</v>
      </c>
      <c r="B258" s="56" t="s">
        <v>592</v>
      </c>
      <c r="C258" s="8">
        <v>69</v>
      </c>
      <c r="D258" s="8" t="s">
        <v>23</v>
      </c>
      <c r="E258" s="57" t="s">
        <v>593</v>
      </c>
      <c r="F258" s="57" t="s">
        <v>594</v>
      </c>
      <c r="G258" s="62">
        <v>44090</v>
      </c>
      <c r="H258" s="8"/>
      <c r="I258" s="8"/>
      <c r="J258" s="8"/>
      <c r="K258" s="8"/>
      <c r="L258" s="56"/>
      <c r="M258" s="56" t="s">
        <v>19</v>
      </c>
      <c r="N258" s="56"/>
      <c r="O258" s="56"/>
      <c r="P258" s="56"/>
      <c r="Q258" s="56"/>
      <c r="R258" s="8"/>
      <c r="S258" s="56"/>
      <c r="T258" s="56"/>
      <c r="U258" s="56"/>
      <c r="V258" s="289">
        <f t="shared" ref="V258:V321" si="20">G258-DATE(2020,1,1)</f>
        <v>259</v>
      </c>
      <c r="W258" s="292" t="str">
        <f t="shared" ref="W258:W321" si="21">IF(ISNUMBER(H258), $G258-H258, "")</f>
        <v/>
      </c>
      <c r="X258" s="291" t="str">
        <f t="shared" ref="X258:X321" si="22">IF(ISNUMBER(I258), $G258-I258, "")</f>
        <v/>
      </c>
      <c r="Y258" s="291" t="str">
        <f t="shared" ref="Y258:Y321" si="23">IF(ISNUMBER(K258), $G258-K258, "")</f>
        <v/>
      </c>
    </row>
    <row r="259" spans="1:25" ht="15" customHeight="1">
      <c r="A259" s="8">
        <f t="shared" si="19"/>
        <v>258</v>
      </c>
      <c r="B259" s="56" t="s">
        <v>595</v>
      </c>
      <c r="C259" s="8">
        <v>59</v>
      </c>
      <c r="D259" s="8" t="s">
        <v>23</v>
      </c>
      <c r="E259" s="57" t="s">
        <v>39</v>
      </c>
      <c r="F259" s="57" t="s">
        <v>342</v>
      </c>
      <c r="G259" s="62">
        <v>44091</v>
      </c>
      <c r="H259" s="8"/>
      <c r="I259" s="8"/>
      <c r="J259" s="8"/>
      <c r="K259" s="8"/>
      <c r="L259" s="56"/>
      <c r="M259" s="56" t="s">
        <v>19</v>
      </c>
      <c r="N259" s="56"/>
      <c r="O259" s="56"/>
      <c r="P259" s="56"/>
      <c r="Q259" s="56"/>
      <c r="R259" s="8"/>
      <c r="S259" s="56"/>
      <c r="T259" s="56"/>
      <c r="U259" s="56"/>
      <c r="V259" s="289">
        <f t="shared" si="20"/>
        <v>260</v>
      </c>
      <c r="W259" s="292" t="str">
        <f t="shared" si="21"/>
        <v/>
      </c>
      <c r="X259" s="291" t="str">
        <f t="shared" si="22"/>
        <v/>
      </c>
      <c r="Y259" s="291" t="str">
        <f t="shared" si="23"/>
        <v/>
      </c>
    </row>
    <row r="260" spans="1:25" ht="15" customHeight="1">
      <c r="A260" s="8">
        <f t="shared" si="19"/>
        <v>259</v>
      </c>
      <c r="B260" s="56" t="s">
        <v>596</v>
      </c>
      <c r="C260" s="8">
        <v>80</v>
      </c>
      <c r="D260" s="8" t="s">
        <v>16</v>
      </c>
      <c r="E260" s="57" t="s">
        <v>597</v>
      </c>
      <c r="F260" s="57" t="s">
        <v>598</v>
      </c>
      <c r="G260" s="62">
        <v>44091</v>
      </c>
      <c r="H260" s="8"/>
      <c r="I260" s="8"/>
      <c r="J260" s="8"/>
      <c r="K260" s="8"/>
      <c r="L260" s="56"/>
      <c r="M260" s="56" t="s">
        <v>19</v>
      </c>
      <c r="N260" s="56"/>
      <c r="O260" s="56"/>
      <c r="P260" s="56"/>
      <c r="Q260" s="56"/>
      <c r="R260" s="8"/>
      <c r="S260" s="56"/>
      <c r="T260" s="56"/>
      <c r="U260" s="56"/>
      <c r="V260" s="289">
        <f t="shared" si="20"/>
        <v>260</v>
      </c>
      <c r="W260" s="292" t="str">
        <f t="shared" si="21"/>
        <v/>
      </c>
      <c r="X260" s="291" t="str">
        <f t="shared" si="22"/>
        <v/>
      </c>
      <c r="Y260" s="291" t="str">
        <f t="shared" si="23"/>
        <v/>
      </c>
    </row>
    <row r="261" spans="1:25" ht="15" customHeight="1">
      <c r="A261" s="8">
        <f t="shared" ref="A261:A324" si="24">A260+1</f>
        <v>260</v>
      </c>
      <c r="B261" s="56" t="s">
        <v>599</v>
      </c>
      <c r="C261" s="8">
        <v>86</v>
      </c>
      <c r="D261" s="8" t="s">
        <v>16</v>
      </c>
      <c r="E261" s="57" t="s">
        <v>600</v>
      </c>
      <c r="F261" s="57" t="s">
        <v>491</v>
      </c>
      <c r="G261" s="62">
        <v>44091</v>
      </c>
      <c r="H261" s="8"/>
      <c r="I261" s="8"/>
      <c r="J261" s="8"/>
      <c r="K261" s="8"/>
      <c r="L261" s="56"/>
      <c r="M261" s="56" t="s">
        <v>19</v>
      </c>
      <c r="N261" s="56"/>
      <c r="O261" s="56"/>
      <c r="P261" s="56"/>
      <c r="Q261" s="56"/>
      <c r="R261" s="8"/>
      <c r="S261" s="56"/>
      <c r="T261" s="56"/>
      <c r="U261" s="56"/>
      <c r="V261" s="289">
        <f t="shared" si="20"/>
        <v>260</v>
      </c>
      <c r="W261" s="292" t="str">
        <f t="shared" si="21"/>
        <v/>
      </c>
      <c r="X261" s="291" t="str">
        <f t="shared" si="22"/>
        <v/>
      </c>
      <c r="Y261" s="291" t="str">
        <f t="shared" si="23"/>
        <v/>
      </c>
    </row>
    <row r="262" spans="1:25" ht="15" customHeight="1">
      <c r="A262" s="8">
        <f t="shared" si="24"/>
        <v>261</v>
      </c>
      <c r="B262" s="56" t="s">
        <v>601</v>
      </c>
      <c r="C262" s="8">
        <v>40</v>
      </c>
      <c r="D262" s="8" t="s">
        <v>23</v>
      </c>
      <c r="E262" s="57" t="s">
        <v>602</v>
      </c>
      <c r="F262" s="57" t="s">
        <v>25</v>
      </c>
      <c r="G262" s="62">
        <v>44093</v>
      </c>
      <c r="H262" s="8"/>
      <c r="I262" s="8"/>
      <c r="J262" s="8"/>
      <c r="K262" s="8"/>
      <c r="L262" s="56"/>
      <c r="M262" s="56" t="s">
        <v>19</v>
      </c>
      <c r="N262" s="56"/>
      <c r="O262" s="56"/>
      <c r="P262" s="56"/>
      <c r="Q262" s="56"/>
      <c r="R262" s="8"/>
      <c r="S262" s="56"/>
      <c r="T262" s="56"/>
      <c r="U262" s="56"/>
      <c r="V262" s="289">
        <f t="shared" si="20"/>
        <v>262</v>
      </c>
      <c r="W262" s="292" t="str">
        <f t="shared" si="21"/>
        <v/>
      </c>
      <c r="X262" s="291" t="str">
        <f t="shared" si="22"/>
        <v/>
      </c>
      <c r="Y262" s="291" t="str">
        <f t="shared" si="23"/>
        <v/>
      </c>
    </row>
    <row r="263" spans="1:25" ht="15" customHeight="1">
      <c r="A263" s="8">
        <f t="shared" si="24"/>
        <v>262</v>
      </c>
      <c r="B263" s="56" t="s">
        <v>603</v>
      </c>
      <c r="C263" s="8">
        <v>72</v>
      </c>
      <c r="D263" s="8" t="s">
        <v>16</v>
      </c>
      <c r="E263" s="57" t="s">
        <v>604</v>
      </c>
      <c r="F263" s="57" t="s">
        <v>605</v>
      </c>
      <c r="G263" s="62">
        <v>44093</v>
      </c>
      <c r="H263" s="8"/>
      <c r="I263" s="8"/>
      <c r="J263" s="8"/>
      <c r="K263" s="8"/>
      <c r="L263" s="56"/>
      <c r="M263" s="56" t="s">
        <v>19</v>
      </c>
      <c r="N263" s="56"/>
      <c r="O263" s="56"/>
      <c r="P263" s="56"/>
      <c r="Q263" s="56"/>
      <c r="R263" s="8"/>
      <c r="S263" s="56"/>
      <c r="T263" s="56"/>
      <c r="U263" s="56"/>
      <c r="V263" s="289">
        <f t="shared" si="20"/>
        <v>262</v>
      </c>
      <c r="W263" s="292" t="str">
        <f t="shared" si="21"/>
        <v/>
      </c>
      <c r="X263" s="291" t="str">
        <f t="shared" si="22"/>
        <v/>
      </c>
      <c r="Y263" s="291" t="str">
        <f t="shared" si="23"/>
        <v/>
      </c>
    </row>
    <row r="264" spans="1:25" ht="15" customHeight="1">
      <c r="A264" s="8">
        <f t="shared" si="24"/>
        <v>263</v>
      </c>
      <c r="B264" s="59" t="s">
        <v>606</v>
      </c>
      <c r="C264" s="65">
        <v>90</v>
      </c>
      <c r="D264" s="65" t="s">
        <v>16</v>
      </c>
      <c r="E264" s="66" t="s">
        <v>607</v>
      </c>
      <c r="F264" s="66" t="s">
        <v>608</v>
      </c>
      <c r="G264" s="67">
        <v>44095</v>
      </c>
      <c r="H264" s="65"/>
      <c r="I264" s="65"/>
      <c r="J264" s="65"/>
      <c r="K264" s="65"/>
      <c r="L264" s="59"/>
      <c r="M264" s="56" t="s">
        <v>19</v>
      </c>
      <c r="N264" s="59"/>
      <c r="O264" s="59"/>
      <c r="P264" s="59"/>
      <c r="Q264" s="59"/>
      <c r="R264" s="65"/>
      <c r="S264" s="59"/>
      <c r="T264" s="59" t="s">
        <v>185</v>
      </c>
      <c r="U264" s="59" t="s">
        <v>609</v>
      </c>
      <c r="V264" s="289">
        <f t="shared" si="20"/>
        <v>264</v>
      </c>
      <c r="W264" s="292" t="str">
        <f t="shared" si="21"/>
        <v/>
      </c>
      <c r="X264" s="291" t="str">
        <f t="shared" si="22"/>
        <v/>
      </c>
      <c r="Y264" s="291" t="str">
        <f t="shared" si="23"/>
        <v/>
      </c>
    </row>
    <row r="265" spans="1:25" ht="15" customHeight="1">
      <c r="A265" s="8">
        <f t="shared" si="24"/>
        <v>264</v>
      </c>
      <c r="B265" s="56" t="s">
        <v>610</v>
      </c>
      <c r="C265" s="8">
        <v>24</v>
      </c>
      <c r="D265" s="8" t="s">
        <v>16</v>
      </c>
      <c r="E265" s="57" t="s">
        <v>611</v>
      </c>
      <c r="F265" s="57" t="s">
        <v>25</v>
      </c>
      <c r="G265" s="62">
        <v>44095</v>
      </c>
      <c r="H265" s="8"/>
      <c r="I265" s="8"/>
      <c r="J265" s="8"/>
      <c r="K265" s="8"/>
      <c r="L265" s="56"/>
      <c r="M265" s="56" t="s">
        <v>19</v>
      </c>
      <c r="N265" s="56"/>
      <c r="O265" s="56"/>
      <c r="P265" s="56"/>
      <c r="Q265" s="56"/>
      <c r="R265" s="8"/>
      <c r="S265" s="56"/>
      <c r="T265" s="56"/>
      <c r="U265" s="56"/>
      <c r="V265" s="289">
        <f t="shared" si="20"/>
        <v>264</v>
      </c>
      <c r="W265" s="292" t="str">
        <f t="shared" si="21"/>
        <v/>
      </c>
      <c r="X265" s="291" t="str">
        <f t="shared" si="22"/>
        <v/>
      </c>
      <c r="Y265" s="291" t="str">
        <f t="shared" si="23"/>
        <v/>
      </c>
    </row>
    <row r="266" spans="1:25" ht="15" customHeight="1">
      <c r="A266" s="8">
        <f t="shared" si="24"/>
        <v>265</v>
      </c>
      <c r="B266" s="56" t="s">
        <v>612</v>
      </c>
      <c r="C266" s="8">
        <v>58</v>
      </c>
      <c r="D266" s="8" t="s">
        <v>16</v>
      </c>
      <c r="E266" s="57" t="s">
        <v>613</v>
      </c>
      <c r="F266" s="57" t="s">
        <v>25</v>
      </c>
      <c r="G266" s="62">
        <v>44095</v>
      </c>
      <c r="H266" s="8"/>
      <c r="I266" s="8"/>
      <c r="J266" s="8"/>
      <c r="K266" s="8"/>
      <c r="L266" s="56"/>
      <c r="M266" s="56" t="s">
        <v>19</v>
      </c>
      <c r="N266" s="56"/>
      <c r="O266" s="56"/>
      <c r="P266" s="56"/>
      <c r="Q266" s="56"/>
      <c r="R266" s="8"/>
      <c r="S266" s="56"/>
      <c r="T266" s="56"/>
      <c r="U266" s="56"/>
      <c r="V266" s="289">
        <f t="shared" si="20"/>
        <v>264</v>
      </c>
      <c r="W266" s="292" t="str">
        <f t="shared" si="21"/>
        <v/>
      </c>
      <c r="X266" s="291" t="str">
        <f t="shared" si="22"/>
        <v/>
      </c>
      <c r="Y266" s="291" t="str">
        <f t="shared" si="23"/>
        <v/>
      </c>
    </row>
    <row r="267" spans="1:25" ht="15" customHeight="1">
      <c r="A267" s="8">
        <f t="shared" si="24"/>
        <v>266</v>
      </c>
      <c r="B267" s="56" t="s">
        <v>614</v>
      </c>
      <c r="C267" s="8">
        <v>78</v>
      </c>
      <c r="D267" s="8" t="s">
        <v>16</v>
      </c>
      <c r="E267" s="57" t="s">
        <v>615</v>
      </c>
      <c r="F267" s="57" t="s">
        <v>440</v>
      </c>
      <c r="G267" s="62">
        <v>44095</v>
      </c>
      <c r="H267" s="8"/>
      <c r="I267" s="8"/>
      <c r="J267" s="8"/>
      <c r="K267" s="8"/>
      <c r="L267" s="56"/>
      <c r="M267" s="56" t="s">
        <v>19</v>
      </c>
      <c r="N267" s="56"/>
      <c r="O267" s="56"/>
      <c r="P267" s="56"/>
      <c r="Q267" s="56"/>
      <c r="R267" s="8"/>
      <c r="S267" s="56"/>
      <c r="T267" s="56"/>
      <c r="U267" s="56"/>
      <c r="V267" s="289">
        <f t="shared" si="20"/>
        <v>264</v>
      </c>
      <c r="W267" s="292" t="str">
        <f t="shared" si="21"/>
        <v/>
      </c>
      <c r="X267" s="291" t="str">
        <f t="shared" si="22"/>
        <v/>
      </c>
      <c r="Y267" s="291" t="str">
        <f t="shared" si="23"/>
        <v/>
      </c>
    </row>
    <row r="268" spans="1:25" ht="15" customHeight="1">
      <c r="A268" s="8">
        <f t="shared" si="24"/>
        <v>267</v>
      </c>
      <c r="B268" s="56" t="s">
        <v>616</v>
      </c>
      <c r="C268" s="8">
        <v>81</v>
      </c>
      <c r="D268" s="8" t="s">
        <v>23</v>
      </c>
      <c r="E268" s="57" t="s">
        <v>617</v>
      </c>
      <c r="F268" s="57" t="s">
        <v>347</v>
      </c>
      <c r="G268" s="62">
        <v>44095</v>
      </c>
      <c r="H268" s="8"/>
      <c r="I268" s="8"/>
      <c r="J268" s="8"/>
      <c r="K268" s="8"/>
      <c r="L268" s="56"/>
      <c r="M268" s="56" t="s">
        <v>19</v>
      </c>
      <c r="N268" s="56"/>
      <c r="O268" s="56"/>
      <c r="P268" s="56"/>
      <c r="Q268" s="56"/>
      <c r="R268" s="8"/>
      <c r="S268" s="56"/>
      <c r="T268" s="56"/>
      <c r="U268" s="56"/>
      <c r="V268" s="289">
        <f t="shared" si="20"/>
        <v>264</v>
      </c>
      <c r="W268" s="292" t="str">
        <f t="shared" si="21"/>
        <v/>
      </c>
      <c r="X268" s="291" t="str">
        <f t="shared" si="22"/>
        <v/>
      </c>
      <c r="Y268" s="291" t="str">
        <f t="shared" si="23"/>
        <v/>
      </c>
    </row>
    <row r="269" spans="1:25" ht="15" customHeight="1">
      <c r="A269" s="8">
        <f t="shared" si="24"/>
        <v>268</v>
      </c>
      <c r="B269" s="56" t="s">
        <v>618</v>
      </c>
      <c r="C269" s="8">
        <v>83</v>
      </c>
      <c r="D269" s="8" t="s">
        <v>23</v>
      </c>
      <c r="E269" s="57" t="s">
        <v>619</v>
      </c>
      <c r="F269" s="57" t="s">
        <v>25</v>
      </c>
      <c r="G269" s="62">
        <v>44095</v>
      </c>
      <c r="H269" s="8"/>
      <c r="I269" s="8"/>
      <c r="J269" s="8"/>
      <c r="K269" s="8"/>
      <c r="L269" s="56"/>
      <c r="M269" s="56" t="s">
        <v>19</v>
      </c>
      <c r="N269" s="56"/>
      <c r="O269" s="56"/>
      <c r="P269" s="56"/>
      <c r="Q269" s="56"/>
      <c r="R269" s="8"/>
      <c r="S269" s="56"/>
      <c r="T269" s="56"/>
      <c r="U269" s="56"/>
      <c r="V269" s="289">
        <f t="shared" si="20"/>
        <v>264</v>
      </c>
      <c r="W269" s="292" t="str">
        <f t="shared" si="21"/>
        <v/>
      </c>
      <c r="X269" s="291" t="str">
        <f t="shared" si="22"/>
        <v/>
      </c>
      <c r="Y269" s="291" t="str">
        <f t="shared" si="23"/>
        <v/>
      </c>
    </row>
    <row r="270" spans="1:25" ht="15" customHeight="1">
      <c r="A270" s="8">
        <f t="shared" si="24"/>
        <v>269</v>
      </c>
      <c r="B270" s="56" t="s">
        <v>620</v>
      </c>
      <c r="C270" s="8" t="s">
        <v>621</v>
      </c>
      <c r="D270" s="8" t="s">
        <v>23</v>
      </c>
      <c r="E270" s="57" t="s">
        <v>622</v>
      </c>
      <c r="F270" s="57" t="s">
        <v>25</v>
      </c>
      <c r="G270" s="62">
        <v>44095</v>
      </c>
      <c r="H270" s="8"/>
      <c r="I270" s="8"/>
      <c r="J270" s="8"/>
      <c r="K270" s="8"/>
      <c r="L270" s="56"/>
      <c r="M270" s="56" t="s">
        <v>19</v>
      </c>
      <c r="N270" s="56"/>
      <c r="O270" s="56"/>
      <c r="P270" s="56"/>
      <c r="Q270" s="56"/>
      <c r="R270" s="8"/>
      <c r="S270" s="56"/>
      <c r="T270" s="56"/>
      <c r="U270" s="56"/>
      <c r="V270" s="289">
        <f t="shared" si="20"/>
        <v>264</v>
      </c>
      <c r="W270" s="292" t="str">
        <f t="shared" si="21"/>
        <v/>
      </c>
      <c r="X270" s="291" t="str">
        <f t="shared" si="22"/>
        <v/>
      </c>
      <c r="Y270" s="291" t="str">
        <f t="shared" si="23"/>
        <v/>
      </c>
    </row>
    <row r="271" spans="1:25" ht="15" customHeight="1">
      <c r="A271" s="8">
        <f t="shared" si="24"/>
        <v>270</v>
      </c>
      <c r="B271" s="56" t="s">
        <v>623</v>
      </c>
      <c r="C271" s="8">
        <v>38</v>
      </c>
      <c r="D271" s="8" t="s">
        <v>16</v>
      </c>
      <c r="E271" s="57" t="s">
        <v>216</v>
      </c>
      <c r="F271" s="57" t="s">
        <v>217</v>
      </c>
      <c r="G271" s="62">
        <v>44096</v>
      </c>
      <c r="H271" s="8"/>
      <c r="I271" s="8"/>
      <c r="J271" s="8"/>
      <c r="K271" s="8"/>
      <c r="L271" s="56"/>
      <c r="M271" s="56" t="s">
        <v>19</v>
      </c>
      <c r="N271" s="56"/>
      <c r="O271" s="56"/>
      <c r="P271" s="56"/>
      <c r="Q271" s="56"/>
      <c r="R271" s="8"/>
      <c r="S271" s="56"/>
      <c r="T271" s="56"/>
      <c r="U271" s="56"/>
      <c r="V271" s="289">
        <f t="shared" si="20"/>
        <v>265</v>
      </c>
      <c r="W271" s="292" t="str">
        <f t="shared" si="21"/>
        <v/>
      </c>
      <c r="X271" s="291" t="str">
        <f t="shared" si="22"/>
        <v/>
      </c>
      <c r="Y271" s="291" t="str">
        <f t="shared" si="23"/>
        <v/>
      </c>
    </row>
    <row r="272" spans="1:25" ht="15" customHeight="1">
      <c r="A272" s="8">
        <f t="shared" si="24"/>
        <v>271</v>
      </c>
      <c r="B272" s="56" t="s">
        <v>624</v>
      </c>
      <c r="C272" s="8">
        <v>46</v>
      </c>
      <c r="D272" s="8" t="s">
        <v>23</v>
      </c>
      <c r="E272" s="57" t="s">
        <v>625</v>
      </c>
      <c r="F272" s="57" t="s">
        <v>244</v>
      </c>
      <c r="G272" s="62">
        <v>44096</v>
      </c>
      <c r="H272" s="8"/>
      <c r="I272" s="8"/>
      <c r="J272" s="8"/>
      <c r="K272" s="8"/>
      <c r="L272" s="56"/>
      <c r="M272" s="56" t="s">
        <v>19</v>
      </c>
      <c r="N272" s="56"/>
      <c r="O272" s="56"/>
      <c r="P272" s="56"/>
      <c r="Q272" s="56"/>
      <c r="R272" s="8"/>
      <c r="S272" s="56"/>
      <c r="T272" s="56"/>
      <c r="U272" s="56"/>
      <c r="V272" s="289">
        <f t="shared" si="20"/>
        <v>265</v>
      </c>
      <c r="W272" s="292" t="str">
        <f t="shared" si="21"/>
        <v/>
      </c>
      <c r="X272" s="291" t="str">
        <f t="shared" si="22"/>
        <v/>
      </c>
      <c r="Y272" s="291" t="str">
        <f t="shared" si="23"/>
        <v/>
      </c>
    </row>
    <row r="273" spans="1:25" ht="15" customHeight="1">
      <c r="A273" s="8">
        <f t="shared" si="24"/>
        <v>272</v>
      </c>
      <c r="B273" s="56" t="s">
        <v>626</v>
      </c>
      <c r="C273" s="8">
        <v>71</v>
      </c>
      <c r="D273" s="8" t="s">
        <v>16</v>
      </c>
      <c r="E273" s="57" t="s">
        <v>627</v>
      </c>
      <c r="F273" s="57" t="s">
        <v>25</v>
      </c>
      <c r="G273" s="62">
        <v>44096</v>
      </c>
      <c r="H273" s="8"/>
      <c r="I273" s="8"/>
      <c r="J273" s="8"/>
      <c r="K273" s="8"/>
      <c r="L273" s="56"/>
      <c r="M273" s="56" t="s">
        <v>19</v>
      </c>
      <c r="N273" s="56"/>
      <c r="O273" s="56"/>
      <c r="P273" s="56"/>
      <c r="Q273" s="56"/>
      <c r="R273" s="8"/>
      <c r="S273" s="56"/>
      <c r="T273" s="56"/>
      <c r="U273" s="56"/>
      <c r="V273" s="289">
        <f t="shared" si="20"/>
        <v>265</v>
      </c>
      <c r="W273" s="292" t="str">
        <f t="shared" si="21"/>
        <v/>
      </c>
      <c r="X273" s="291" t="str">
        <f t="shared" si="22"/>
        <v/>
      </c>
      <c r="Y273" s="291" t="str">
        <f t="shared" si="23"/>
        <v/>
      </c>
    </row>
    <row r="274" spans="1:25" ht="15" customHeight="1">
      <c r="A274" s="8">
        <f t="shared" si="24"/>
        <v>273</v>
      </c>
      <c r="B274" s="56" t="s">
        <v>628</v>
      </c>
      <c r="C274" s="8">
        <v>58</v>
      </c>
      <c r="D274" s="8" t="s">
        <v>23</v>
      </c>
      <c r="E274" s="57" t="s">
        <v>629</v>
      </c>
      <c r="F274" s="57" t="s">
        <v>630</v>
      </c>
      <c r="G274" s="62">
        <v>44097</v>
      </c>
      <c r="H274" s="8"/>
      <c r="I274" s="8"/>
      <c r="J274" s="8"/>
      <c r="K274" s="8"/>
      <c r="L274" s="56"/>
      <c r="M274" s="56" t="s">
        <v>19</v>
      </c>
      <c r="N274" s="56"/>
      <c r="O274" s="56"/>
      <c r="P274" s="56"/>
      <c r="Q274" s="56"/>
      <c r="R274" s="8"/>
      <c r="S274" s="56"/>
      <c r="T274" s="56"/>
      <c r="U274" s="56"/>
      <c r="V274" s="289">
        <f t="shared" si="20"/>
        <v>266</v>
      </c>
      <c r="W274" s="292" t="str">
        <f t="shared" si="21"/>
        <v/>
      </c>
      <c r="X274" s="291" t="str">
        <f t="shared" si="22"/>
        <v/>
      </c>
      <c r="Y274" s="291" t="str">
        <f t="shared" si="23"/>
        <v/>
      </c>
    </row>
    <row r="275" spans="1:25" ht="15" customHeight="1">
      <c r="A275" s="8">
        <f t="shared" si="24"/>
        <v>274</v>
      </c>
      <c r="B275" s="56" t="s">
        <v>123</v>
      </c>
      <c r="C275" s="8">
        <v>70</v>
      </c>
      <c r="D275" s="8" t="s">
        <v>16</v>
      </c>
      <c r="E275" s="57" t="s">
        <v>631</v>
      </c>
      <c r="F275" s="57" t="s">
        <v>25</v>
      </c>
      <c r="G275" s="62">
        <v>44097</v>
      </c>
      <c r="H275" s="8"/>
      <c r="I275" s="8"/>
      <c r="J275" s="8"/>
      <c r="K275" s="8"/>
      <c r="L275" s="56"/>
      <c r="M275" s="56" t="s">
        <v>19</v>
      </c>
      <c r="N275" s="56"/>
      <c r="O275" s="56"/>
      <c r="P275" s="56"/>
      <c r="Q275" s="56"/>
      <c r="R275" s="8"/>
      <c r="S275" s="56"/>
      <c r="T275" s="56"/>
      <c r="U275" s="56"/>
      <c r="V275" s="289">
        <f t="shared" si="20"/>
        <v>266</v>
      </c>
      <c r="W275" s="292" t="str">
        <f t="shared" si="21"/>
        <v/>
      </c>
      <c r="X275" s="291" t="str">
        <f t="shared" si="22"/>
        <v/>
      </c>
      <c r="Y275" s="291" t="str">
        <f t="shared" si="23"/>
        <v/>
      </c>
    </row>
    <row r="276" spans="1:25" ht="15" customHeight="1">
      <c r="A276" s="8">
        <f t="shared" si="24"/>
        <v>275</v>
      </c>
      <c r="B276" s="56" t="s">
        <v>632</v>
      </c>
      <c r="C276" s="8">
        <v>71</v>
      </c>
      <c r="D276" s="8" t="s">
        <v>23</v>
      </c>
      <c r="E276" s="57" t="s">
        <v>633</v>
      </c>
      <c r="F276" s="57" t="s">
        <v>25</v>
      </c>
      <c r="G276" s="62">
        <v>44097</v>
      </c>
      <c r="H276" s="8"/>
      <c r="I276" s="8"/>
      <c r="J276" s="8"/>
      <c r="K276" s="8"/>
      <c r="L276" s="56"/>
      <c r="M276" s="56" t="s">
        <v>19</v>
      </c>
      <c r="N276" s="56"/>
      <c r="O276" s="56"/>
      <c r="P276" s="56"/>
      <c r="Q276" s="56"/>
      <c r="R276" s="8"/>
      <c r="S276" s="56"/>
      <c r="T276" s="56"/>
      <c r="U276" s="56"/>
      <c r="V276" s="289">
        <f t="shared" si="20"/>
        <v>266</v>
      </c>
      <c r="W276" s="292" t="str">
        <f t="shared" si="21"/>
        <v/>
      </c>
      <c r="X276" s="291" t="str">
        <f t="shared" si="22"/>
        <v/>
      </c>
      <c r="Y276" s="291" t="str">
        <f t="shared" si="23"/>
        <v/>
      </c>
    </row>
    <row r="277" spans="1:25" ht="15" customHeight="1">
      <c r="A277" s="8">
        <f t="shared" si="24"/>
        <v>276</v>
      </c>
      <c r="B277" s="56" t="s">
        <v>414</v>
      </c>
      <c r="C277" s="8">
        <v>80</v>
      </c>
      <c r="D277" s="8" t="s">
        <v>16</v>
      </c>
      <c r="E277" s="57" t="s">
        <v>634</v>
      </c>
      <c r="F277" s="57" t="s">
        <v>106</v>
      </c>
      <c r="G277" s="62">
        <v>44097</v>
      </c>
      <c r="H277" s="8"/>
      <c r="I277" s="8"/>
      <c r="J277" s="8"/>
      <c r="K277" s="8"/>
      <c r="L277" s="56"/>
      <c r="M277" s="56" t="s">
        <v>19</v>
      </c>
      <c r="N277" s="56"/>
      <c r="O277" s="56"/>
      <c r="P277" s="56"/>
      <c r="Q277" s="56"/>
      <c r="R277" s="8"/>
      <c r="S277" s="56"/>
      <c r="T277" s="56"/>
      <c r="U277" s="56"/>
      <c r="V277" s="289">
        <f t="shared" si="20"/>
        <v>266</v>
      </c>
      <c r="W277" s="292" t="str">
        <f t="shared" si="21"/>
        <v/>
      </c>
      <c r="X277" s="291" t="str">
        <f t="shared" si="22"/>
        <v/>
      </c>
      <c r="Y277" s="291" t="str">
        <f t="shared" si="23"/>
        <v/>
      </c>
    </row>
    <row r="278" spans="1:25" ht="15" customHeight="1">
      <c r="A278" s="8">
        <f t="shared" si="24"/>
        <v>277</v>
      </c>
      <c r="B278" s="56" t="s">
        <v>635</v>
      </c>
      <c r="C278" s="8">
        <v>82</v>
      </c>
      <c r="D278" s="8" t="s">
        <v>23</v>
      </c>
      <c r="E278" s="57" t="s">
        <v>636</v>
      </c>
      <c r="F278" s="57" t="s">
        <v>63</v>
      </c>
      <c r="G278" s="62">
        <v>44097</v>
      </c>
      <c r="H278" s="8"/>
      <c r="I278" s="8"/>
      <c r="J278" s="8"/>
      <c r="K278" s="8"/>
      <c r="L278" s="56"/>
      <c r="M278" s="56" t="s">
        <v>19</v>
      </c>
      <c r="N278" s="56"/>
      <c r="O278" s="56"/>
      <c r="P278" s="56"/>
      <c r="Q278" s="56"/>
      <c r="R278" s="8"/>
      <c r="S278" s="56"/>
      <c r="T278" s="56"/>
      <c r="U278" s="56"/>
      <c r="V278" s="289">
        <f t="shared" si="20"/>
        <v>266</v>
      </c>
      <c r="W278" s="292" t="str">
        <f t="shared" si="21"/>
        <v/>
      </c>
      <c r="X278" s="291" t="str">
        <f t="shared" si="22"/>
        <v/>
      </c>
      <c r="Y278" s="291" t="str">
        <f t="shared" si="23"/>
        <v/>
      </c>
    </row>
    <row r="279" spans="1:25" ht="15" customHeight="1">
      <c r="A279" s="8">
        <f t="shared" si="24"/>
        <v>278</v>
      </c>
      <c r="B279" s="56" t="s">
        <v>637</v>
      </c>
      <c r="C279" s="8">
        <v>78</v>
      </c>
      <c r="D279" s="8" t="s">
        <v>23</v>
      </c>
      <c r="E279" s="57" t="s">
        <v>593</v>
      </c>
      <c r="F279" s="57" t="s">
        <v>534</v>
      </c>
      <c r="G279" s="62">
        <v>44098</v>
      </c>
      <c r="H279" s="8"/>
      <c r="I279" s="8"/>
      <c r="J279" s="8"/>
      <c r="K279" s="8"/>
      <c r="L279" s="56"/>
      <c r="M279" s="56" t="s">
        <v>19</v>
      </c>
      <c r="N279" s="56"/>
      <c r="O279" s="56"/>
      <c r="P279" s="56"/>
      <c r="Q279" s="56"/>
      <c r="R279" s="8"/>
      <c r="S279" s="56"/>
      <c r="T279" s="56"/>
      <c r="U279" s="56"/>
      <c r="V279" s="289">
        <f t="shared" si="20"/>
        <v>267</v>
      </c>
      <c r="W279" s="292" t="str">
        <f t="shared" si="21"/>
        <v/>
      </c>
      <c r="X279" s="291" t="str">
        <f t="shared" si="22"/>
        <v/>
      </c>
      <c r="Y279" s="291" t="str">
        <f t="shared" si="23"/>
        <v/>
      </c>
    </row>
    <row r="280" spans="1:25" ht="15" customHeight="1">
      <c r="A280" s="8">
        <f t="shared" si="24"/>
        <v>279</v>
      </c>
      <c r="B280" s="56" t="s">
        <v>638</v>
      </c>
      <c r="C280" s="8">
        <v>82</v>
      </c>
      <c r="D280" s="8" t="s">
        <v>16</v>
      </c>
      <c r="E280" s="57" t="s">
        <v>639</v>
      </c>
      <c r="F280" s="57" t="s">
        <v>25</v>
      </c>
      <c r="G280" s="62">
        <v>44098</v>
      </c>
      <c r="H280" s="8"/>
      <c r="I280" s="8"/>
      <c r="J280" s="8"/>
      <c r="K280" s="8"/>
      <c r="L280" s="56"/>
      <c r="M280" s="56" t="s">
        <v>19</v>
      </c>
      <c r="N280" s="56"/>
      <c r="O280" s="56"/>
      <c r="P280" s="56"/>
      <c r="Q280" s="56"/>
      <c r="R280" s="8"/>
      <c r="S280" s="56"/>
      <c r="T280" s="56"/>
      <c r="U280" s="56"/>
      <c r="V280" s="289">
        <f t="shared" si="20"/>
        <v>267</v>
      </c>
      <c r="W280" s="292" t="str">
        <f t="shared" si="21"/>
        <v/>
      </c>
      <c r="X280" s="291" t="str">
        <f t="shared" si="22"/>
        <v/>
      </c>
      <c r="Y280" s="291" t="str">
        <f t="shared" si="23"/>
        <v/>
      </c>
    </row>
    <row r="281" spans="1:25" ht="15" customHeight="1">
      <c r="A281" s="8">
        <f t="shared" si="24"/>
        <v>280</v>
      </c>
      <c r="B281" s="56" t="s">
        <v>640</v>
      </c>
      <c r="C281" s="8">
        <v>75</v>
      </c>
      <c r="D281" s="8" t="s">
        <v>16</v>
      </c>
      <c r="E281" s="57" t="s">
        <v>641</v>
      </c>
      <c r="F281" s="57" t="s">
        <v>642</v>
      </c>
      <c r="G281" s="62">
        <v>44099</v>
      </c>
      <c r="H281" s="8"/>
      <c r="I281" s="8"/>
      <c r="J281" s="8"/>
      <c r="K281" s="8"/>
      <c r="L281" s="56"/>
      <c r="M281" s="56" t="s">
        <v>19</v>
      </c>
      <c r="N281" s="56"/>
      <c r="O281" s="56"/>
      <c r="P281" s="56"/>
      <c r="Q281" s="56"/>
      <c r="R281" s="8"/>
      <c r="S281" s="56"/>
      <c r="T281" s="56"/>
      <c r="U281" s="56"/>
      <c r="V281" s="289">
        <f t="shared" si="20"/>
        <v>268</v>
      </c>
      <c r="W281" s="292" t="str">
        <f t="shared" si="21"/>
        <v/>
      </c>
      <c r="X281" s="291" t="str">
        <f t="shared" si="22"/>
        <v/>
      </c>
      <c r="Y281" s="291" t="str">
        <f t="shared" si="23"/>
        <v/>
      </c>
    </row>
    <row r="282" spans="1:25" ht="15" customHeight="1">
      <c r="A282" s="8">
        <f t="shared" si="24"/>
        <v>281</v>
      </c>
      <c r="B282" s="56" t="s">
        <v>643</v>
      </c>
      <c r="C282" s="8">
        <v>0</v>
      </c>
      <c r="D282" s="8" t="s">
        <v>23</v>
      </c>
      <c r="E282" s="57" t="s">
        <v>644</v>
      </c>
      <c r="F282" s="57" t="s">
        <v>295</v>
      </c>
      <c r="G282" s="62">
        <v>44100</v>
      </c>
      <c r="H282" s="8"/>
      <c r="I282" s="8"/>
      <c r="J282" s="8"/>
      <c r="K282" s="8"/>
      <c r="L282" s="56"/>
      <c r="M282" s="56" t="s">
        <v>19</v>
      </c>
      <c r="N282" s="56"/>
      <c r="O282" s="56"/>
      <c r="P282" s="56"/>
      <c r="Q282" s="56"/>
      <c r="R282" s="8"/>
      <c r="S282" s="56"/>
      <c r="T282" s="56"/>
      <c r="U282" s="56"/>
      <c r="V282" s="289">
        <f t="shared" si="20"/>
        <v>269</v>
      </c>
      <c r="W282" s="292" t="str">
        <f t="shared" si="21"/>
        <v/>
      </c>
      <c r="X282" s="291" t="str">
        <f t="shared" si="22"/>
        <v/>
      </c>
      <c r="Y282" s="291" t="str">
        <f t="shared" si="23"/>
        <v/>
      </c>
    </row>
    <row r="283" spans="1:25" ht="15" customHeight="1">
      <c r="A283" s="8">
        <f t="shared" si="24"/>
        <v>282</v>
      </c>
      <c r="B283" s="56" t="s">
        <v>645</v>
      </c>
      <c r="C283" s="8">
        <v>43</v>
      </c>
      <c r="D283" s="8" t="s">
        <v>16</v>
      </c>
      <c r="E283" s="57" t="s">
        <v>646</v>
      </c>
      <c r="F283" s="57" t="s">
        <v>647</v>
      </c>
      <c r="G283" s="62">
        <v>44100</v>
      </c>
      <c r="H283" s="8"/>
      <c r="I283" s="8"/>
      <c r="J283" s="8"/>
      <c r="K283" s="8"/>
      <c r="L283" s="56"/>
      <c r="M283" s="56" t="s">
        <v>19</v>
      </c>
      <c r="N283" s="56"/>
      <c r="O283" s="56"/>
      <c r="P283" s="56"/>
      <c r="Q283" s="56"/>
      <c r="R283" s="8"/>
      <c r="S283" s="56"/>
      <c r="T283" s="56"/>
      <c r="U283" s="56"/>
      <c r="V283" s="289">
        <f t="shared" si="20"/>
        <v>269</v>
      </c>
      <c r="W283" s="292" t="str">
        <f t="shared" si="21"/>
        <v/>
      </c>
      <c r="X283" s="291" t="str">
        <f t="shared" si="22"/>
        <v/>
      </c>
      <c r="Y283" s="291" t="str">
        <f t="shared" si="23"/>
        <v/>
      </c>
    </row>
    <row r="284" spans="1:25" ht="15" customHeight="1">
      <c r="A284" s="8">
        <f t="shared" si="24"/>
        <v>283</v>
      </c>
      <c r="B284" s="56" t="s">
        <v>648</v>
      </c>
      <c r="C284" s="8">
        <v>72</v>
      </c>
      <c r="D284" s="8" t="s">
        <v>16</v>
      </c>
      <c r="E284" s="57" t="s">
        <v>649</v>
      </c>
      <c r="F284" s="57" t="s">
        <v>320</v>
      </c>
      <c r="G284" s="62">
        <v>44100</v>
      </c>
      <c r="H284" s="8"/>
      <c r="I284" s="8"/>
      <c r="J284" s="8"/>
      <c r="K284" s="8"/>
      <c r="L284" s="56"/>
      <c r="M284" s="56" t="s">
        <v>19</v>
      </c>
      <c r="N284" s="56"/>
      <c r="O284" s="56"/>
      <c r="P284" s="56"/>
      <c r="Q284" s="56"/>
      <c r="R284" s="8"/>
      <c r="S284" s="56"/>
      <c r="T284" s="56"/>
      <c r="U284" s="56"/>
      <c r="V284" s="289">
        <f t="shared" si="20"/>
        <v>269</v>
      </c>
      <c r="W284" s="292" t="str">
        <f t="shared" si="21"/>
        <v/>
      </c>
      <c r="X284" s="291" t="str">
        <f t="shared" si="22"/>
        <v/>
      </c>
      <c r="Y284" s="291" t="str">
        <f t="shared" si="23"/>
        <v/>
      </c>
    </row>
    <row r="285" spans="1:25" ht="15" customHeight="1">
      <c r="A285" s="8">
        <f t="shared" si="24"/>
        <v>284</v>
      </c>
      <c r="B285" s="56" t="s">
        <v>650</v>
      </c>
      <c r="C285" s="8">
        <v>45</v>
      </c>
      <c r="D285" s="8" t="s">
        <v>16</v>
      </c>
      <c r="E285" s="57" t="s">
        <v>651</v>
      </c>
      <c r="F285" s="57" t="s">
        <v>25</v>
      </c>
      <c r="G285" s="72">
        <v>44101</v>
      </c>
      <c r="H285" s="8"/>
      <c r="I285" s="8"/>
      <c r="J285" s="8"/>
      <c r="K285" s="8"/>
      <c r="L285" s="56"/>
      <c r="M285" s="56" t="s">
        <v>19</v>
      </c>
      <c r="N285" s="56"/>
      <c r="O285" s="56"/>
      <c r="P285" s="56"/>
      <c r="Q285" s="56"/>
      <c r="R285" s="8"/>
      <c r="S285" s="56"/>
      <c r="T285" s="56"/>
      <c r="U285" s="56"/>
      <c r="V285" s="289">
        <f t="shared" si="20"/>
        <v>270</v>
      </c>
      <c r="W285" s="292" t="str">
        <f t="shared" si="21"/>
        <v/>
      </c>
      <c r="X285" s="291" t="str">
        <f t="shared" si="22"/>
        <v/>
      </c>
      <c r="Y285" s="291" t="str">
        <f t="shared" si="23"/>
        <v/>
      </c>
    </row>
    <row r="286" spans="1:25" ht="15" customHeight="1">
      <c r="A286" s="8">
        <f t="shared" si="24"/>
        <v>285</v>
      </c>
      <c r="B286" s="56" t="s">
        <v>652</v>
      </c>
      <c r="C286" s="8">
        <v>56</v>
      </c>
      <c r="D286" s="8" t="s">
        <v>16</v>
      </c>
      <c r="E286" s="57" t="s">
        <v>137</v>
      </c>
      <c r="F286" s="57" t="s">
        <v>399</v>
      </c>
      <c r="G286" s="62">
        <v>44101</v>
      </c>
      <c r="H286" s="8"/>
      <c r="I286" s="8"/>
      <c r="J286" s="8"/>
      <c r="K286" s="8"/>
      <c r="L286" s="56"/>
      <c r="M286" s="56" t="s">
        <v>19</v>
      </c>
      <c r="N286" s="56"/>
      <c r="O286" s="56"/>
      <c r="P286" s="56"/>
      <c r="Q286" s="56"/>
      <c r="R286" s="8"/>
      <c r="S286" s="56"/>
      <c r="T286" s="56"/>
      <c r="U286" s="56"/>
      <c r="V286" s="289">
        <f t="shared" si="20"/>
        <v>270</v>
      </c>
      <c r="W286" s="292" t="str">
        <f t="shared" si="21"/>
        <v/>
      </c>
      <c r="X286" s="291" t="str">
        <f t="shared" si="22"/>
        <v/>
      </c>
      <c r="Y286" s="291" t="str">
        <f t="shared" si="23"/>
        <v/>
      </c>
    </row>
    <row r="287" spans="1:25" ht="15" customHeight="1">
      <c r="A287" s="8">
        <f t="shared" si="24"/>
        <v>286</v>
      </c>
      <c r="B287" s="56" t="s">
        <v>653</v>
      </c>
      <c r="C287" s="8">
        <v>85</v>
      </c>
      <c r="D287" s="8" t="s">
        <v>16</v>
      </c>
      <c r="E287" s="57" t="s">
        <v>654</v>
      </c>
      <c r="F287" s="57" t="s">
        <v>220</v>
      </c>
      <c r="G287" s="62">
        <v>44101</v>
      </c>
      <c r="H287" s="8"/>
      <c r="I287" s="8"/>
      <c r="J287" s="8"/>
      <c r="K287" s="8"/>
      <c r="L287" s="56"/>
      <c r="M287" s="56" t="s">
        <v>19</v>
      </c>
      <c r="N287" s="56"/>
      <c r="O287" s="56"/>
      <c r="P287" s="56"/>
      <c r="Q287" s="56"/>
      <c r="R287" s="8"/>
      <c r="S287" s="56"/>
      <c r="T287" s="56"/>
      <c r="U287" s="56"/>
      <c r="V287" s="289">
        <f t="shared" si="20"/>
        <v>270</v>
      </c>
      <c r="W287" s="292" t="str">
        <f t="shared" si="21"/>
        <v/>
      </c>
      <c r="X287" s="291" t="str">
        <f t="shared" si="22"/>
        <v/>
      </c>
      <c r="Y287" s="291" t="str">
        <f t="shared" si="23"/>
        <v/>
      </c>
    </row>
    <row r="288" spans="1:25" ht="15" customHeight="1">
      <c r="A288" s="8">
        <f t="shared" si="24"/>
        <v>287</v>
      </c>
      <c r="B288" s="56" t="s">
        <v>655</v>
      </c>
      <c r="C288" s="8">
        <v>88</v>
      </c>
      <c r="D288" s="8" t="s">
        <v>16</v>
      </c>
      <c r="E288" s="57" t="s">
        <v>243</v>
      </c>
      <c r="F288" s="57" t="s">
        <v>74</v>
      </c>
      <c r="G288" s="62">
        <v>44101</v>
      </c>
      <c r="H288" s="8"/>
      <c r="I288" s="8"/>
      <c r="J288" s="8"/>
      <c r="K288" s="8"/>
      <c r="L288" s="56"/>
      <c r="M288" s="56" t="s">
        <v>19</v>
      </c>
      <c r="N288" s="56"/>
      <c r="O288" s="56"/>
      <c r="P288" s="56"/>
      <c r="Q288" s="56"/>
      <c r="R288" s="8"/>
      <c r="S288" s="56"/>
      <c r="T288" s="56"/>
      <c r="U288" s="56"/>
      <c r="V288" s="289">
        <f t="shared" si="20"/>
        <v>270</v>
      </c>
      <c r="W288" s="292" t="str">
        <f t="shared" si="21"/>
        <v/>
      </c>
      <c r="X288" s="291" t="str">
        <f t="shared" si="22"/>
        <v/>
      </c>
      <c r="Y288" s="291" t="str">
        <f t="shared" si="23"/>
        <v/>
      </c>
    </row>
    <row r="289" spans="1:25" ht="15" customHeight="1">
      <c r="A289" s="8">
        <f t="shared" si="24"/>
        <v>288</v>
      </c>
      <c r="B289" s="56" t="s">
        <v>656</v>
      </c>
      <c r="C289" s="8">
        <v>58</v>
      </c>
      <c r="D289" s="8" t="s">
        <v>16</v>
      </c>
      <c r="E289" s="57" t="s">
        <v>657</v>
      </c>
      <c r="F289" s="57" t="s">
        <v>25</v>
      </c>
      <c r="G289" s="62">
        <v>44102</v>
      </c>
      <c r="H289" s="8"/>
      <c r="I289" s="8"/>
      <c r="J289" s="8"/>
      <c r="K289" s="8"/>
      <c r="L289" s="56"/>
      <c r="M289" s="56" t="s">
        <v>19</v>
      </c>
      <c r="N289" s="56"/>
      <c r="O289" s="56"/>
      <c r="P289" s="56"/>
      <c r="Q289" s="56"/>
      <c r="R289" s="8"/>
      <c r="S289" s="56"/>
      <c r="T289" s="56"/>
      <c r="U289" s="56"/>
      <c r="V289" s="289">
        <f t="shared" si="20"/>
        <v>271</v>
      </c>
      <c r="W289" s="292" t="str">
        <f t="shared" si="21"/>
        <v/>
      </c>
      <c r="X289" s="291" t="str">
        <f t="shared" si="22"/>
        <v/>
      </c>
      <c r="Y289" s="291" t="str">
        <f t="shared" si="23"/>
        <v/>
      </c>
    </row>
    <row r="290" spans="1:25" ht="15" customHeight="1">
      <c r="A290" s="8">
        <f t="shared" si="24"/>
        <v>289</v>
      </c>
      <c r="B290" s="56" t="s">
        <v>658</v>
      </c>
      <c r="C290" s="8">
        <v>80</v>
      </c>
      <c r="D290" s="8" t="s">
        <v>16</v>
      </c>
      <c r="E290" s="57" t="s">
        <v>659</v>
      </c>
      <c r="F290" s="57" t="s">
        <v>286</v>
      </c>
      <c r="G290" s="62">
        <v>44102</v>
      </c>
      <c r="H290" s="8"/>
      <c r="I290" s="8"/>
      <c r="J290" s="8"/>
      <c r="K290" s="8"/>
      <c r="L290" s="56"/>
      <c r="M290" s="56" t="s">
        <v>19</v>
      </c>
      <c r="N290" s="56"/>
      <c r="O290" s="56"/>
      <c r="P290" s="56"/>
      <c r="Q290" s="56"/>
      <c r="R290" s="8"/>
      <c r="S290" s="56"/>
      <c r="T290" s="56"/>
      <c r="U290" s="56"/>
      <c r="V290" s="289">
        <f t="shared" si="20"/>
        <v>271</v>
      </c>
      <c r="W290" s="292" t="str">
        <f t="shared" si="21"/>
        <v/>
      </c>
      <c r="X290" s="291" t="str">
        <f t="shared" si="22"/>
        <v/>
      </c>
      <c r="Y290" s="291" t="str">
        <f t="shared" si="23"/>
        <v/>
      </c>
    </row>
    <row r="291" spans="1:25" ht="15" customHeight="1">
      <c r="A291" s="8">
        <f t="shared" si="24"/>
        <v>290</v>
      </c>
      <c r="B291" s="56" t="s">
        <v>532</v>
      </c>
      <c r="C291" s="8">
        <v>82</v>
      </c>
      <c r="D291" s="8" t="s">
        <v>16</v>
      </c>
      <c r="E291" s="57" t="s">
        <v>660</v>
      </c>
      <c r="F291" s="57" t="s">
        <v>228</v>
      </c>
      <c r="G291" s="62">
        <v>44102</v>
      </c>
      <c r="H291" s="8"/>
      <c r="I291" s="8"/>
      <c r="J291" s="8"/>
      <c r="K291" s="8"/>
      <c r="L291" s="56"/>
      <c r="M291" s="56" t="s">
        <v>19</v>
      </c>
      <c r="N291" s="56"/>
      <c r="O291" s="56"/>
      <c r="P291" s="56"/>
      <c r="Q291" s="56"/>
      <c r="R291" s="8"/>
      <c r="S291" s="56"/>
      <c r="T291" s="56"/>
      <c r="U291" s="56"/>
      <c r="V291" s="289">
        <f t="shared" si="20"/>
        <v>271</v>
      </c>
      <c r="W291" s="292" t="str">
        <f t="shared" si="21"/>
        <v/>
      </c>
      <c r="X291" s="291" t="str">
        <f t="shared" si="22"/>
        <v/>
      </c>
      <c r="Y291" s="291" t="str">
        <f t="shared" si="23"/>
        <v/>
      </c>
    </row>
    <row r="292" spans="1:25" ht="15" customHeight="1">
      <c r="A292" s="8">
        <f t="shared" si="24"/>
        <v>291</v>
      </c>
      <c r="B292" s="56" t="s">
        <v>661</v>
      </c>
      <c r="C292" s="8">
        <v>54</v>
      </c>
      <c r="D292" s="8" t="s">
        <v>16</v>
      </c>
      <c r="E292" s="57" t="s">
        <v>662</v>
      </c>
      <c r="F292" s="57" t="s">
        <v>452</v>
      </c>
      <c r="G292" s="62">
        <v>44103</v>
      </c>
      <c r="H292" s="8"/>
      <c r="I292" s="8"/>
      <c r="J292" s="8"/>
      <c r="K292" s="8"/>
      <c r="L292" s="56"/>
      <c r="M292" s="56" t="s">
        <v>19</v>
      </c>
      <c r="N292" s="56"/>
      <c r="O292" s="56"/>
      <c r="P292" s="56"/>
      <c r="Q292" s="56"/>
      <c r="R292" s="8"/>
      <c r="S292" s="56"/>
      <c r="T292" s="56"/>
      <c r="U292" s="56"/>
      <c r="V292" s="289">
        <f t="shared" si="20"/>
        <v>272</v>
      </c>
      <c r="W292" s="292" t="str">
        <f t="shared" si="21"/>
        <v/>
      </c>
      <c r="X292" s="291" t="str">
        <f t="shared" si="22"/>
        <v/>
      </c>
      <c r="Y292" s="291" t="str">
        <f t="shared" si="23"/>
        <v/>
      </c>
    </row>
    <row r="293" spans="1:25" ht="15" customHeight="1">
      <c r="A293" s="8">
        <f t="shared" si="24"/>
        <v>292</v>
      </c>
      <c r="B293" s="56" t="s">
        <v>663</v>
      </c>
      <c r="C293" s="8">
        <v>73</v>
      </c>
      <c r="D293" s="8" t="s">
        <v>23</v>
      </c>
      <c r="E293" s="57" t="s">
        <v>664</v>
      </c>
      <c r="F293" s="57" t="s">
        <v>25</v>
      </c>
      <c r="G293" s="62">
        <v>44103</v>
      </c>
      <c r="H293" s="8"/>
      <c r="I293" s="8"/>
      <c r="J293" s="8"/>
      <c r="K293" s="8"/>
      <c r="L293" s="56"/>
      <c r="M293" s="56" t="s">
        <v>19</v>
      </c>
      <c r="N293" s="56"/>
      <c r="O293" s="56"/>
      <c r="P293" s="56"/>
      <c r="Q293" s="56"/>
      <c r="R293" s="8"/>
      <c r="S293" s="56"/>
      <c r="T293" s="56"/>
      <c r="U293" s="56"/>
      <c r="V293" s="289">
        <f t="shared" si="20"/>
        <v>272</v>
      </c>
      <c r="W293" s="292" t="str">
        <f t="shared" si="21"/>
        <v/>
      </c>
      <c r="X293" s="291" t="str">
        <f t="shared" si="22"/>
        <v/>
      </c>
      <c r="Y293" s="291" t="str">
        <f t="shared" si="23"/>
        <v/>
      </c>
    </row>
    <row r="294" spans="1:25" ht="15" customHeight="1">
      <c r="A294" s="8">
        <f t="shared" si="24"/>
        <v>293</v>
      </c>
      <c r="B294" s="56" t="s">
        <v>665</v>
      </c>
      <c r="C294" s="8">
        <v>10</v>
      </c>
      <c r="D294" s="8" t="s">
        <v>16</v>
      </c>
      <c r="E294" s="57" t="s">
        <v>666</v>
      </c>
      <c r="F294" s="57" t="s">
        <v>25</v>
      </c>
      <c r="G294" s="62">
        <v>44104</v>
      </c>
      <c r="H294" s="8"/>
      <c r="I294" s="8"/>
      <c r="J294" s="8"/>
      <c r="K294" s="8"/>
      <c r="L294" s="56"/>
      <c r="M294" s="56" t="s">
        <v>19</v>
      </c>
      <c r="N294" s="56"/>
      <c r="O294" s="56"/>
      <c r="P294" s="56"/>
      <c r="Q294" s="56"/>
      <c r="R294" s="8"/>
      <c r="S294" s="56"/>
      <c r="T294" s="56"/>
      <c r="U294" s="56"/>
      <c r="V294" s="289">
        <f t="shared" si="20"/>
        <v>273</v>
      </c>
      <c r="W294" s="292" t="str">
        <f t="shared" si="21"/>
        <v/>
      </c>
      <c r="X294" s="291" t="str">
        <f t="shared" si="22"/>
        <v/>
      </c>
      <c r="Y294" s="291" t="str">
        <f t="shared" si="23"/>
        <v/>
      </c>
    </row>
    <row r="295" spans="1:25" ht="15" customHeight="1">
      <c r="A295" s="8">
        <f t="shared" si="24"/>
        <v>294</v>
      </c>
      <c r="B295" s="56" t="s">
        <v>667</v>
      </c>
      <c r="C295" s="8">
        <v>76</v>
      </c>
      <c r="D295" s="8" t="s">
        <v>23</v>
      </c>
      <c r="E295" s="57" t="s">
        <v>668</v>
      </c>
      <c r="F295" s="57" t="s">
        <v>669</v>
      </c>
      <c r="G295" s="62">
        <v>44104</v>
      </c>
      <c r="H295" s="8"/>
      <c r="I295" s="8"/>
      <c r="J295" s="8"/>
      <c r="K295" s="8"/>
      <c r="L295" s="56"/>
      <c r="M295" s="56" t="s">
        <v>19</v>
      </c>
      <c r="N295" s="56"/>
      <c r="O295" s="56"/>
      <c r="P295" s="56"/>
      <c r="Q295" s="56"/>
      <c r="R295" s="8"/>
      <c r="S295" s="56"/>
      <c r="T295" s="56"/>
      <c r="U295" s="56"/>
      <c r="V295" s="289">
        <f t="shared" si="20"/>
        <v>273</v>
      </c>
      <c r="W295" s="292" t="str">
        <f t="shared" si="21"/>
        <v/>
      </c>
      <c r="X295" s="291" t="str">
        <f t="shared" si="22"/>
        <v/>
      </c>
      <c r="Y295" s="291" t="str">
        <f t="shared" si="23"/>
        <v/>
      </c>
    </row>
    <row r="296" spans="1:25" ht="15" customHeight="1">
      <c r="A296" s="8">
        <f t="shared" si="24"/>
        <v>295</v>
      </c>
      <c r="B296" s="56" t="s">
        <v>670</v>
      </c>
      <c r="C296" s="8">
        <v>80</v>
      </c>
      <c r="D296" s="8" t="s">
        <v>23</v>
      </c>
      <c r="E296" s="57" t="s">
        <v>671</v>
      </c>
      <c r="F296" s="57" t="s">
        <v>672</v>
      </c>
      <c r="G296" s="62">
        <v>44104</v>
      </c>
      <c r="H296" s="8"/>
      <c r="I296" s="8"/>
      <c r="J296" s="8"/>
      <c r="K296" s="8"/>
      <c r="L296" s="56"/>
      <c r="M296" s="56" t="s">
        <v>19</v>
      </c>
      <c r="N296" s="56"/>
      <c r="O296" s="56"/>
      <c r="P296" s="56"/>
      <c r="Q296" s="56"/>
      <c r="R296" s="8"/>
      <c r="S296" s="56"/>
      <c r="T296" s="56"/>
      <c r="U296" s="56"/>
      <c r="V296" s="289">
        <f t="shared" si="20"/>
        <v>273</v>
      </c>
      <c r="W296" s="292" t="str">
        <f t="shared" si="21"/>
        <v/>
      </c>
      <c r="X296" s="291" t="str">
        <f t="shared" si="22"/>
        <v/>
      </c>
      <c r="Y296" s="291" t="str">
        <f t="shared" si="23"/>
        <v/>
      </c>
    </row>
    <row r="297" spans="1:25" ht="15" customHeight="1">
      <c r="A297" s="8">
        <f t="shared" si="24"/>
        <v>296</v>
      </c>
      <c r="B297" s="56" t="s">
        <v>673</v>
      </c>
      <c r="C297" s="8">
        <v>95</v>
      </c>
      <c r="D297" s="8" t="s">
        <v>16</v>
      </c>
      <c r="E297" s="57" t="s">
        <v>674</v>
      </c>
      <c r="F297" s="57" t="s">
        <v>420</v>
      </c>
      <c r="G297" s="62">
        <v>44104</v>
      </c>
      <c r="H297" s="8"/>
      <c r="I297" s="8"/>
      <c r="J297" s="8"/>
      <c r="K297" s="8"/>
      <c r="L297" s="56"/>
      <c r="M297" s="56" t="s">
        <v>19</v>
      </c>
      <c r="N297" s="56"/>
      <c r="O297" s="56"/>
      <c r="P297" s="56"/>
      <c r="Q297" s="56"/>
      <c r="R297" s="8"/>
      <c r="S297" s="56"/>
      <c r="T297" s="56"/>
      <c r="U297" s="56"/>
      <c r="V297" s="289">
        <f t="shared" si="20"/>
        <v>273</v>
      </c>
      <c r="W297" s="292" t="str">
        <f t="shared" si="21"/>
        <v/>
      </c>
      <c r="X297" s="291" t="str">
        <f t="shared" si="22"/>
        <v/>
      </c>
      <c r="Y297" s="291" t="str">
        <f t="shared" si="23"/>
        <v/>
      </c>
    </row>
    <row r="298" spans="1:25" ht="15" customHeight="1">
      <c r="A298" s="8">
        <f t="shared" si="24"/>
        <v>297</v>
      </c>
      <c r="B298" s="56" t="s">
        <v>675</v>
      </c>
      <c r="C298" s="8">
        <v>69</v>
      </c>
      <c r="D298" s="8" t="s">
        <v>23</v>
      </c>
      <c r="E298" s="57" t="s">
        <v>676</v>
      </c>
      <c r="F298" s="57" t="s">
        <v>103</v>
      </c>
      <c r="G298" s="62">
        <v>44105</v>
      </c>
      <c r="H298" s="8"/>
      <c r="I298" s="8"/>
      <c r="J298" s="8"/>
      <c r="K298" s="8"/>
      <c r="L298" s="56"/>
      <c r="M298" s="56" t="s">
        <v>19</v>
      </c>
      <c r="N298" s="56"/>
      <c r="O298" s="56"/>
      <c r="P298" s="56"/>
      <c r="Q298" s="56"/>
      <c r="R298" s="8"/>
      <c r="S298" s="56"/>
      <c r="T298" s="56"/>
      <c r="U298" s="56"/>
      <c r="V298" s="289">
        <f t="shared" si="20"/>
        <v>274</v>
      </c>
      <c r="W298" s="292" t="str">
        <f t="shared" si="21"/>
        <v/>
      </c>
      <c r="X298" s="291" t="str">
        <f t="shared" si="22"/>
        <v/>
      </c>
      <c r="Y298" s="291" t="str">
        <f t="shared" si="23"/>
        <v/>
      </c>
    </row>
    <row r="299" spans="1:25" ht="15" customHeight="1">
      <c r="A299" s="8">
        <f t="shared" si="24"/>
        <v>298</v>
      </c>
      <c r="B299" s="56" t="s">
        <v>162</v>
      </c>
      <c r="C299" s="8">
        <v>78</v>
      </c>
      <c r="D299" s="8" t="s">
        <v>23</v>
      </c>
      <c r="E299" s="57" t="s">
        <v>677</v>
      </c>
      <c r="F299" s="57" t="s">
        <v>678</v>
      </c>
      <c r="G299" s="62">
        <v>44105</v>
      </c>
      <c r="H299" s="8"/>
      <c r="I299" s="8"/>
      <c r="J299" s="8"/>
      <c r="K299" s="8"/>
      <c r="L299" s="56"/>
      <c r="M299" s="56" t="s">
        <v>19</v>
      </c>
      <c r="N299" s="56"/>
      <c r="O299" s="56"/>
      <c r="P299" s="56"/>
      <c r="Q299" s="56"/>
      <c r="R299" s="8"/>
      <c r="S299" s="56"/>
      <c r="T299" s="56"/>
      <c r="U299" s="56"/>
      <c r="V299" s="289">
        <f t="shared" si="20"/>
        <v>274</v>
      </c>
      <c r="W299" s="292" t="str">
        <f t="shared" si="21"/>
        <v/>
      </c>
      <c r="X299" s="291" t="str">
        <f t="shared" si="22"/>
        <v/>
      </c>
      <c r="Y299" s="291" t="str">
        <f t="shared" si="23"/>
        <v/>
      </c>
    </row>
    <row r="300" spans="1:25" ht="15" customHeight="1">
      <c r="A300" s="8">
        <f t="shared" si="24"/>
        <v>299</v>
      </c>
      <c r="B300" s="56" t="s">
        <v>679</v>
      </c>
      <c r="C300" s="8">
        <v>81</v>
      </c>
      <c r="D300" s="8" t="s">
        <v>16</v>
      </c>
      <c r="E300" s="57" t="s">
        <v>680</v>
      </c>
      <c r="F300" s="57" t="s">
        <v>138</v>
      </c>
      <c r="G300" s="62">
        <v>44105</v>
      </c>
      <c r="H300" s="8"/>
      <c r="I300" s="8"/>
      <c r="J300" s="8"/>
      <c r="K300" s="8"/>
      <c r="L300" s="56"/>
      <c r="M300" s="56" t="s">
        <v>19</v>
      </c>
      <c r="N300" s="56"/>
      <c r="O300" s="56"/>
      <c r="P300" s="56"/>
      <c r="Q300" s="56"/>
      <c r="R300" s="8"/>
      <c r="S300" s="56"/>
      <c r="T300" s="56"/>
      <c r="U300" s="56"/>
      <c r="V300" s="289">
        <f t="shared" si="20"/>
        <v>274</v>
      </c>
      <c r="W300" s="292" t="str">
        <f t="shared" si="21"/>
        <v/>
      </c>
      <c r="X300" s="291" t="str">
        <f t="shared" si="22"/>
        <v/>
      </c>
      <c r="Y300" s="291" t="str">
        <f t="shared" si="23"/>
        <v/>
      </c>
    </row>
    <row r="301" spans="1:25" ht="15" customHeight="1">
      <c r="A301" s="8">
        <f t="shared" si="24"/>
        <v>300</v>
      </c>
      <c r="B301" s="56" t="s">
        <v>681</v>
      </c>
      <c r="C301" s="8">
        <v>85</v>
      </c>
      <c r="D301" s="8" t="s">
        <v>16</v>
      </c>
      <c r="E301" s="57" t="s">
        <v>682</v>
      </c>
      <c r="F301" s="57" t="s">
        <v>683</v>
      </c>
      <c r="G301" s="62">
        <v>44105</v>
      </c>
      <c r="H301" s="8"/>
      <c r="I301" s="8"/>
      <c r="J301" s="8"/>
      <c r="K301" s="8"/>
      <c r="L301" s="56"/>
      <c r="M301" s="56" t="s">
        <v>19</v>
      </c>
      <c r="N301" s="56"/>
      <c r="O301" s="56"/>
      <c r="P301" s="56"/>
      <c r="Q301" s="56"/>
      <c r="R301" s="8"/>
      <c r="S301" s="56"/>
      <c r="T301" s="56"/>
      <c r="U301" s="56"/>
      <c r="V301" s="289">
        <f t="shared" si="20"/>
        <v>274</v>
      </c>
      <c r="W301" s="292" t="str">
        <f t="shared" si="21"/>
        <v/>
      </c>
      <c r="X301" s="291" t="str">
        <f t="shared" si="22"/>
        <v/>
      </c>
      <c r="Y301" s="291" t="str">
        <f t="shared" si="23"/>
        <v/>
      </c>
    </row>
    <row r="302" spans="1:25" ht="15" customHeight="1">
      <c r="A302" s="8">
        <f t="shared" si="24"/>
        <v>301</v>
      </c>
      <c r="B302" s="56" t="s">
        <v>684</v>
      </c>
      <c r="C302" s="8">
        <v>58</v>
      </c>
      <c r="D302" s="8" t="s">
        <v>23</v>
      </c>
      <c r="E302" s="57" t="s">
        <v>685</v>
      </c>
      <c r="F302" s="57" t="s">
        <v>295</v>
      </c>
      <c r="G302" s="62">
        <v>44106</v>
      </c>
      <c r="H302" s="8"/>
      <c r="I302" s="8"/>
      <c r="J302" s="8"/>
      <c r="K302" s="8"/>
      <c r="L302" s="56"/>
      <c r="M302" s="56" t="s">
        <v>19</v>
      </c>
      <c r="N302" s="56"/>
      <c r="O302" s="56"/>
      <c r="P302" s="56"/>
      <c r="Q302" s="56"/>
      <c r="R302" s="8"/>
      <c r="S302" s="56"/>
      <c r="T302" s="56"/>
      <c r="U302" s="56"/>
      <c r="V302" s="289">
        <f t="shared" si="20"/>
        <v>275</v>
      </c>
      <c r="W302" s="292" t="str">
        <f t="shared" si="21"/>
        <v/>
      </c>
      <c r="X302" s="291" t="str">
        <f t="shared" si="22"/>
        <v/>
      </c>
      <c r="Y302" s="291" t="str">
        <f t="shared" si="23"/>
        <v/>
      </c>
    </row>
    <row r="303" spans="1:25" ht="15" customHeight="1">
      <c r="A303" s="8">
        <f t="shared" si="24"/>
        <v>302</v>
      </c>
      <c r="B303" s="56" t="s">
        <v>199</v>
      </c>
      <c r="C303" s="8">
        <v>61</v>
      </c>
      <c r="D303" s="8" t="s">
        <v>23</v>
      </c>
      <c r="E303" s="57" t="s">
        <v>686</v>
      </c>
      <c r="F303" s="57" t="s">
        <v>687</v>
      </c>
      <c r="G303" s="62">
        <v>44107</v>
      </c>
      <c r="H303" s="8"/>
      <c r="I303" s="8"/>
      <c r="J303" s="8"/>
      <c r="K303" s="8"/>
      <c r="L303" s="56"/>
      <c r="M303" s="56" t="s">
        <v>19</v>
      </c>
      <c r="N303" s="56"/>
      <c r="O303" s="56"/>
      <c r="P303" s="56"/>
      <c r="Q303" s="56"/>
      <c r="R303" s="8"/>
      <c r="S303" s="56"/>
      <c r="T303" s="56"/>
      <c r="U303" s="56"/>
      <c r="V303" s="289">
        <f t="shared" si="20"/>
        <v>276</v>
      </c>
      <c r="W303" s="292" t="str">
        <f t="shared" si="21"/>
        <v/>
      </c>
      <c r="X303" s="291" t="str">
        <f t="shared" si="22"/>
        <v/>
      </c>
      <c r="Y303" s="291" t="str">
        <f t="shared" si="23"/>
        <v/>
      </c>
    </row>
    <row r="304" spans="1:25" ht="15" customHeight="1">
      <c r="A304" s="8">
        <f t="shared" si="24"/>
        <v>303</v>
      </c>
      <c r="B304" s="56" t="s">
        <v>688</v>
      </c>
      <c r="C304" s="8">
        <v>65</v>
      </c>
      <c r="D304" s="8" t="s">
        <v>16</v>
      </c>
      <c r="E304" s="57" t="s">
        <v>309</v>
      </c>
      <c r="F304" s="57" t="s">
        <v>689</v>
      </c>
      <c r="G304" s="62">
        <v>44107</v>
      </c>
      <c r="H304" s="8"/>
      <c r="I304" s="8"/>
      <c r="J304" s="8"/>
      <c r="K304" s="8"/>
      <c r="L304" s="56"/>
      <c r="M304" s="56" t="s">
        <v>19</v>
      </c>
      <c r="N304" s="56"/>
      <c r="O304" s="56"/>
      <c r="P304" s="56"/>
      <c r="Q304" s="56"/>
      <c r="R304" s="8"/>
      <c r="S304" s="56"/>
      <c r="T304" s="56"/>
      <c r="U304" s="56"/>
      <c r="V304" s="289">
        <f t="shared" si="20"/>
        <v>276</v>
      </c>
      <c r="W304" s="292" t="str">
        <f t="shared" si="21"/>
        <v/>
      </c>
      <c r="X304" s="291" t="str">
        <f t="shared" si="22"/>
        <v/>
      </c>
      <c r="Y304" s="291" t="str">
        <f t="shared" si="23"/>
        <v/>
      </c>
    </row>
    <row r="305" spans="1:25" ht="15" customHeight="1">
      <c r="A305" s="8">
        <f t="shared" si="24"/>
        <v>304</v>
      </c>
      <c r="B305" s="56" t="s">
        <v>690</v>
      </c>
      <c r="C305" s="8">
        <v>42</v>
      </c>
      <c r="D305" s="8" t="s">
        <v>16</v>
      </c>
      <c r="E305" s="57" t="s">
        <v>691</v>
      </c>
      <c r="F305" s="57" t="s">
        <v>310</v>
      </c>
      <c r="G305" s="62">
        <v>44108</v>
      </c>
      <c r="H305" s="8"/>
      <c r="I305" s="8"/>
      <c r="J305" s="8"/>
      <c r="K305" s="8"/>
      <c r="L305" s="56"/>
      <c r="M305" s="56" t="s">
        <v>19</v>
      </c>
      <c r="N305" s="56"/>
      <c r="O305" s="56"/>
      <c r="P305" s="56"/>
      <c r="Q305" s="56"/>
      <c r="R305" s="8"/>
      <c r="S305" s="56"/>
      <c r="T305" s="56"/>
      <c r="U305" s="56"/>
      <c r="V305" s="289">
        <f t="shared" si="20"/>
        <v>277</v>
      </c>
      <c r="W305" s="292" t="str">
        <f t="shared" si="21"/>
        <v/>
      </c>
      <c r="X305" s="291" t="str">
        <f t="shared" si="22"/>
        <v/>
      </c>
      <c r="Y305" s="291" t="str">
        <f t="shared" si="23"/>
        <v/>
      </c>
    </row>
    <row r="306" spans="1:25" ht="15" customHeight="1">
      <c r="A306" s="8">
        <f t="shared" si="24"/>
        <v>305</v>
      </c>
      <c r="B306" s="56" t="s">
        <v>692</v>
      </c>
      <c r="C306" s="8">
        <v>77</v>
      </c>
      <c r="D306" s="8" t="s">
        <v>16</v>
      </c>
      <c r="E306" s="57" t="s">
        <v>693</v>
      </c>
      <c r="F306" s="57" t="s">
        <v>605</v>
      </c>
      <c r="G306" s="62">
        <v>44108</v>
      </c>
      <c r="H306" s="8"/>
      <c r="I306" s="8"/>
      <c r="J306" s="8"/>
      <c r="K306" s="8"/>
      <c r="L306" s="56"/>
      <c r="M306" s="56" t="s">
        <v>19</v>
      </c>
      <c r="N306" s="56"/>
      <c r="O306" s="56"/>
      <c r="P306" s="56"/>
      <c r="Q306" s="56"/>
      <c r="R306" s="8"/>
      <c r="S306" s="56"/>
      <c r="T306" s="56"/>
      <c r="U306" s="56"/>
      <c r="V306" s="289">
        <f t="shared" si="20"/>
        <v>277</v>
      </c>
      <c r="W306" s="292" t="str">
        <f t="shared" si="21"/>
        <v/>
      </c>
      <c r="X306" s="291" t="str">
        <f t="shared" si="22"/>
        <v/>
      </c>
      <c r="Y306" s="291" t="str">
        <f t="shared" si="23"/>
        <v/>
      </c>
    </row>
    <row r="307" spans="1:25" ht="15" customHeight="1">
      <c r="A307" s="8">
        <f t="shared" si="24"/>
        <v>306</v>
      </c>
      <c r="B307" s="56" t="s">
        <v>694</v>
      </c>
      <c r="C307" s="8">
        <v>29</v>
      </c>
      <c r="D307" s="8" t="s">
        <v>16</v>
      </c>
      <c r="E307" s="57" t="s">
        <v>695</v>
      </c>
      <c r="F307" s="57" t="s">
        <v>106</v>
      </c>
      <c r="G307" s="62">
        <v>44109</v>
      </c>
      <c r="H307" s="8"/>
      <c r="I307" s="8"/>
      <c r="J307" s="8"/>
      <c r="K307" s="8"/>
      <c r="L307" s="56"/>
      <c r="M307" s="56" t="s">
        <v>19</v>
      </c>
      <c r="N307" s="56"/>
      <c r="O307" s="56"/>
      <c r="P307" s="56"/>
      <c r="Q307" s="56"/>
      <c r="R307" s="8"/>
      <c r="S307" s="56"/>
      <c r="T307" s="56"/>
      <c r="U307" s="56"/>
      <c r="V307" s="289">
        <f t="shared" si="20"/>
        <v>278</v>
      </c>
      <c r="W307" s="292" t="str">
        <f t="shared" si="21"/>
        <v/>
      </c>
      <c r="X307" s="291" t="str">
        <f t="shared" si="22"/>
        <v/>
      </c>
      <c r="Y307" s="291" t="str">
        <f t="shared" si="23"/>
        <v/>
      </c>
    </row>
    <row r="308" spans="1:25" ht="15" customHeight="1">
      <c r="A308" s="8">
        <f t="shared" si="24"/>
        <v>307</v>
      </c>
      <c r="B308" s="56" t="s">
        <v>455</v>
      </c>
      <c r="C308" s="8">
        <v>81</v>
      </c>
      <c r="D308" s="8" t="s">
        <v>16</v>
      </c>
      <c r="E308" s="57" t="s">
        <v>376</v>
      </c>
      <c r="F308" s="57" t="s">
        <v>696</v>
      </c>
      <c r="G308" s="62">
        <v>44109</v>
      </c>
      <c r="H308" s="8"/>
      <c r="I308" s="8"/>
      <c r="J308" s="8"/>
      <c r="K308" s="8"/>
      <c r="L308" s="56"/>
      <c r="M308" s="56" t="s">
        <v>19</v>
      </c>
      <c r="N308" s="56"/>
      <c r="O308" s="56"/>
      <c r="P308" s="56"/>
      <c r="Q308" s="56"/>
      <c r="R308" s="8"/>
      <c r="S308" s="56"/>
      <c r="T308" s="56"/>
      <c r="U308" s="56"/>
      <c r="V308" s="289">
        <f t="shared" si="20"/>
        <v>278</v>
      </c>
      <c r="W308" s="292" t="str">
        <f t="shared" si="21"/>
        <v/>
      </c>
      <c r="X308" s="291" t="str">
        <f t="shared" si="22"/>
        <v/>
      </c>
      <c r="Y308" s="291" t="str">
        <f t="shared" si="23"/>
        <v/>
      </c>
    </row>
    <row r="309" spans="1:25" ht="15" customHeight="1">
      <c r="A309" s="8">
        <f t="shared" si="24"/>
        <v>308</v>
      </c>
      <c r="B309" s="56" t="s">
        <v>697</v>
      </c>
      <c r="C309" s="8">
        <v>29</v>
      </c>
      <c r="D309" s="8" t="s">
        <v>23</v>
      </c>
      <c r="E309" s="57" t="s">
        <v>698</v>
      </c>
      <c r="F309" s="57" t="s">
        <v>148</v>
      </c>
      <c r="G309" s="62">
        <v>44110</v>
      </c>
      <c r="H309" s="8"/>
      <c r="I309" s="8"/>
      <c r="J309" s="8"/>
      <c r="K309" s="8"/>
      <c r="L309" s="56"/>
      <c r="M309" s="56" t="s">
        <v>19</v>
      </c>
      <c r="N309" s="56"/>
      <c r="O309" s="56"/>
      <c r="P309" s="56"/>
      <c r="Q309" s="56"/>
      <c r="R309" s="8"/>
      <c r="S309" s="56"/>
      <c r="T309" s="56"/>
      <c r="U309" s="56"/>
      <c r="V309" s="289">
        <f t="shared" si="20"/>
        <v>279</v>
      </c>
      <c r="W309" s="292" t="str">
        <f t="shared" si="21"/>
        <v/>
      </c>
      <c r="X309" s="291" t="str">
        <f t="shared" si="22"/>
        <v/>
      </c>
      <c r="Y309" s="291" t="str">
        <f t="shared" si="23"/>
        <v/>
      </c>
    </row>
    <row r="310" spans="1:25" ht="15" customHeight="1">
      <c r="A310" s="8">
        <f t="shared" si="24"/>
        <v>309</v>
      </c>
      <c r="B310" s="56" t="s">
        <v>699</v>
      </c>
      <c r="C310" s="8">
        <v>50</v>
      </c>
      <c r="D310" s="8" t="s">
        <v>16</v>
      </c>
      <c r="E310" s="57" t="s">
        <v>700</v>
      </c>
      <c r="F310" s="57" t="s">
        <v>25</v>
      </c>
      <c r="G310" s="62">
        <v>44110</v>
      </c>
      <c r="H310" s="8"/>
      <c r="I310" s="8"/>
      <c r="J310" s="8"/>
      <c r="K310" s="8"/>
      <c r="L310" s="56"/>
      <c r="M310" s="56" t="s">
        <v>19</v>
      </c>
      <c r="N310" s="56"/>
      <c r="O310" s="56"/>
      <c r="P310" s="56"/>
      <c r="Q310" s="56"/>
      <c r="R310" s="8"/>
      <c r="S310" s="56"/>
      <c r="T310" s="56"/>
      <c r="U310" s="56"/>
      <c r="V310" s="289">
        <f t="shared" si="20"/>
        <v>279</v>
      </c>
      <c r="W310" s="292" t="str">
        <f t="shared" si="21"/>
        <v/>
      </c>
      <c r="X310" s="291" t="str">
        <f t="shared" si="22"/>
        <v/>
      </c>
      <c r="Y310" s="291" t="str">
        <f t="shared" si="23"/>
        <v/>
      </c>
    </row>
    <row r="311" spans="1:25" ht="15" customHeight="1">
      <c r="A311" s="8">
        <f t="shared" si="24"/>
        <v>310</v>
      </c>
      <c r="B311" s="56" t="s">
        <v>239</v>
      </c>
      <c r="C311" s="8">
        <v>71</v>
      </c>
      <c r="D311" s="8" t="s">
        <v>16</v>
      </c>
      <c r="E311" s="57" t="s">
        <v>431</v>
      </c>
      <c r="F311" s="57" t="s">
        <v>324</v>
      </c>
      <c r="G311" s="62">
        <v>44112</v>
      </c>
      <c r="H311" s="8"/>
      <c r="I311" s="8"/>
      <c r="J311" s="8"/>
      <c r="K311" s="8"/>
      <c r="L311" s="56"/>
      <c r="M311" s="56" t="s">
        <v>19</v>
      </c>
      <c r="N311" s="56"/>
      <c r="O311" s="56"/>
      <c r="P311" s="56"/>
      <c r="Q311" s="56"/>
      <c r="R311" s="8"/>
      <c r="S311" s="56"/>
      <c r="T311" s="56"/>
      <c r="U311" s="56"/>
      <c r="V311" s="289">
        <f t="shared" si="20"/>
        <v>281</v>
      </c>
      <c r="W311" s="292" t="str">
        <f t="shared" si="21"/>
        <v/>
      </c>
      <c r="X311" s="291" t="str">
        <f t="shared" si="22"/>
        <v/>
      </c>
      <c r="Y311" s="291" t="str">
        <f t="shared" si="23"/>
        <v/>
      </c>
    </row>
    <row r="312" spans="1:25" ht="15" customHeight="1">
      <c r="A312" s="8">
        <f t="shared" si="24"/>
        <v>311</v>
      </c>
      <c r="B312" s="56" t="s">
        <v>701</v>
      </c>
      <c r="C312" s="8">
        <v>72</v>
      </c>
      <c r="D312" s="8" t="s">
        <v>23</v>
      </c>
      <c r="E312" s="57" t="s">
        <v>702</v>
      </c>
      <c r="F312" s="57" t="s">
        <v>25</v>
      </c>
      <c r="G312" s="62">
        <v>44112</v>
      </c>
      <c r="H312" s="8"/>
      <c r="I312" s="8"/>
      <c r="J312" s="8"/>
      <c r="K312" s="8"/>
      <c r="L312" s="56"/>
      <c r="M312" s="56" t="s">
        <v>19</v>
      </c>
      <c r="N312" s="56"/>
      <c r="O312" s="56"/>
      <c r="P312" s="56"/>
      <c r="Q312" s="56"/>
      <c r="R312" s="8"/>
      <c r="S312" s="56"/>
      <c r="T312" s="56"/>
      <c r="U312" s="56"/>
      <c r="V312" s="289">
        <f t="shared" si="20"/>
        <v>281</v>
      </c>
      <c r="W312" s="292" t="str">
        <f t="shared" si="21"/>
        <v/>
      </c>
      <c r="X312" s="291" t="str">
        <f t="shared" si="22"/>
        <v/>
      </c>
      <c r="Y312" s="291" t="str">
        <f t="shared" si="23"/>
        <v/>
      </c>
    </row>
    <row r="313" spans="1:25" ht="15" customHeight="1">
      <c r="A313" s="8">
        <f t="shared" si="24"/>
        <v>312</v>
      </c>
      <c r="B313" s="56" t="s">
        <v>703</v>
      </c>
      <c r="C313" s="8">
        <v>76</v>
      </c>
      <c r="D313" s="8" t="s">
        <v>16</v>
      </c>
      <c r="E313" s="57" t="s">
        <v>36</v>
      </c>
      <c r="F313" s="57" t="s">
        <v>689</v>
      </c>
      <c r="G313" s="62">
        <v>44113</v>
      </c>
      <c r="H313" s="8"/>
      <c r="I313" s="8"/>
      <c r="J313" s="8"/>
      <c r="K313" s="8"/>
      <c r="L313" s="56"/>
      <c r="M313" s="56" t="s">
        <v>19</v>
      </c>
      <c r="N313" s="56"/>
      <c r="O313" s="56"/>
      <c r="P313" s="56"/>
      <c r="Q313" s="56"/>
      <c r="R313" s="8"/>
      <c r="S313" s="56"/>
      <c r="T313" s="56"/>
      <c r="U313" s="56"/>
      <c r="V313" s="289">
        <f t="shared" si="20"/>
        <v>282</v>
      </c>
      <c r="W313" s="292" t="str">
        <f t="shared" si="21"/>
        <v/>
      </c>
      <c r="X313" s="291" t="str">
        <f t="shared" si="22"/>
        <v/>
      </c>
      <c r="Y313" s="291" t="str">
        <f t="shared" si="23"/>
        <v/>
      </c>
    </row>
    <row r="314" spans="1:25" ht="15" customHeight="1">
      <c r="A314" s="8">
        <f t="shared" si="24"/>
        <v>313</v>
      </c>
      <c r="B314" s="59" t="s">
        <v>704</v>
      </c>
      <c r="C314" s="65">
        <v>56</v>
      </c>
      <c r="D314" s="65" t="s">
        <v>23</v>
      </c>
      <c r="E314" s="66" t="s">
        <v>705</v>
      </c>
      <c r="F314" s="66" t="s">
        <v>647</v>
      </c>
      <c r="G314" s="67">
        <v>44115</v>
      </c>
      <c r="H314" s="65"/>
      <c r="I314" s="65"/>
      <c r="J314" s="65"/>
      <c r="K314" s="65"/>
      <c r="L314" s="59"/>
      <c r="M314" s="56" t="s">
        <v>19</v>
      </c>
      <c r="N314" s="59"/>
      <c r="O314" s="59"/>
      <c r="P314" s="59"/>
      <c r="Q314" s="59"/>
      <c r="R314" s="65"/>
      <c r="S314" s="59"/>
      <c r="T314" s="59" t="s">
        <v>185</v>
      </c>
      <c r="U314" s="59" t="s">
        <v>706</v>
      </c>
      <c r="V314" s="289">
        <f t="shared" si="20"/>
        <v>284</v>
      </c>
      <c r="W314" s="292" t="str">
        <f t="shared" si="21"/>
        <v/>
      </c>
      <c r="X314" s="291" t="str">
        <f t="shared" si="22"/>
        <v/>
      </c>
      <c r="Y314" s="291" t="str">
        <f t="shared" si="23"/>
        <v/>
      </c>
    </row>
    <row r="315" spans="1:25" ht="15" customHeight="1">
      <c r="A315" s="8">
        <f t="shared" si="24"/>
        <v>314</v>
      </c>
      <c r="B315" s="56" t="s">
        <v>707</v>
      </c>
      <c r="C315" s="8">
        <v>34</v>
      </c>
      <c r="D315" s="8" t="s">
        <v>16</v>
      </c>
      <c r="E315" s="57" t="s">
        <v>708</v>
      </c>
      <c r="F315" s="57" t="s">
        <v>647</v>
      </c>
      <c r="G315" s="62">
        <v>44116</v>
      </c>
      <c r="H315" s="8"/>
      <c r="I315" s="8"/>
      <c r="J315" s="8"/>
      <c r="K315" s="8"/>
      <c r="L315" s="56"/>
      <c r="M315" s="56" t="s">
        <v>19</v>
      </c>
      <c r="N315" s="56"/>
      <c r="O315" s="56"/>
      <c r="P315" s="56"/>
      <c r="Q315" s="56"/>
      <c r="R315" s="8"/>
      <c r="S315" s="56"/>
      <c r="T315" s="56" t="s">
        <v>709</v>
      </c>
      <c r="U315" s="56"/>
      <c r="V315" s="289">
        <f t="shared" si="20"/>
        <v>285</v>
      </c>
      <c r="W315" s="292" t="str">
        <f t="shared" si="21"/>
        <v/>
      </c>
      <c r="X315" s="291" t="str">
        <f t="shared" si="22"/>
        <v/>
      </c>
      <c r="Y315" s="291" t="str">
        <f t="shared" si="23"/>
        <v/>
      </c>
    </row>
    <row r="316" spans="1:25" ht="15" customHeight="1">
      <c r="A316" s="8">
        <f t="shared" si="24"/>
        <v>315</v>
      </c>
      <c r="B316" s="56" t="s">
        <v>104</v>
      </c>
      <c r="C316" s="8">
        <v>64</v>
      </c>
      <c r="D316" s="8" t="s">
        <v>16</v>
      </c>
      <c r="E316" s="57" t="s">
        <v>710</v>
      </c>
      <c r="F316" s="57" t="s">
        <v>228</v>
      </c>
      <c r="G316" s="62">
        <v>44116</v>
      </c>
      <c r="H316" s="8"/>
      <c r="I316" s="8"/>
      <c r="J316" s="8"/>
      <c r="K316" s="8"/>
      <c r="L316" s="56"/>
      <c r="M316" s="56" t="s">
        <v>19</v>
      </c>
      <c r="N316" s="56"/>
      <c r="O316" s="56"/>
      <c r="P316" s="56"/>
      <c r="Q316" s="56"/>
      <c r="R316" s="8"/>
      <c r="S316" s="56"/>
      <c r="T316" s="56"/>
      <c r="U316" s="56"/>
      <c r="V316" s="289">
        <f t="shared" si="20"/>
        <v>285</v>
      </c>
      <c r="W316" s="292" t="str">
        <f t="shared" si="21"/>
        <v/>
      </c>
      <c r="X316" s="291" t="str">
        <f t="shared" si="22"/>
        <v/>
      </c>
      <c r="Y316" s="291" t="str">
        <f t="shared" si="23"/>
        <v/>
      </c>
    </row>
    <row r="317" spans="1:25" ht="15" customHeight="1">
      <c r="A317" s="8">
        <f t="shared" si="24"/>
        <v>316</v>
      </c>
      <c r="B317" s="56" t="s">
        <v>29</v>
      </c>
      <c r="C317" s="8">
        <v>67</v>
      </c>
      <c r="D317" s="8" t="s">
        <v>16</v>
      </c>
      <c r="E317" s="57" t="s">
        <v>711</v>
      </c>
      <c r="F317" s="57" t="s">
        <v>25</v>
      </c>
      <c r="G317" s="62">
        <v>44116</v>
      </c>
      <c r="H317" s="8"/>
      <c r="I317" s="8"/>
      <c r="J317" s="8"/>
      <c r="K317" s="8"/>
      <c r="L317" s="56"/>
      <c r="M317" s="56" t="s">
        <v>19</v>
      </c>
      <c r="N317" s="56"/>
      <c r="O317" s="56"/>
      <c r="P317" s="56"/>
      <c r="Q317" s="56"/>
      <c r="R317" s="8"/>
      <c r="S317" s="56"/>
      <c r="T317" s="56"/>
      <c r="U317" s="56"/>
      <c r="V317" s="289">
        <f t="shared" si="20"/>
        <v>285</v>
      </c>
      <c r="W317" s="292" t="str">
        <f t="shared" si="21"/>
        <v/>
      </c>
      <c r="X317" s="291" t="str">
        <f t="shared" si="22"/>
        <v/>
      </c>
      <c r="Y317" s="291" t="str">
        <f t="shared" si="23"/>
        <v/>
      </c>
    </row>
    <row r="318" spans="1:25" ht="15" customHeight="1">
      <c r="A318" s="8">
        <f t="shared" si="24"/>
        <v>317</v>
      </c>
      <c r="B318" s="56" t="s">
        <v>712</v>
      </c>
      <c r="C318" s="8">
        <v>84</v>
      </c>
      <c r="D318" s="8" t="s">
        <v>23</v>
      </c>
      <c r="E318" s="57" t="s">
        <v>713</v>
      </c>
      <c r="F318" s="57" t="s">
        <v>103</v>
      </c>
      <c r="G318" s="62">
        <v>44116</v>
      </c>
      <c r="H318" s="8"/>
      <c r="I318" s="8"/>
      <c r="J318" s="8"/>
      <c r="K318" s="8"/>
      <c r="L318" s="56"/>
      <c r="M318" s="56" t="s">
        <v>19</v>
      </c>
      <c r="N318" s="56"/>
      <c r="O318" s="56"/>
      <c r="P318" s="56"/>
      <c r="Q318" s="56"/>
      <c r="R318" s="8"/>
      <c r="S318" s="56"/>
      <c r="T318" s="56"/>
      <c r="U318" s="56"/>
      <c r="V318" s="289">
        <f t="shared" si="20"/>
        <v>285</v>
      </c>
      <c r="W318" s="292" t="str">
        <f t="shared" si="21"/>
        <v/>
      </c>
      <c r="X318" s="291" t="str">
        <f t="shared" si="22"/>
        <v/>
      </c>
      <c r="Y318" s="291" t="str">
        <f t="shared" si="23"/>
        <v/>
      </c>
    </row>
    <row r="319" spans="1:25" ht="15" customHeight="1">
      <c r="A319" s="8">
        <f t="shared" si="24"/>
        <v>318</v>
      </c>
      <c r="B319" s="56" t="s">
        <v>714</v>
      </c>
      <c r="C319" s="8" t="s">
        <v>108</v>
      </c>
      <c r="D319" s="8" t="s">
        <v>23</v>
      </c>
      <c r="E319" s="57" t="s">
        <v>715</v>
      </c>
      <c r="F319" s="57" t="s">
        <v>716</v>
      </c>
      <c r="G319" s="62">
        <v>44116</v>
      </c>
      <c r="H319" s="8"/>
      <c r="I319" s="8"/>
      <c r="J319" s="8"/>
      <c r="K319" s="8"/>
      <c r="L319" s="56"/>
      <c r="M319" s="56" t="s">
        <v>19</v>
      </c>
      <c r="N319" s="56"/>
      <c r="O319" s="56"/>
      <c r="P319" s="56"/>
      <c r="Q319" s="56"/>
      <c r="R319" s="8"/>
      <c r="S319" s="56"/>
      <c r="T319" s="56"/>
      <c r="U319" s="56"/>
      <c r="V319" s="289">
        <f t="shared" si="20"/>
        <v>285</v>
      </c>
      <c r="W319" s="292" t="str">
        <f t="shared" si="21"/>
        <v/>
      </c>
      <c r="X319" s="291" t="str">
        <f t="shared" si="22"/>
        <v/>
      </c>
      <c r="Y319" s="291" t="str">
        <f t="shared" si="23"/>
        <v/>
      </c>
    </row>
    <row r="320" spans="1:25" ht="15" customHeight="1">
      <c r="A320" s="8">
        <f t="shared" si="24"/>
        <v>319</v>
      </c>
      <c r="B320" s="56" t="s">
        <v>717</v>
      </c>
      <c r="C320" s="8" t="s">
        <v>108</v>
      </c>
      <c r="D320" s="8" t="s">
        <v>23</v>
      </c>
      <c r="E320" s="57" t="s">
        <v>715</v>
      </c>
      <c r="F320" s="57" t="s">
        <v>716</v>
      </c>
      <c r="G320" s="62">
        <v>44116</v>
      </c>
      <c r="H320" s="8"/>
      <c r="I320" s="8"/>
      <c r="J320" s="8"/>
      <c r="K320" s="8"/>
      <c r="L320" s="56"/>
      <c r="M320" s="56" t="s">
        <v>19</v>
      </c>
      <c r="N320" s="56"/>
      <c r="O320" s="56"/>
      <c r="P320" s="56"/>
      <c r="Q320" s="56"/>
      <c r="R320" s="8"/>
      <c r="S320" s="56"/>
      <c r="T320" s="56"/>
      <c r="U320" s="56"/>
      <c r="V320" s="289">
        <f t="shared" si="20"/>
        <v>285</v>
      </c>
      <c r="W320" s="292" t="str">
        <f t="shared" si="21"/>
        <v/>
      </c>
      <c r="X320" s="291" t="str">
        <f t="shared" si="22"/>
        <v/>
      </c>
      <c r="Y320" s="291" t="str">
        <f t="shared" si="23"/>
        <v/>
      </c>
    </row>
    <row r="321" spans="1:25" ht="15" customHeight="1">
      <c r="A321" s="8">
        <f t="shared" si="24"/>
        <v>320</v>
      </c>
      <c r="B321" s="56" t="s">
        <v>718</v>
      </c>
      <c r="C321" s="8">
        <v>48</v>
      </c>
      <c r="D321" s="8" t="s">
        <v>23</v>
      </c>
      <c r="E321" s="57" t="s">
        <v>163</v>
      </c>
      <c r="F321" s="57" t="s">
        <v>719</v>
      </c>
      <c r="G321" s="62">
        <v>44117</v>
      </c>
      <c r="H321" s="8"/>
      <c r="I321" s="8"/>
      <c r="J321" s="8"/>
      <c r="K321" s="8"/>
      <c r="L321" s="56"/>
      <c r="M321" s="56" t="s">
        <v>19</v>
      </c>
      <c r="N321" s="56"/>
      <c r="O321" s="56"/>
      <c r="P321" s="56"/>
      <c r="Q321" s="56"/>
      <c r="R321" s="8"/>
      <c r="S321" s="56"/>
      <c r="T321" s="56"/>
      <c r="U321" s="56"/>
      <c r="V321" s="289">
        <f t="shared" si="20"/>
        <v>286</v>
      </c>
      <c r="W321" s="292" t="str">
        <f t="shared" si="21"/>
        <v/>
      </c>
      <c r="X321" s="291" t="str">
        <f t="shared" si="22"/>
        <v/>
      </c>
      <c r="Y321" s="291" t="str">
        <f t="shared" si="23"/>
        <v/>
      </c>
    </row>
    <row r="322" spans="1:25" ht="15" customHeight="1">
      <c r="A322" s="8">
        <f t="shared" si="24"/>
        <v>321</v>
      </c>
      <c r="B322" s="56" t="s">
        <v>720</v>
      </c>
      <c r="C322" s="8">
        <v>60</v>
      </c>
      <c r="D322" s="8" t="s">
        <v>23</v>
      </c>
      <c r="E322" s="57" t="s">
        <v>593</v>
      </c>
      <c r="F322" s="57" t="s">
        <v>97</v>
      </c>
      <c r="G322" s="62">
        <v>44117</v>
      </c>
      <c r="H322" s="8"/>
      <c r="I322" s="8"/>
      <c r="J322" s="8"/>
      <c r="K322" s="8"/>
      <c r="L322" s="56"/>
      <c r="M322" s="56" t="s">
        <v>19</v>
      </c>
      <c r="N322" s="56"/>
      <c r="O322" s="56"/>
      <c r="P322" s="56"/>
      <c r="Q322" s="56"/>
      <c r="R322" s="8"/>
      <c r="S322" s="56"/>
      <c r="T322" s="56"/>
      <c r="U322" s="56"/>
      <c r="V322" s="289">
        <f t="shared" ref="V322:V385" si="25">G322-DATE(2020,1,1)</f>
        <v>286</v>
      </c>
      <c r="W322" s="292" t="str">
        <f t="shared" ref="W322:W385" si="26">IF(ISNUMBER(H322), $G322-H322, "")</f>
        <v/>
      </c>
      <c r="X322" s="291" t="str">
        <f t="shared" ref="X322:X385" si="27">IF(ISNUMBER(I322), $G322-I322, "")</f>
        <v/>
      </c>
      <c r="Y322" s="291" t="str">
        <f t="shared" ref="Y322:Y385" si="28">IF(ISNUMBER(K322), $G322-K322, "")</f>
        <v/>
      </c>
    </row>
    <row r="323" spans="1:25" ht="15" customHeight="1">
      <c r="A323" s="8">
        <f t="shared" si="24"/>
        <v>322</v>
      </c>
      <c r="B323" s="56" t="s">
        <v>721</v>
      </c>
      <c r="C323" s="8">
        <v>63</v>
      </c>
      <c r="D323" s="8" t="s">
        <v>16</v>
      </c>
      <c r="E323" s="57" t="s">
        <v>722</v>
      </c>
      <c r="F323" s="57" t="s">
        <v>529</v>
      </c>
      <c r="G323" s="62">
        <v>44117</v>
      </c>
      <c r="H323" s="8"/>
      <c r="I323" s="8"/>
      <c r="J323" s="8"/>
      <c r="K323" s="8"/>
      <c r="L323" s="56"/>
      <c r="M323" s="56" t="s">
        <v>19</v>
      </c>
      <c r="N323" s="56"/>
      <c r="O323" s="56"/>
      <c r="P323" s="56"/>
      <c r="Q323" s="56"/>
      <c r="R323" s="8"/>
      <c r="S323" s="56"/>
      <c r="T323" s="56"/>
      <c r="U323" s="56"/>
      <c r="V323" s="289">
        <f t="shared" si="25"/>
        <v>286</v>
      </c>
      <c r="W323" s="292" t="str">
        <f t="shared" si="26"/>
        <v/>
      </c>
      <c r="X323" s="291" t="str">
        <f t="shared" si="27"/>
        <v/>
      </c>
      <c r="Y323" s="291" t="str">
        <f t="shared" si="28"/>
        <v/>
      </c>
    </row>
    <row r="324" spans="1:25" ht="15" customHeight="1">
      <c r="A324" s="8">
        <f t="shared" si="24"/>
        <v>323</v>
      </c>
      <c r="B324" s="56" t="s">
        <v>723</v>
      </c>
      <c r="C324" s="8">
        <v>68</v>
      </c>
      <c r="D324" s="8" t="s">
        <v>23</v>
      </c>
      <c r="E324" s="57" t="s">
        <v>724</v>
      </c>
      <c r="F324" s="57" t="s">
        <v>103</v>
      </c>
      <c r="G324" s="62">
        <v>44119</v>
      </c>
      <c r="H324" s="8"/>
      <c r="I324" s="8"/>
      <c r="J324" s="8"/>
      <c r="K324" s="8"/>
      <c r="L324" s="56"/>
      <c r="M324" s="56" t="s">
        <v>19</v>
      </c>
      <c r="N324" s="56"/>
      <c r="O324" s="56"/>
      <c r="P324" s="56"/>
      <c r="Q324" s="56"/>
      <c r="R324" s="8"/>
      <c r="S324" s="56"/>
      <c r="T324" s="56"/>
      <c r="U324" s="56"/>
      <c r="V324" s="289">
        <f t="shared" si="25"/>
        <v>288</v>
      </c>
      <c r="W324" s="292" t="str">
        <f t="shared" si="26"/>
        <v/>
      </c>
      <c r="X324" s="291" t="str">
        <f t="shared" si="27"/>
        <v/>
      </c>
      <c r="Y324" s="291" t="str">
        <f t="shared" si="28"/>
        <v/>
      </c>
    </row>
    <row r="325" spans="1:25" ht="15" customHeight="1">
      <c r="A325" s="8">
        <f t="shared" ref="A325:A388" si="29">A324+1</f>
        <v>324</v>
      </c>
      <c r="B325" s="56" t="s">
        <v>725</v>
      </c>
      <c r="C325" s="8">
        <v>66</v>
      </c>
      <c r="D325" s="8" t="s">
        <v>23</v>
      </c>
      <c r="E325" s="57" t="s">
        <v>575</v>
      </c>
      <c r="F325" s="57" t="s">
        <v>399</v>
      </c>
      <c r="G325" s="62">
        <v>44120</v>
      </c>
      <c r="H325" s="8"/>
      <c r="I325" s="8"/>
      <c r="J325" s="8"/>
      <c r="K325" s="8"/>
      <c r="L325" s="56"/>
      <c r="M325" s="56" t="s">
        <v>19</v>
      </c>
      <c r="N325" s="56"/>
      <c r="O325" s="56"/>
      <c r="P325" s="56"/>
      <c r="Q325" s="56"/>
      <c r="R325" s="8"/>
      <c r="S325" s="56"/>
      <c r="T325" s="56"/>
      <c r="U325" s="56"/>
      <c r="V325" s="289">
        <f t="shared" si="25"/>
        <v>289</v>
      </c>
      <c r="W325" s="292" t="str">
        <f t="shared" si="26"/>
        <v/>
      </c>
      <c r="X325" s="291" t="str">
        <f t="shared" si="27"/>
        <v/>
      </c>
      <c r="Y325" s="291" t="str">
        <f t="shared" si="28"/>
        <v/>
      </c>
    </row>
    <row r="326" spans="1:25" ht="15" customHeight="1">
      <c r="A326" s="8">
        <f t="shared" si="29"/>
        <v>325</v>
      </c>
      <c r="B326" s="56" t="s">
        <v>726</v>
      </c>
      <c r="C326" s="8">
        <v>83</v>
      </c>
      <c r="D326" s="8" t="s">
        <v>23</v>
      </c>
      <c r="E326" s="57" t="s">
        <v>727</v>
      </c>
      <c r="F326" s="57" t="s">
        <v>286</v>
      </c>
      <c r="G326" s="62">
        <v>44120</v>
      </c>
      <c r="H326" s="8"/>
      <c r="I326" s="8"/>
      <c r="J326" s="8"/>
      <c r="K326" s="8"/>
      <c r="L326" s="56"/>
      <c r="M326" s="56" t="s">
        <v>19</v>
      </c>
      <c r="N326" s="56"/>
      <c r="O326" s="56"/>
      <c r="P326" s="56"/>
      <c r="Q326" s="56"/>
      <c r="R326" s="8"/>
      <c r="S326" s="56"/>
      <c r="T326" s="56"/>
      <c r="U326" s="56"/>
      <c r="V326" s="289">
        <f t="shared" si="25"/>
        <v>289</v>
      </c>
      <c r="W326" s="292" t="str">
        <f t="shared" si="26"/>
        <v/>
      </c>
      <c r="X326" s="291" t="str">
        <f t="shared" si="27"/>
        <v/>
      </c>
      <c r="Y326" s="291" t="str">
        <f t="shared" si="28"/>
        <v/>
      </c>
    </row>
    <row r="327" spans="1:25" ht="15" customHeight="1">
      <c r="A327" s="8">
        <f t="shared" si="29"/>
        <v>326</v>
      </c>
      <c r="B327" s="59" t="s">
        <v>728</v>
      </c>
      <c r="C327" s="65">
        <v>67</v>
      </c>
      <c r="D327" s="65" t="s">
        <v>16</v>
      </c>
      <c r="E327" s="66" t="s">
        <v>729</v>
      </c>
      <c r="F327" s="66" t="s">
        <v>94</v>
      </c>
      <c r="G327" s="67">
        <v>44121</v>
      </c>
      <c r="H327" s="65"/>
      <c r="I327" s="65"/>
      <c r="J327" s="65"/>
      <c r="K327" s="65"/>
      <c r="L327" s="59"/>
      <c r="M327" s="56" t="s">
        <v>19</v>
      </c>
      <c r="N327" s="59"/>
      <c r="O327" s="59"/>
      <c r="P327" s="59"/>
      <c r="Q327" s="59"/>
      <c r="R327" s="65"/>
      <c r="S327" s="59"/>
      <c r="T327" s="59" t="s">
        <v>185</v>
      </c>
      <c r="U327" s="59" t="s">
        <v>730</v>
      </c>
      <c r="V327" s="289">
        <f t="shared" si="25"/>
        <v>290</v>
      </c>
      <c r="W327" s="292" t="str">
        <f t="shared" si="26"/>
        <v/>
      </c>
      <c r="X327" s="291" t="str">
        <f t="shared" si="27"/>
        <v/>
      </c>
      <c r="Y327" s="291" t="str">
        <f t="shared" si="28"/>
        <v/>
      </c>
    </row>
    <row r="328" spans="1:25" ht="15" customHeight="1">
      <c r="A328" s="8">
        <f t="shared" si="29"/>
        <v>327</v>
      </c>
      <c r="B328" s="56" t="s">
        <v>731</v>
      </c>
      <c r="C328" s="8">
        <v>71</v>
      </c>
      <c r="D328" s="8" t="s">
        <v>23</v>
      </c>
      <c r="E328" s="57" t="s">
        <v>732</v>
      </c>
      <c r="F328" s="57" t="s">
        <v>505</v>
      </c>
      <c r="G328" s="62">
        <v>44121</v>
      </c>
      <c r="H328" s="8"/>
      <c r="I328" s="8"/>
      <c r="J328" s="8"/>
      <c r="K328" s="8"/>
      <c r="L328" s="56"/>
      <c r="M328" s="56" t="s">
        <v>19</v>
      </c>
      <c r="N328" s="56"/>
      <c r="O328" s="56"/>
      <c r="P328" s="56"/>
      <c r="Q328" s="56"/>
      <c r="R328" s="8"/>
      <c r="S328" s="56"/>
      <c r="T328" s="56"/>
      <c r="U328" s="56"/>
      <c r="V328" s="289">
        <f t="shared" si="25"/>
        <v>290</v>
      </c>
      <c r="W328" s="292" t="str">
        <f t="shared" si="26"/>
        <v/>
      </c>
      <c r="X328" s="291" t="str">
        <f t="shared" si="27"/>
        <v/>
      </c>
      <c r="Y328" s="291" t="str">
        <f t="shared" si="28"/>
        <v/>
      </c>
    </row>
    <row r="329" spans="1:25" ht="15" customHeight="1">
      <c r="A329" s="8">
        <f t="shared" si="29"/>
        <v>328</v>
      </c>
      <c r="B329" s="59" t="s">
        <v>733</v>
      </c>
      <c r="C329" s="65">
        <v>80</v>
      </c>
      <c r="D329" s="65" t="s">
        <v>16</v>
      </c>
      <c r="E329" s="66" t="s">
        <v>734</v>
      </c>
      <c r="F329" s="66" t="s">
        <v>25</v>
      </c>
      <c r="G329" s="67">
        <v>44122</v>
      </c>
      <c r="H329" s="65"/>
      <c r="I329" s="65"/>
      <c r="J329" s="65"/>
      <c r="K329" s="65"/>
      <c r="L329" s="59"/>
      <c r="M329" s="56" t="s">
        <v>19</v>
      </c>
      <c r="N329" s="59"/>
      <c r="O329" s="59"/>
      <c r="P329" s="59"/>
      <c r="Q329" s="59"/>
      <c r="R329" s="65"/>
      <c r="S329" s="59"/>
      <c r="T329" s="59" t="s">
        <v>185</v>
      </c>
      <c r="U329" s="59" t="s">
        <v>735</v>
      </c>
      <c r="V329" s="289">
        <f t="shared" si="25"/>
        <v>291</v>
      </c>
      <c r="W329" s="292" t="str">
        <f t="shared" si="26"/>
        <v/>
      </c>
      <c r="X329" s="291" t="str">
        <f t="shared" si="27"/>
        <v/>
      </c>
      <c r="Y329" s="291" t="str">
        <f t="shared" si="28"/>
        <v/>
      </c>
    </row>
    <row r="330" spans="1:25" ht="15" customHeight="1">
      <c r="A330" s="8">
        <f t="shared" si="29"/>
        <v>329</v>
      </c>
      <c r="B330" s="56" t="s">
        <v>736</v>
      </c>
      <c r="C330" s="8">
        <v>58</v>
      </c>
      <c r="D330" s="8" t="s">
        <v>16</v>
      </c>
      <c r="E330" s="57" t="s">
        <v>737</v>
      </c>
      <c r="F330" s="57" t="s">
        <v>117</v>
      </c>
      <c r="G330" s="62">
        <v>44122</v>
      </c>
      <c r="H330" s="8"/>
      <c r="I330" s="8"/>
      <c r="J330" s="8"/>
      <c r="K330" s="8"/>
      <c r="L330" s="56"/>
      <c r="M330" s="56" t="s">
        <v>19</v>
      </c>
      <c r="N330" s="56"/>
      <c r="O330" s="56"/>
      <c r="P330" s="56"/>
      <c r="Q330" s="56"/>
      <c r="R330" s="8"/>
      <c r="S330" s="56"/>
      <c r="T330" s="56"/>
      <c r="U330" s="56"/>
      <c r="V330" s="289">
        <f t="shared" si="25"/>
        <v>291</v>
      </c>
      <c r="W330" s="292" t="str">
        <f t="shared" si="26"/>
        <v/>
      </c>
      <c r="X330" s="291" t="str">
        <f t="shared" si="27"/>
        <v/>
      </c>
      <c r="Y330" s="291" t="str">
        <f t="shared" si="28"/>
        <v/>
      </c>
    </row>
    <row r="331" spans="1:25" ht="15" customHeight="1">
      <c r="A331" s="8">
        <f t="shared" si="29"/>
        <v>330</v>
      </c>
      <c r="B331" s="56" t="s">
        <v>592</v>
      </c>
      <c r="C331" s="8">
        <v>87</v>
      </c>
      <c r="D331" s="8" t="s">
        <v>23</v>
      </c>
      <c r="E331" s="57" t="s">
        <v>738</v>
      </c>
      <c r="F331" s="57" t="s">
        <v>34</v>
      </c>
      <c r="G331" s="62">
        <v>44122</v>
      </c>
      <c r="H331" s="8"/>
      <c r="I331" s="8"/>
      <c r="J331" s="8"/>
      <c r="K331" s="8"/>
      <c r="L331" s="56"/>
      <c r="M331" s="56" t="s">
        <v>19</v>
      </c>
      <c r="N331" s="56"/>
      <c r="O331" s="56"/>
      <c r="P331" s="56"/>
      <c r="Q331" s="56"/>
      <c r="R331" s="8"/>
      <c r="S331" s="56"/>
      <c r="T331" s="56"/>
      <c r="U331" s="56"/>
      <c r="V331" s="289">
        <f t="shared" si="25"/>
        <v>291</v>
      </c>
      <c r="W331" s="292" t="str">
        <f t="shared" si="26"/>
        <v/>
      </c>
      <c r="X331" s="291" t="str">
        <f t="shared" si="27"/>
        <v/>
      </c>
      <c r="Y331" s="291" t="str">
        <f t="shared" si="28"/>
        <v/>
      </c>
    </row>
    <row r="332" spans="1:25" ht="15" customHeight="1">
      <c r="A332" s="8">
        <f t="shared" si="29"/>
        <v>331</v>
      </c>
      <c r="B332" s="56" t="s">
        <v>239</v>
      </c>
      <c r="C332" s="8">
        <v>73</v>
      </c>
      <c r="D332" s="8" t="s">
        <v>16</v>
      </c>
      <c r="E332" s="57" t="s">
        <v>739</v>
      </c>
      <c r="F332" s="57" t="s">
        <v>25</v>
      </c>
      <c r="G332" s="62">
        <v>44123</v>
      </c>
      <c r="H332" s="8"/>
      <c r="I332" s="8"/>
      <c r="J332" s="8"/>
      <c r="K332" s="8"/>
      <c r="L332" s="56"/>
      <c r="M332" s="56" t="s">
        <v>19</v>
      </c>
      <c r="N332" s="56"/>
      <c r="O332" s="56"/>
      <c r="P332" s="56"/>
      <c r="Q332" s="56"/>
      <c r="R332" s="8"/>
      <c r="S332" s="56"/>
      <c r="T332" s="56"/>
      <c r="U332" s="56"/>
      <c r="V332" s="289">
        <f t="shared" si="25"/>
        <v>292</v>
      </c>
      <c r="W332" s="292" t="str">
        <f t="shared" si="26"/>
        <v/>
      </c>
      <c r="X332" s="291" t="str">
        <f t="shared" si="27"/>
        <v/>
      </c>
      <c r="Y332" s="291" t="str">
        <f t="shared" si="28"/>
        <v/>
      </c>
    </row>
    <row r="333" spans="1:25" ht="15" customHeight="1">
      <c r="A333" s="8">
        <f t="shared" si="29"/>
        <v>332</v>
      </c>
      <c r="B333" s="56" t="s">
        <v>266</v>
      </c>
      <c r="C333" s="8">
        <v>82</v>
      </c>
      <c r="D333" s="8" t="s">
        <v>16</v>
      </c>
      <c r="E333" s="57" t="s">
        <v>740</v>
      </c>
      <c r="F333" s="57" t="s">
        <v>741</v>
      </c>
      <c r="G333" s="62">
        <v>44123</v>
      </c>
      <c r="H333" s="8"/>
      <c r="I333" s="8"/>
      <c r="J333" s="8"/>
      <c r="K333" s="8"/>
      <c r="L333" s="56"/>
      <c r="M333" s="56" t="s">
        <v>19</v>
      </c>
      <c r="N333" s="56"/>
      <c r="O333" s="56"/>
      <c r="P333" s="56"/>
      <c r="Q333" s="56"/>
      <c r="R333" s="8"/>
      <c r="S333" s="56"/>
      <c r="T333" s="56"/>
      <c r="U333" s="56"/>
      <c r="V333" s="289">
        <f t="shared" si="25"/>
        <v>292</v>
      </c>
      <c r="W333" s="292" t="str">
        <f t="shared" si="26"/>
        <v/>
      </c>
      <c r="X333" s="291" t="str">
        <f t="shared" si="27"/>
        <v/>
      </c>
      <c r="Y333" s="291" t="str">
        <f t="shared" si="28"/>
        <v/>
      </c>
    </row>
    <row r="334" spans="1:25" ht="15" customHeight="1">
      <c r="A334" s="8">
        <f t="shared" si="29"/>
        <v>333</v>
      </c>
      <c r="B334" s="56" t="s">
        <v>742</v>
      </c>
      <c r="C334" s="8">
        <v>82</v>
      </c>
      <c r="D334" s="8" t="s">
        <v>16</v>
      </c>
      <c r="E334" s="57" t="s">
        <v>743</v>
      </c>
      <c r="F334" s="57" t="s">
        <v>34</v>
      </c>
      <c r="G334" s="62">
        <v>44124</v>
      </c>
      <c r="H334" s="8"/>
      <c r="I334" s="8"/>
      <c r="J334" s="8"/>
      <c r="K334" s="8"/>
      <c r="L334" s="56"/>
      <c r="M334" s="56" t="s">
        <v>19</v>
      </c>
      <c r="N334" s="56"/>
      <c r="O334" s="56"/>
      <c r="P334" s="56"/>
      <c r="Q334" s="56"/>
      <c r="R334" s="8"/>
      <c r="S334" s="56"/>
      <c r="T334" s="56"/>
      <c r="U334" s="56"/>
      <c r="V334" s="289">
        <f t="shared" si="25"/>
        <v>293</v>
      </c>
      <c r="W334" s="292" t="str">
        <f t="shared" si="26"/>
        <v/>
      </c>
      <c r="X334" s="291" t="str">
        <f t="shared" si="27"/>
        <v/>
      </c>
      <c r="Y334" s="291" t="str">
        <f t="shared" si="28"/>
        <v/>
      </c>
    </row>
    <row r="335" spans="1:25" ht="15" customHeight="1">
      <c r="A335" s="8">
        <f t="shared" si="29"/>
        <v>334</v>
      </c>
      <c r="B335" s="56" t="s">
        <v>744</v>
      </c>
      <c r="C335" s="8">
        <v>88</v>
      </c>
      <c r="D335" s="8" t="s">
        <v>16</v>
      </c>
      <c r="E335" s="57" t="s">
        <v>745</v>
      </c>
      <c r="F335" s="57" t="s">
        <v>25</v>
      </c>
      <c r="G335" s="62">
        <v>44124</v>
      </c>
      <c r="H335" s="8"/>
      <c r="I335" s="8"/>
      <c r="J335" s="8"/>
      <c r="K335" s="8"/>
      <c r="L335" s="56"/>
      <c r="M335" s="56" t="s">
        <v>19</v>
      </c>
      <c r="N335" s="56"/>
      <c r="O335" s="56"/>
      <c r="P335" s="56"/>
      <c r="Q335" s="56"/>
      <c r="R335" s="8"/>
      <c r="S335" s="56"/>
      <c r="T335" s="56"/>
      <c r="U335" s="56"/>
      <c r="V335" s="289">
        <f t="shared" si="25"/>
        <v>293</v>
      </c>
      <c r="W335" s="292" t="str">
        <f t="shared" si="26"/>
        <v/>
      </c>
      <c r="X335" s="291" t="str">
        <f t="shared" si="27"/>
        <v/>
      </c>
      <c r="Y335" s="291" t="str">
        <f t="shared" si="28"/>
        <v/>
      </c>
    </row>
    <row r="336" spans="1:25" ht="15" customHeight="1">
      <c r="A336" s="8">
        <f t="shared" si="29"/>
        <v>335</v>
      </c>
      <c r="B336" s="56" t="s">
        <v>746</v>
      </c>
      <c r="C336" s="8">
        <v>88</v>
      </c>
      <c r="D336" s="8" t="s">
        <v>16</v>
      </c>
      <c r="E336" s="57" t="s">
        <v>747</v>
      </c>
      <c r="F336" s="57" t="s">
        <v>25</v>
      </c>
      <c r="G336" s="62">
        <v>44125</v>
      </c>
      <c r="H336" s="8"/>
      <c r="I336" s="8"/>
      <c r="J336" s="8"/>
      <c r="K336" s="8"/>
      <c r="L336" s="56"/>
      <c r="M336" s="56" t="s">
        <v>19</v>
      </c>
      <c r="N336" s="56"/>
      <c r="O336" s="56"/>
      <c r="P336" s="56"/>
      <c r="Q336" s="56"/>
      <c r="R336" s="8"/>
      <c r="S336" s="56"/>
      <c r="T336" s="56"/>
      <c r="U336" s="56"/>
      <c r="V336" s="289">
        <f t="shared" si="25"/>
        <v>294</v>
      </c>
      <c r="W336" s="292" t="str">
        <f t="shared" si="26"/>
        <v/>
      </c>
      <c r="X336" s="291" t="str">
        <f t="shared" si="27"/>
        <v/>
      </c>
      <c r="Y336" s="291" t="str">
        <f t="shared" si="28"/>
        <v/>
      </c>
    </row>
    <row r="337" spans="1:25" ht="15" customHeight="1">
      <c r="A337" s="8">
        <f t="shared" si="29"/>
        <v>336</v>
      </c>
      <c r="B337" s="56" t="s">
        <v>748</v>
      </c>
      <c r="C337" s="8">
        <v>89</v>
      </c>
      <c r="D337" s="8" t="s">
        <v>23</v>
      </c>
      <c r="E337" s="57" t="s">
        <v>78</v>
      </c>
      <c r="F337" s="57" t="s">
        <v>106</v>
      </c>
      <c r="G337" s="62">
        <v>44125</v>
      </c>
      <c r="H337" s="8"/>
      <c r="I337" s="8"/>
      <c r="J337" s="8"/>
      <c r="K337" s="8"/>
      <c r="L337" s="56"/>
      <c r="M337" s="56" t="s">
        <v>19</v>
      </c>
      <c r="N337" s="56"/>
      <c r="O337" s="56"/>
      <c r="P337" s="56"/>
      <c r="Q337" s="56"/>
      <c r="R337" s="8"/>
      <c r="S337" s="56"/>
      <c r="T337" s="56"/>
      <c r="U337" s="56"/>
      <c r="V337" s="289">
        <f t="shared" si="25"/>
        <v>294</v>
      </c>
      <c r="W337" s="292" t="str">
        <f t="shared" si="26"/>
        <v/>
      </c>
      <c r="X337" s="291" t="str">
        <f t="shared" si="27"/>
        <v/>
      </c>
      <c r="Y337" s="291" t="str">
        <f t="shared" si="28"/>
        <v/>
      </c>
    </row>
    <row r="338" spans="1:25" ht="15" customHeight="1">
      <c r="A338" s="8">
        <f t="shared" si="29"/>
        <v>337</v>
      </c>
      <c r="B338" s="56" t="s">
        <v>199</v>
      </c>
      <c r="C338" s="8">
        <v>78</v>
      </c>
      <c r="D338" s="8" t="s">
        <v>23</v>
      </c>
      <c r="E338" s="57" t="s">
        <v>749</v>
      </c>
      <c r="F338" s="57" t="s">
        <v>605</v>
      </c>
      <c r="G338" s="62">
        <v>44126</v>
      </c>
      <c r="H338" s="8"/>
      <c r="I338" s="8"/>
      <c r="J338" s="8"/>
      <c r="K338" s="8"/>
      <c r="L338" s="56"/>
      <c r="M338" s="56" t="s">
        <v>19</v>
      </c>
      <c r="N338" s="56"/>
      <c r="O338" s="56"/>
      <c r="P338" s="56"/>
      <c r="Q338" s="56"/>
      <c r="R338" s="8"/>
      <c r="S338" s="56"/>
      <c r="T338" s="56"/>
      <c r="U338" s="56"/>
      <c r="V338" s="289">
        <f t="shared" si="25"/>
        <v>295</v>
      </c>
      <c r="W338" s="292" t="str">
        <f t="shared" si="26"/>
        <v/>
      </c>
      <c r="X338" s="291" t="str">
        <f t="shared" si="27"/>
        <v/>
      </c>
      <c r="Y338" s="291" t="str">
        <f t="shared" si="28"/>
        <v/>
      </c>
    </row>
    <row r="339" spans="1:25" ht="15" customHeight="1">
      <c r="A339" s="8">
        <f t="shared" si="29"/>
        <v>338</v>
      </c>
      <c r="B339" s="56" t="s">
        <v>465</v>
      </c>
      <c r="C339" s="8">
        <v>79</v>
      </c>
      <c r="D339" s="8" t="s">
        <v>23</v>
      </c>
      <c r="E339" s="57" t="s">
        <v>750</v>
      </c>
      <c r="F339" s="57" t="s">
        <v>751</v>
      </c>
      <c r="G339" s="62">
        <v>44126</v>
      </c>
      <c r="H339" s="8"/>
      <c r="I339" s="8"/>
      <c r="J339" s="8"/>
      <c r="K339" s="8"/>
      <c r="L339" s="56"/>
      <c r="M339" s="56" t="s">
        <v>19</v>
      </c>
      <c r="N339" s="56"/>
      <c r="O339" s="56"/>
      <c r="P339" s="56"/>
      <c r="Q339" s="56"/>
      <c r="R339" s="8"/>
      <c r="S339" s="56"/>
      <c r="T339" s="56"/>
      <c r="U339" s="56"/>
      <c r="V339" s="289">
        <f t="shared" si="25"/>
        <v>295</v>
      </c>
      <c r="W339" s="292" t="str">
        <f t="shared" si="26"/>
        <v/>
      </c>
      <c r="X339" s="291" t="str">
        <f t="shared" si="27"/>
        <v/>
      </c>
      <c r="Y339" s="291" t="str">
        <f t="shared" si="28"/>
        <v/>
      </c>
    </row>
    <row r="340" spans="1:25" ht="15" customHeight="1">
      <c r="A340" s="8">
        <f t="shared" si="29"/>
        <v>339</v>
      </c>
      <c r="B340" s="56" t="s">
        <v>752</v>
      </c>
      <c r="C340" s="8" t="s">
        <v>753</v>
      </c>
      <c r="D340" s="8" t="s">
        <v>23</v>
      </c>
      <c r="E340" s="57" t="s">
        <v>227</v>
      </c>
      <c r="F340" s="57" t="s">
        <v>754</v>
      </c>
      <c r="G340" s="62">
        <v>44126</v>
      </c>
      <c r="H340" s="8"/>
      <c r="I340" s="8"/>
      <c r="J340" s="8"/>
      <c r="K340" s="8"/>
      <c r="L340" s="56"/>
      <c r="M340" s="56" t="s">
        <v>19</v>
      </c>
      <c r="N340" s="56"/>
      <c r="O340" s="56"/>
      <c r="P340" s="56"/>
      <c r="Q340" s="56"/>
      <c r="R340" s="8"/>
      <c r="S340" s="56"/>
      <c r="T340" s="56" t="s">
        <v>755</v>
      </c>
      <c r="U340" s="56"/>
      <c r="V340" s="289">
        <f t="shared" si="25"/>
        <v>295</v>
      </c>
      <c r="W340" s="292" t="str">
        <f t="shared" si="26"/>
        <v/>
      </c>
      <c r="X340" s="291" t="str">
        <f t="shared" si="27"/>
        <v/>
      </c>
      <c r="Y340" s="291" t="str">
        <f t="shared" si="28"/>
        <v/>
      </c>
    </row>
    <row r="341" spans="1:25" ht="15" customHeight="1">
      <c r="A341" s="8">
        <f t="shared" si="29"/>
        <v>340</v>
      </c>
      <c r="B341" s="56" t="s">
        <v>756</v>
      </c>
      <c r="C341" s="8">
        <v>31</v>
      </c>
      <c r="D341" s="8" t="s">
        <v>16</v>
      </c>
      <c r="E341" s="57" t="s">
        <v>757</v>
      </c>
      <c r="F341" s="57" t="s">
        <v>758</v>
      </c>
      <c r="G341" s="62">
        <v>44127</v>
      </c>
      <c r="H341" s="8"/>
      <c r="I341" s="8"/>
      <c r="J341" s="8"/>
      <c r="K341" s="8"/>
      <c r="L341" s="56"/>
      <c r="M341" s="56" t="s">
        <v>19</v>
      </c>
      <c r="N341" s="56"/>
      <c r="O341" s="56"/>
      <c r="P341" s="56"/>
      <c r="Q341" s="56"/>
      <c r="R341" s="8"/>
      <c r="S341" s="56"/>
      <c r="T341" s="56"/>
      <c r="U341" s="56"/>
      <c r="V341" s="289">
        <f t="shared" si="25"/>
        <v>296</v>
      </c>
      <c r="W341" s="292" t="str">
        <f t="shared" si="26"/>
        <v/>
      </c>
      <c r="X341" s="291" t="str">
        <f t="shared" si="27"/>
        <v/>
      </c>
      <c r="Y341" s="291" t="str">
        <f t="shared" si="28"/>
        <v/>
      </c>
    </row>
    <row r="342" spans="1:25" ht="15" customHeight="1">
      <c r="A342" s="8">
        <f t="shared" si="29"/>
        <v>341</v>
      </c>
      <c r="B342" s="56" t="s">
        <v>759</v>
      </c>
      <c r="C342" s="8">
        <v>73</v>
      </c>
      <c r="D342" s="8" t="s">
        <v>16</v>
      </c>
      <c r="E342" s="57" t="s">
        <v>760</v>
      </c>
      <c r="F342" s="57" t="s">
        <v>103</v>
      </c>
      <c r="G342" s="62">
        <v>44127</v>
      </c>
      <c r="H342" s="8"/>
      <c r="I342" s="8"/>
      <c r="J342" s="8"/>
      <c r="K342" s="8"/>
      <c r="L342" s="56"/>
      <c r="M342" s="56" t="s">
        <v>19</v>
      </c>
      <c r="N342" s="56"/>
      <c r="O342" s="56"/>
      <c r="P342" s="56"/>
      <c r="Q342" s="56"/>
      <c r="R342" s="8"/>
      <c r="S342" s="56"/>
      <c r="T342" s="56"/>
      <c r="U342" s="56"/>
      <c r="V342" s="289">
        <f t="shared" si="25"/>
        <v>296</v>
      </c>
      <c r="W342" s="292" t="str">
        <f t="shared" si="26"/>
        <v/>
      </c>
      <c r="X342" s="291" t="str">
        <f t="shared" si="27"/>
        <v/>
      </c>
      <c r="Y342" s="291" t="str">
        <f t="shared" si="28"/>
        <v/>
      </c>
    </row>
    <row r="343" spans="1:25" ht="15" customHeight="1">
      <c r="A343" s="8">
        <f t="shared" si="29"/>
        <v>342</v>
      </c>
      <c r="B343" s="56" t="s">
        <v>761</v>
      </c>
      <c r="C343" s="8">
        <v>28</v>
      </c>
      <c r="D343" s="8" t="s">
        <v>23</v>
      </c>
      <c r="E343" s="57" t="s">
        <v>762</v>
      </c>
      <c r="F343" s="57" t="s">
        <v>223</v>
      </c>
      <c r="G343" s="62">
        <v>44128</v>
      </c>
      <c r="H343" s="8"/>
      <c r="I343" s="8"/>
      <c r="J343" s="8"/>
      <c r="K343" s="8"/>
      <c r="L343" s="56"/>
      <c r="M343" s="56" t="s">
        <v>19</v>
      </c>
      <c r="N343" s="56"/>
      <c r="O343" s="56"/>
      <c r="P343" s="56"/>
      <c r="Q343" s="56"/>
      <c r="R343" s="8"/>
      <c r="S343" s="56"/>
      <c r="T343" s="56"/>
      <c r="U343" s="56"/>
      <c r="V343" s="289">
        <f t="shared" si="25"/>
        <v>297</v>
      </c>
      <c r="W343" s="292" t="str">
        <f t="shared" si="26"/>
        <v/>
      </c>
      <c r="X343" s="291" t="str">
        <f t="shared" si="27"/>
        <v/>
      </c>
      <c r="Y343" s="291" t="str">
        <f t="shared" si="28"/>
        <v/>
      </c>
    </row>
    <row r="344" spans="1:25" ht="15" customHeight="1">
      <c r="A344" s="8">
        <f t="shared" si="29"/>
        <v>343</v>
      </c>
      <c r="B344" s="56" t="s">
        <v>763</v>
      </c>
      <c r="C344" s="8">
        <v>41</v>
      </c>
      <c r="D344" s="8" t="s">
        <v>16</v>
      </c>
      <c r="E344" s="57" t="s">
        <v>764</v>
      </c>
      <c r="F344" s="57" t="s">
        <v>534</v>
      </c>
      <c r="G344" s="62">
        <v>44128</v>
      </c>
      <c r="H344" s="8"/>
      <c r="I344" s="8"/>
      <c r="J344" s="8"/>
      <c r="K344" s="8"/>
      <c r="L344" s="56"/>
      <c r="M344" s="56" t="s">
        <v>19</v>
      </c>
      <c r="N344" s="56"/>
      <c r="O344" s="56"/>
      <c r="P344" s="56"/>
      <c r="Q344" s="56"/>
      <c r="R344" s="8"/>
      <c r="S344" s="56"/>
      <c r="T344" s="56"/>
      <c r="U344" s="56"/>
      <c r="V344" s="289">
        <f t="shared" si="25"/>
        <v>297</v>
      </c>
      <c r="W344" s="292" t="str">
        <f t="shared" si="26"/>
        <v/>
      </c>
      <c r="X344" s="291" t="str">
        <f t="shared" si="27"/>
        <v/>
      </c>
      <c r="Y344" s="291" t="str">
        <f t="shared" si="28"/>
        <v/>
      </c>
    </row>
    <row r="345" spans="1:25" ht="15" customHeight="1">
      <c r="A345" s="8">
        <f t="shared" si="29"/>
        <v>344</v>
      </c>
      <c r="B345" s="56" t="s">
        <v>765</v>
      </c>
      <c r="C345" s="8">
        <v>58</v>
      </c>
      <c r="D345" s="8" t="s">
        <v>23</v>
      </c>
      <c r="E345" s="57" t="s">
        <v>766</v>
      </c>
      <c r="F345" s="57" t="s">
        <v>25</v>
      </c>
      <c r="G345" s="62">
        <v>44128</v>
      </c>
      <c r="H345" s="8"/>
      <c r="I345" s="8"/>
      <c r="J345" s="8"/>
      <c r="K345" s="8"/>
      <c r="L345" s="56"/>
      <c r="M345" s="56" t="s">
        <v>19</v>
      </c>
      <c r="N345" s="56"/>
      <c r="O345" s="56"/>
      <c r="P345" s="56"/>
      <c r="Q345" s="56"/>
      <c r="R345" s="8"/>
      <c r="S345" s="56"/>
      <c r="T345" s="56"/>
      <c r="U345" s="56"/>
      <c r="V345" s="289">
        <f t="shared" si="25"/>
        <v>297</v>
      </c>
      <c r="W345" s="292" t="str">
        <f t="shared" si="26"/>
        <v/>
      </c>
      <c r="X345" s="291" t="str">
        <f t="shared" si="27"/>
        <v/>
      </c>
      <c r="Y345" s="291" t="str">
        <f t="shared" si="28"/>
        <v/>
      </c>
    </row>
    <row r="346" spans="1:25" ht="15" customHeight="1">
      <c r="A346" s="8">
        <f t="shared" si="29"/>
        <v>345</v>
      </c>
      <c r="B346" s="56" t="s">
        <v>767</v>
      </c>
      <c r="C346" s="8">
        <v>68</v>
      </c>
      <c r="D346" s="8" t="s">
        <v>23</v>
      </c>
      <c r="E346" s="57" t="s">
        <v>768</v>
      </c>
      <c r="F346" s="57" t="s">
        <v>25</v>
      </c>
      <c r="G346" s="62">
        <v>44128</v>
      </c>
      <c r="H346" s="8"/>
      <c r="I346" s="8"/>
      <c r="J346" s="8"/>
      <c r="K346" s="8"/>
      <c r="L346" s="56"/>
      <c r="M346" s="56" t="s">
        <v>19</v>
      </c>
      <c r="N346" s="56"/>
      <c r="O346" s="56"/>
      <c r="P346" s="56"/>
      <c r="Q346" s="56"/>
      <c r="R346" s="8"/>
      <c r="S346" s="56"/>
      <c r="T346" s="56"/>
      <c r="U346" s="56"/>
      <c r="V346" s="289">
        <f t="shared" si="25"/>
        <v>297</v>
      </c>
      <c r="W346" s="292" t="str">
        <f t="shared" si="26"/>
        <v/>
      </c>
      <c r="X346" s="291" t="str">
        <f t="shared" si="27"/>
        <v/>
      </c>
      <c r="Y346" s="291" t="str">
        <f t="shared" si="28"/>
        <v/>
      </c>
    </row>
    <row r="347" spans="1:25" ht="15" customHeight="1">
      <c r="A347" s="8">
        <f t="shared" si="29"/>
        <v>346</v>
      </c>
      <c r="B347" s="56" t="s">
        <v>514</v>
      </c>
      <c r="C347" s="8">
        <v>83</v>
      </c>
      <c r="D347" s="8" t="s">
        <v>16</v>
      </c>
      <c r="E347" s="57" t="s">
        <v>769</v>
      </c>
      <c r="F347" s="57" t="s">
        <v>770</v>
      </c>
      <c r="G347" s="62">
        <v>44128</v>
      </c>
      <c r="H347" s="8"/>
      <c r="I347" s="8"/>
      <c r="J347" s="8"/>
      <c r="K347" s="8"/>
      <c r="L347" s="56"/>
      <c r="M347" s="56" t="s">
        <v>19</v>
      </c>
      <c r="N347" s="56"/>
      <c r="O347" s="56"/>
      <c r="P347" s="56"/>
      <c r="Q347" s="56"/>
      <c r="R347" s="8"/>
      <c r="S347" s="56"/>
      <c r="T347" s="56"/>
      <c r="U347" s="56"/>
      <c r="V347" s="289">
        <f t="shared" si="25"/>
        <v>297</v>
      </c>
      <c r="W347" s="292" t="str">
        <f t="shared" si="26"/>
        <v/>
      </c>
      <c r="X347" s="291" t="str">
        <f t="shared" si="27"/>
        <v/>
      </c>
      <c r="Y347" s="291" t="str">
        <f t="shared" si="28"/>
        <v/>
      </c>
    </row>
    <row r="348" spans="1:25" ht="15" customHeight="1">
      <c r="A348" s="8">
        <f t="shared" si="29"/>
        <v>347</v>
      </c>
      <c r="B348" s="56" t="s">
        <v>771</v>
      </c>
      <c r="C348" s="8">
        <v>45</v>
      </c>
      <c r="D348" s="8" t="s">
        <v>16</v>
      </c>
      <c r="E348" s="57" t="s">
        <v>772</v>
      </c>
      <c r="F348" s="57" t="s">
        <v>117</v>
      </c>
      <c r="G348" s="62">
        <v>44129</v>
      </c>
      <c r="H348" s="8"/>
      <c r="I348" s="8"/>
      <c r="J348" s="8"/>
      <c r="K348" s="8"/>
      <c r="L348" s="56"/>
      <c r="M348" s="56" t="s">
        <v>19</v>
      </c>
      <c r="N348" s="56"/>
      <c r="O348" s="56"/>
      <c r="P348" s="56"/>
      <c r="Q348" s="56"/>
      <c r="R348" s="8"/>
      <c r="S348" s="56"/>
      <c r="T348" s="56"/>
      <c r="U348" s="56"/>
      <c r="V348" s="289">
        <f t="shared" si="25"/>
        <v>298</v>
      </c>
      <c r="W348" s="292" t="str">
        <f t="shared" si="26"/>
        <v/>
      </c>
      <c r="X348" s="291" t="str">
        <f t="shared" si="27"/>
        <v/>
      </c>
      <c r="Y348" s="291" t="str">
        <f t="shared" si="28"/>
        <v/>
      </c>
    </row>
    <row r="349" spans="1:25" ht="15" customHeight="1">
      <c r="A349" s="8">
        <f t="shared" si="29"/>
        <v>348</v>
      </c>
      <c r="B349" s="56" t="s">
        <v>195</v>
      </c>
      <c r="C349" s="8">
        <v>26</v>
      </c>
      <c r="D349" s="8" t="s">
        <v>16</v>
      </c>
      <c r="E349" s="57" t="s">
        <v>773</v>
      </c>
      <c r="F349" s="57" t="s">
        <v>25</v>
      </c>
      <c r="G349" s="62">
        <v>44130</v>
      </c>
      <c r="H349" s="8"/>
      <c r="I349" s="8"/>
      <c r="J349" s="8"/>
      <c r="K349" s="8"/>
      <c r="L349" s="56"/>
      <c r="M349" s="56" t="s">
        <v>19</v>
      </c>
      <c r="N349" s="56"/>
      <c r="O349" s="56"/>
      <c r="P349" s="56"/>
      <c r="Q349" s="56"/>
      <c r="R349" s="8"/>
      <c r="S349" s="56"/>
      <c r="T349" s="56"/>
      <c r="U349" s="56"/>
      <c r="V349" s="289">
        <f t="shared" si="25"/>
        <v>299</v>
      </c>
      <c r="W349" s="292" t="str">
        <f t="shared" si="26"/>
        <v/>
      </c>
      <c r="X349" s="291" t="str">
        <f t="shared" si="27"/>
        <v/>
      </c>
      <c r="Y349" s="291" t="str">
        <f t="shared" si="28"/>
        <v/>
      </c>
    </row>
    <row r="350" spans="1:25" ht="15" customHeight="1">
      <c r="A350" s="8">
        <f t="shared" si="29"/>
        <v>349</v>
      </c>
      <c r="B350" s="56" t="s">
        <v>774</v>
      </c>
      <c r="C350" s="8">
        <v>44</v>
      </c>
      <c r="D350" s="8" t="s">
        <v>16</v>
      </c>
      <c r="E350" s="57" t="s">
        <v>775</v>
      </c>
      <c r="F350" s="57" t="s">
        <v>776</v>
      </c>
      <c r="G350" s="62">
        <v>44130</v>
      </c>
      <c r="H350" s="8"/>
      <c r="I350" s="8"/>
      <c r="J350" s="8"/>
      <c r="K350" s="8"/>
      <c r="L350" s="56"/>
      <c r="M350" s="56" t="s">
        <v>19</v>
      </c>
      <c r="N350" s="56"/>
      <c r="O350" s="56"/>
      <c r="P350" s="56"/>
      <c r="Q350" s="56"/>
      <c r="R350" s="8"/>
      <c r="S350" s="56"/>
      <c r="T350" s="56"/>
      <c r="U350" s="56"/>
      <c r="V350" s="289">
        <f t="shared" si="25"/>
        <v>299</v>
      </c>
      <c r="W350" s="292" t="str">
        <f t="shared" si="26"/>
        <v/>
      </c>
      <c r="X350" s="291" t="str">
        <f t="shared" si="27"/>
        <v/>
      </c>
      <c r="Y350" s="291" t="str">
        <f t="shared" si="28"/>
        <v/>
      </c>
    </row>
    <row r="351" spans="1:25" ht="15" customHeight="1">
      <c r="A351" s="8">
        <f t="shared" si="29"/>
        <v>350</v>
      </c>
      <c r="B351" s="56" t="s">
        <v>777</v>
      </c>
      <c r="C351" s="8">
        <v>51</v>
      </c>
      <c r="D351" s="8" t="s">
        <v>23</v>
      </c>
      <c r="E351" s="57" t="s">
        <v>778</v>
      </c>
      <c r="F351" s="57" t="s">
        <v>779</v>
      </c>
      <c r="G351" s="62">
        <v>44130</v>
      </c>
      <c r="H351" s="8"/>
      <c r="I351" s="8"/>
      <c r="J351" s="8"/>
      <c r="K351" s="8"/>
      <c r="L351" s="56"/>
      <c r="M351" s="56" t="s">
        <v>19</v>
      </c>
      <c r="N351" s="56"/>
      <c r="O351" s="56"/>
      <c r="P351" s="56"/>
      <c r="Q351" s="56"/>
      <c r="R351" s="8"/>
      <c r="S351" s="56"/>
      <c r="T351" s="56"/>
      <c r="U351" s="56"/>
      <c r="V351" s="289">
        <f t="shared" si="25"/>
        <v>299</v>
      </c>
      <c r="W351" s="292" t="str">
        <f t="shared" si="26"/>
        <v/>
      </c>
      <c r="X351" s="291" t="str">
        <f t="shared" si="27"/>
        <v/>
      </c>
      <c r="Y351" s="291" t="str">
        <f t="shared" si="28"/>
        <v/>
      </c>
    </row>
    <row r="352" spans="1:25" ht="15" customHeight="1">
      <c r="A352" s="8">
        <f t="shared" si="29"/>
        <v>351</v>
      </c>
      <c r="B352" s="56" t="s">
        <v>780</v>
      </c>
      <c r="C352" s="8">
        <v>83</v>
      </c>
      <c r="D352" s="8" t="s">
        <v>23</v>
      </c>
      <c r="E352" s="57" t="s">
        <v>781</v>
      </c>
      <c r="F352" s="57" t="s">
        <v>464</v>
      </c>
      <c r="G352" s="62">
        <v>44130</v>
      </c>
      <c r="H352" s="8"/>
      <c r="I352" s="8"/>
      <c r="J352" s="8"/>
      <c r="K352" s="8"/>
      <c r="L352" s="56"/>
      <c r="M352" s="56" t="s">
        <v>19</v>
      </c>
      <c r="N352" s="56"/>
      <c r="O352" s="56"/>
      <c r="P352" s="56"/>
      <c r="Q352" s="56"/>
      <c r="R352" s="8"/>
      <c r="S352" s="56"/>
      <c r="T352" s="56"/>
      <c r="U352" s="56"/>
      <c r="V352" s="289">
        <f t="shared" si="25"/>
        <v>299</v>
      </c>
      <c r="W352" s="292" t="str">
        <f t="shared" si="26"/>
        <v/>
      </c>
      <c r="X352" s="291" t="str">
        <f t="shared" si="27"/>
        <v/>
      </c>
      <c r="Y352" s="291" t="str">
        <f t="shared" si="28"/>
        <v/>
      </c>
    </row>
    <row r="353" spans="1:25" ht="15" customHeight="1">
      <c r="A353" s="8">
        <f t="shared" si="29"/>
        <v>352</v>
      </c>
      <c r="B353" s="56" t="s">
        <v>782</v>
      </c>
      <c r="C353" s="8">
        <v>88</v>
      </c>
      <c r="D353" s="8" t="s">
        <v>23</v>
      </c>
      <c r="E353" s="57" t="s">
        <v>515</v>
      </c>
      <c r="F353" s="57" t="s">
        <v>79</v>
      </c>
      <c r="G353" s="62">
        <v>44130</v>
      </c>
      <c r="H353" s="8"/>
      <c r="I353" s="8"/>
      <c r="J353" s="8"/>
      <c r="K353" s="8"/>
      <c r="L353" s="56"/>
      <c r="M353" s="56" t="s">
        <v>19</v>
      </c>
      <c r="N353" s="56"/>
      <c r="O353" s="56"/>
      <c r="P353" s="56"/>
      <c r="Q353" s="56"/>
      <c r="R353" s="8"/>
      <c r="S353" s="56"/>
      <c r="T353" s="56"/>
      <c r="U353" s="56"/>
      <c r="V353" s="289">
        <f t="shared" si="25"/>
        <v>299</v>
      </c>
      <c r="W353" s="292" t="str">
        <f t="shared" si="26"/>
        <v/>
      </c>
      <c r="X353" s="291" t="str">
        <f t="shared" si="27"/>
        <v/>
      </c>
      <c r="Y353" s="291" t="str">
        <f t="shared" si="28"/>
        <v/>
      </c>
    </row>
    <row r="354" spans="1:25" ht="15" customHeight="1">
      <c r="A354" s="8">
        <f t="shared" si="29"/>
        <v>353</v>
      </c>
      <c r="B354" s="56" t="s">
        <v>783</v>
      </c>
      <c r="C354" s="8">
        <v>36</v>
      </c>
      <c r="D354" s="8" t="s">
        <v>16</v>
      </c>
      <c r="E354" s="57" t="s">
        <v>216</v>
      </c>
      <c r="F354" s="57" t="s">
        <v>217</v>
      </c>
      <c r="G354" s="62">
        <v>44131</v>
      </c>
      <c r="H354" s="8"/>
      <c r="I354" s="8"/>
      <c r="J354" s="8"/>
      <c r="K354" s="8"/>
      <c r="L354" s="56"/>
      <c r="M354" s="56" t="s">
        <v>19</v>
      </c>
      <c r="N354" s="56"/>
      <c r="O354" s="56"/>
      <c r="P354" s="56"/>
      <c r="Q354" s="56"/>
      <c r="R354" s="8"/>
      <c r="S354" s="56"/>
      <c r="T354" s="56"/>
      <c r="U354" s="56"/>
      <c r="V354" s="289">
        <f t="shared" si="25"/>
        <v>300</v>
      </c>
      <c r="W354" s="292" t="str">
        <f t="shared" si="26"/>
        <v/>
      </c>
      <c r="X354" s="291" t="str">
        <f t="shared" si="27"/>
        <v/>
      </c>
      <c r="Y354" s="291" t="str">
        <f t="shared" si="28"/>
        <v/>
      </c>
    </row>
    <row r="355" spans="1:25" ht="15" customHeight="1">
      <c r="A355" s="8">
        <f t="shared" si="29"/>
        <v>354</v>
      </c>
      <c r="B355" s="56" t="s">
        <v>679</v>
      </c>
      <c r="C355" s="8">
        <v>86</v>
      </c>
      <c r="D355" s="8" t="s">
        <v>16</v>
      </c>
      <c r="E355" s="57" t="s">
        <v>39</v>
      </c>
      <c r="F355" s="57" t="s">
        <v>205</v>
      </c>
      <c r="G355" s="62">
        <v>44131</v>
      </c>
      <c r="H355" s="8"/>
      <c r="I355" s="8"/>
      <c r="J355" s="8"/>
      <c r="K355" s="8"/>
      <c r="L355" s="56"/>
      <c r="M355" s="56" t="s">
        <v>19</v>
      </c>
      <c r="N355" s="56"/>
      <c r="O355" s="56"/>
      <c r="P355" s="56"/>
      <c r="Q355" s="56"/>
      <c r="R355" s="8"/>
      <c r="S355" s="56"/>
      <c r="T355" s="56"/>
      <c r="U355" s="56"/>
      <c r="V355" s="289">
        <f t="shared" si="25"/>
        <v>300</v>
      </c>
      <c r="W355" s="292" t="str">
        <f t="shared" si="26"/>
        <v/>
      </c>
      <c r="X355" s="291" t="str">
        <f t="shared" si="27"/>
        <v/>
      </c>
      <c r="Y355" s="291" t="str">
        <f t="shared" si="28"/>
        <v/>
      </c>
    </row>
    <row r="356" spans="1:25" ht="15" customHeight="1">
      <c r="A356" s="8">
        <f t="shared" si="29"/>
        <v>355</v>
      </c>
      <c r="B356" s="56" t="s">
        <v>29</v>
      </c>
      <c r="C356" s="8">
        <v>57</v>
      </c>
      <c r="D356" s="8" t="s">
        <v>16</v>
      </c>
      <c r="E356" s="57" t="s">
        <v>784</v>
      </c>
      <c r="F356" s="57" t="s">
        <v>25</v>
      </c>
      <c r="G356" s="62">
        <v>44132</v>
      </c>
      <c r="H356" s="8"/>
      <c r="I356" s="8"/>
      <c r="J356" s="8"/>
      <c r="K356" s="8"/>
      <c r="L356" s="56"/>
      <c r="M356" s="56" t="s">
        <v>19</v>
      </c>
      <c r="N356" s="56"/>
      <c r="O356" s="56"/>
      <c r="P356" s="56"/>
      <c r="Q356" s="56"/>
      <c r="R356" s="8"/>
      <c r="S356" s="56"/>
      <c r="T356" s="56"/>
      <c r="U356" s="56"/>
      <c r="V356" s="289">
        <f t="shared" si="25"/>
        <v>301</v>
      </c>
      <c r="W356" s="292" t="str">
        <f t="shared" si="26"/>
        <v/>
      </c>
      <c r="X356" s="291" t="str">
        <f t="shared" si="27"/>
        <v/>
      </c>
      <c r="Y356" s="291" t="str">
        <f t="shared" si="28"/>
        <v/>
      </c>
    </row>
    <row r="357" spans="1:25" ht="15" customHeight="1">
      <c r="A357" s="8">
        <f t="shared" si="29"/>
        <v>356</v>
      </c>
      <c r="B357" s="56" t="s">
        <v>785</v>
      </c>
      <c r="C357" s="8">
        <v>86</v>
      </c>
      <c r="D357" s="8" t="s">
        <v>23</v>
      </c>
      <c r="E357" s="57" t="s">
        <v>786</v>
      </c>
      <c r="F357" s="57" t="s">
        <v>25</v>
      </c>
      <c r="G357" s="62">
        <v>44132</v>
      </c>
      <c r="H357" s="8"/>
      <c r="I357" s="8"/>
      <c r="J357" s="8"/>
      <c r="K357" s="8"/>
      <c r="L357" s="56"/>
      <c r="M357" s="56" t="s">
        <v>19</v>
      </c>
      <c r="N357" s="56"/>
      <c r="O357" s="56"/>
      <c r="P357" s="56"/>
      <c r="Q357" s="56"/>
      <c r="R357" s="8"/>
      <c r="S357" s="56"/>
      <c r="T357" s="56"/>
      <c r="U357" s="56"/>
      <c r="V357" s="289">
        <f t="shared" si="25"/>
        <v>301</v>
      </c>
      <c r="W357" s="292" t="str">
        <f t="shared" si="26"/>
        <v/>
      </c>
      <c r="X357" s="291" t="str">
        <f t="shared" si="27"/>
        <v/>
      </c>
      <c r="Y357" s="291" t="str">
        <f t="shared" si="28"/>
        <v/>
      </c>
    </row>
    <row r="358" spans="1:25" ht="15" customHeight="1">
      <c r="A358" s="8">
        <f t="shared" si="29"/>
        <v>357</v>
      </c>
      <c r="B358" s="56" t="s">
        <v>583</v>
      </c>
      <c r="C358" s="8">
        <v>86</v>
      </c>
      <c r="D358" s="8" t="s">
        <v>23</v>
      </c>
      <c r="E358" s="57" t="s">
        <v>787</v>
      </c>
      <c r="F358" s="57" t="s">
        <v>79</v>
      </c>
      <c r="G358" s="62">
        <v>44132</v>
      </c>
      <c r="H358" s="8"/>
      <c r="I358" s="8"/>
      <c r="J358" s="8"/>
      <c r="K358" s="8"/>
      <c r="L358" s="56"/>
      <c r="M358" s="56" t="s">
        <v>19</v>
      </c>
      <c r="N358" s="56"/>
      <c r="O358" s="56"/>
      <c r="P358" s="56"/>
      <c r="Q358" s="56"/>
      <c r="R358" s="8"/>
      <c r="S358" s="56"/>
      <c r="T358" s="56"/>
      <c r="U358" s="56"/>
      <c r="V358" s="289">
        <f t="shared" si="25"/>
        <v>301</v>
      </c>
      <c r="W358" s="292" t="str">
        <f t="shared" si="26"/>
        <v/>
      </c>
      <c r="X358" s="291" t="str">
        <f t="shared" si="27"/>
        <v/>
      </c>
      <c r="Y358" s="291" t="str">
        <f t="shared" si="28"/>
        <v/>
      </c>
    </row>
    <row r="359" spans="1:25" ht="15" customHeight="1">
      <c r="A359" s="8">
        <f t="shared" si="29"/>
        <v>358</v>
      </c>
      <c r="B359" s="56" t="s">
        <v>788</v>
      </c>
      <c r="C359" s="8">
        <v>93</v>
      </c>
      <c r="D359" s="8" t="s">
        <v>23</v>
      </c>
      <c r="E359" s="57" t="s">
        <v>789</v>
      </c>
      <c r="F359" s="57" t="s">
        <v>25</v>
      </c>
      <c r="G359" s="62">
        <v>44133</v>
      </c>
      <c r="H359" s="8"/>
      <c r="I359" s="8"/>
      <c r="J359" s="8"/>
      <c r="K359" s="8"/>
      <c r="L359" s="56"/>
      <c r="M359" s="56" t="s">
        <v>19</v>
      </c>
      <c r="N359" s="56"/>
      <c r="O359" s="56"/>
      <c r="P359" s="56"/>
      <c r="Q359" s="56"/>
      <c r="R359" s="8"/>
      <c r="S359" s="56"/>
      <c r="T359" s="56"/>
      <c r="U359" s="56"/>
      <c r="V359" s="289">
        <f t="shared" si="25"/>
        <v>302</v>
      </c>
      <c r="W359" s="292" t="str">
        <f t="shared" si="26"/>
        <v/>
      </c>
      <c r="X359" s="291" t="str">
        <f t="shared" si="27"/>
        <v/>
      </c>
      <c r="Y359" s="291" t="str">
        <f t="shared" si="28"/>
        <v/>
      </c>
    </row>
    <row r="360" spans="1:25" ht="15" customHeight="1">
      <c r="A360" s="8">
        <f t="shared" si="29"/>
        <v>359</v>
      </c>
      <c r="B360" s="59"/>
      <c r="C360" s="65">
        <v>60</v>
      </c>
      <c r="D360" s="65" t="s">
        <v>16</v>
      </c>
      <c r="E360" s="66"/>
      <c r="F360" s="66"/>
      <c r="G360" s="67">
        <v>44134</v>
      </c>
      <c r="H360" s="65"/>
      <c r="I360" s="65"/>
      <c r="J360" s="65"/>
      <c r="K360" s="65"/>
      <c r="L360" s="59"/>
      <c r="M360" s="56" t="s">
        <v>19</v>
      </c>
      <c r="N360" s="59"/>
      <c r="O360" s="59"/>
      <c r="P360" s="59"/>
      <c r="Q360" s="59"/>
      <c r="R360" s="65"/>
      <c r="S360" s="59"/>
      <c r="T360" s="59" t="s">
        <v>185</v>
      </c>
      <c r="U360" s="59" t="s">
        <v>790</v>
      </c>
      <c r="V360" s="289">
        <f t="shared" si="25"/>
        <v>303</v>
      </c>
      <c r="W360" s="292" t="str">
        <f t="shared" si="26"/>
        <v/>
      </c>
      <c r="X360" s="291" t="str">
        <f t="shared" si="27"/>
        <v/>
      </c>
      <c r="Y360" s="291" t="str">
        <f t="shared" si="28"/>
        <v/>
      </c>
    </row>
    <row r="361" spans="1:25" ht="15" customHeight="1">
      <c r="A361" s="8">
        <f t="shared" si="29"/>
        <v>360</v>
      </c>
      <c r="B361" s="59" t="s">
        <v>791</v>
      </c>
      <c r="C361" s="65">
        <v>50</v>
      </c>
      <c r="D361" s="65" t="s">
        <v>23</v>
      </c>
      <c r="E361" s="66" t="s">
        <v>792</v>
      </c>
      <c r="F361" s="66" t="s">
        <v>793</v>
      </c>
      <c r="G361" s="67">
        <v>44137</v>
      </c>
      <c r="H361" s="65"/>
      <c r="I361" s="65"/>
      <c r="J361" s="65"/>
      <c r="K361" s="65"/>
      <c r="L361" s="59"/>
      <c r="M361" s="56" t="s">
        <v>19</v>
      </c>
      <c r="N361" s="59"/>
      <c r="O361" s="59"/>
      <c r="P361" s="59"/>
      <c r="Q361" s="59"/>
      <c r="R361" s="65"/>
      <c r="S361" s="59"/>
      <c r="T361" s="59"/>
      <c r="U361" s="59"/>
      <c r="V361" s="289">
        <f t="shared" si="25"/>
        <v>306</v>
      </c>
      <c r="W361" s="292" t="str">
        <f t="shared" si="26"/>
        <v/>
      </c>
      <c r="X361" s="291" t="str">
        <f t="shared" si="27"/>
        <v/>
      </c>
      <c r="Y361" s="291" t="str">
        <f t="shared" si="28"/>
        <v/>
      </c>
    </row>
    <row r="362" spans="1:25" ht="15" customHeight="1">
      <c r="A362" s="8">
        <f t="shared" si="29"/>
        <v>361</v>
      </c>
      <c r="B362" s="59" t="s">
        <v>794</v>
      </c>
      <c r="C362" s="65">
        <v>50</v>
      </c>
      <c r="D362" s="65" t="s">
        <v>16</v>
      </c>
      <c r="E362" s="66" t="s">
        <v>795</v>
      </c>
      <c r="F362" s="66" t="s">
        <v>55</v>
      </c>
      <c r="G362" s="67">
        <v>44138</v>
      </c>
      <c r="H362" s="65"/>
      <c r="I362" s="65"/>
      <c r="J362" s="65"/>
      <c r="K362" s="65"/>
      <c r="L362" s="59"/>
      <c r="M362" s="56" t="s">
        <v>19</v>
      </c>
      <c r="N362" s="59"/>
      <c r="O362" s="59"/>
      <c r="P362" s="59"/>
      <c r="Q362" s="59"/>
      <c r="R362" s="65"/>
      <c r="S362" s="59"/>
      <c r="T362" s="59"/>
      <c r="U362" s="59"/>
      <c r="V362" s="289">
        <f t="shared" si="25"/>
        <v>307</v>
      </c>
      <c r="W362" s="292" t="str">
        <f t="shared" si="26"/>
        <v/>
      </c>
      <c r="X362" s="291" t="str">
        <f t="shared" si="27"/>
        <v/>
      </c>
      <c r="Y362" s="291" t="str">
        <f t="shared" si="28"/>
        <v/>
      </c>
    </row>
    <row r="363" spans="1:25" ht="15" customHeight="1">
      <c r="A363" s="8">
        <f t="shared" si="29"/>
        <v>362</v>
      </c>
      <c r="B363" s="59" t="s">
        <v>796</v>
      </c>
      <c r="C363" s="65">
        <v>0</v>
      </c>
      <c r="D363" s="65" t="s">
        <v>16</v>
      </c>
      <c r="E363" s="66" t="s">
        <v>797</v>
      </c>
      <c r="F363" s="66" t="s">
        <v>103</v>
      </c>
      <c r="G363" s="67">
        <v>44139</v>
      </c>
      <c r="H363" s="65"/>
      <c r="I363" s="65"/>
      <c r="J363" s="65"/>
      <c r="K363" s="65"/>
      <c r="L363" s="59"/>
      <c r="M363" s="56" t="s">
        <v>19</v>
      </c>
      <c r="N363" s="59"/>
      <c r="O363" s="59"/>
      <c r="P363" s="59"/>
      <c r="Q363" s="59"/>
      <c r="R363" s="65"/>
      <c r="S363" s="59"/>
      <c r="T363" s="59"/>
      <c r="U363" s="59"/>
      <c r="V363" s="289">
        <f t="shared" si="25"/>
        <v>308</v>
      </c>
      <c r="W363" s="292" t="str">
        <f t="shared" si="26"/>
        <v/>
      </c>
      <c r="X363" s="291" t="str">
        <f t="shared" si="27"/>
        <v/>
      </c>
      <c r="Y363" s="291" t="str">
        <f t="shared" si="28"/>
        <v/>
      </c>
    </row>
    <row r="364" spans="1:25" ht="15" customHeight="1">
      <c r="A364" s="8">
        <f t="shared" si="29"/>
        <v>363</v>
      </c>
      <c r="B364" s="59" t="s">
        <v>798</v>
      </c>
      <c r="C364" s="65">
        <v>52</v>
      </c>
      <c r="D364" s="65" t="s">
        <v>16</v>
      </c>
      <c r="E364" s="66" t="s">
        <v>799</v>
      </c>
      <c r="F364" s="66" t="s">
        <v>534</v>
      </c>
      <c r="G364" s="67">
        <v>44139</v>
      </c>
      <c r="H364" s="65"/>
      <c r="I364" s="65"/>
      <c r="J364" s="65"/>
      <c r="K364" s="65"/>
      <c r="L364" s="59"/>
      <c r="M364" s="56" t="s">
        <v>19</v>
      </c>
      <c r="N364" s="59"/>
      <c r="O364" s="59"/>
      <c r="P364" s="59"/>
      <c r="Q364" s="59"/>
      <c r="R364" s="65"/>
      <c r="S364" s="59"/>
      <c r="T364" s="59"/>
      <c r="U364" s="59"/>
      <c r="V364" s="289">
        <f t="shared" si="25"/>
        <v>308</v>
      </c>
      <c r="W364" s="292" t="str">
        <f t="shared" si="26"/>
        <v/>
      </c>
      <c r="X364" s="291" t="str">
        <f t="shared" si="27"/>
        <v/>
      </c>
      <c r="Y364" s="291" t="str">
        <f t="shared" si="28"/>
        <v/>
      </c>
    </row>
    <row r="365" spans="1:25" ht="15" customHeight="1">
      <c r="A365" s="8">
        <f t="shared" si="29"/>
        <v>364</v>
      </c>
      <c r="B365" s="59" t="s">
        <v>242</v>
      </c>
      <c r="C365" s="65">
        <v>73</v>
      </c>
      <c r="D365" s="65" t="s">
        <v>23</v>
      </c>
      <c r="E365" s="66" t="s">
        <v>800</v>
      </c>
      <c r="F365" s="66" t="s">
        <v>25</v>
      </c>
      <c r="G365" s="67">
        <v>44140</v>
      </c>
      <c r="H365" s="65"/>
      <c r="I365" s="65"/>
      <c r="J365" s="65"/>
      <c r="K365" s="65"/>
      <c r="L365" s="59"/>
      <c r="M365" s="56" t="s">
        <v>19</v>
      </c>
      <c r="N365" s="59"/>
      <c r="O365" s="59"/>
      <c r="P365" s="59"/>
      <c r="Q365" s="59"/>
      <c r="R365" s="65"/>
      <c r="S365" s="59"/>
      <c r="T365" s="59"/>
      <c r="U365" s="59"/>
      <c r="V365" s="289">
        <f t="shared" si="25"/>
        <v>309</v>
      </c>
      <c r="W365" s="292" t="str">
        <f t="shared" si="26"/>
        <v/>
      </c>
      <c r="X365" s="291" t="str">
        <f t="shared" si="27"/>
        <v/>
      </c>
      <c r="Y365" s="291" t="str">
        <f t="shared" si="28"/>
        <v/>
      </c>
    </row>
    <row r="366" spans="1:25" ht="15" customHeight="1">
      <c r="A366" s="8">
        <f t="shared" si="29"/>
        <v>365</v>
      </c>
      <c r="B366" s="59" t="s">
        <v>468</v>
      </c>
      <c r="C366" s="65">
        <v>81</v>
      </c>
      <c r="D366" s="65" t="s">
        <v>23</v>
      </c>
      <c r="E366" s="66" t="s">
        <v>801</v>
      </c>
      <c r="F366" s="66" t="s">
        <v>802</v>
      </c>
      <c r="G366" s="67">
        <v>44140</v>
      </c>
      <c r="H366" s="65"/>
      <c r="I366" s="65"/>
      <c r="J366" s="65"/>
      <c r="K366" s="65"/>
      <c r="L366" s="59"/>
      <c r="M366" s="56" t="s">
        <v>19</v>
      </c>
      <c r="N366" s="59"/>
      <c r="O366" s="59"/>
      <c r="P366" s="59"/>
      <c r="Q366" s="59"/>
      <c r="R366" s="65"/>
      <c r="S366" s="59"/>
      <c r="T366" s="59"/>
      <c r="U366" s="59"/>
      <c r="V366" s="289">
        <f t="shared" si="25"/>
        <v>309</v>
      </c>
      <c r="W366" s="292" t="str">
        <f t="shared" si="26"/>
        <v/>
      </c>
      <c r="X366" s="291" t="str">
        <f t="shared" si="27"/>
        <v/>
      </c>
      <c r="Y366" s="291" t="str">
        <f t="shared" si="28"/>
        <v/>
      </c>
    </row>
    <row r="367" spans="1:25" ht="15" customHeight="1">
      <c r="A367" s="8">
        <f t="shared" si="29"/>
        <v>366</v>
      </c>
      <c r="B367" s="59" t="s">
        <v>803</v>
      </c>
      <c r="C367" s="65">
        <v>82</v>
      </c>
      <c r="D367" s="65" t="s">
        <v>16</v>
      </c>
      <c r="E367" s="66" t="s">
        <v>804</v>
      </c>
      <c r="F367" s="66" t="s">
        <v>320</v>
      </c>
      <c r="G367" s="67">
        <v>44140</v>
      </c>
      <c r="H367" s="65"/>
      <c r="I367" s="65"/>
      <c r="J367" s="65"/>
      <c r="K367" s="65"/>
      <c r="L367" s="59"/>
      <c r="M367" s="56" t="s">
        <v>19</v>
      </c>
      <c r="N367" s="59"/>
      <c r="O367" s="59"/>
      <c r="P367" s="59"/>
      <c r="Q367" s="59"/>
      <c r="R367" s="65"/>
      <c r="S367" s="59"/>
      <c r="T367" s="59"/>
      <c r="U367" s="59"/>
      <c r="V367" s="289">
        <f t="shared" si="25"/>
        <v>309</v>
      </c>
      <c r="W367" s="292" t="str">
        <f t="shared" si="26"/>
        <v/>
      </c>
      <c r="X367" s="291" t="str">
        <f t="shared" si="27"/>
        <v/>
      </c>
      <c r="Y367" s="291" t="str">
        <f t="shared" si="28"/>
        <v/>
      </c>
    </row>
    <row r="368" spans="1:25" ht="15" customHeight="1">
      <c r="A368" s="8">
        <f t="shared" si="29"/>
        <v>367</v>
      </c>
      <c r="B368" s="59" t="s">
        <v>173</v>
      </c>
      <c r="C368" s="65">
        <v>88</v>
      </c>
      <c r="D368" s="65" t="s">
        <v>16</v>
      </c>
      <c r="E368" s="66" t="s">
        <v>805</v>
      </c>
      <c r="F368" s="66" t="s">
        <v>25</v>
      </c>
      <c r="G368" s="67">
        <v>44141</v>
      </c>
      <c r="H368" s="65"/>
      <c r="I368" s="65"/>
      <c r="J368" s="65"/>
      <c r="K368" s="65"/>
      <c r="L368" s="59"/>
      <c r="M368" s="56" t="s">
        <v>19</v>
      </c>
      <c r="N368" s="59"/>
      <c r="O368" s="59"/>
      <c r="P368" s="59"/>
      <c r="Q368" s="59"/>
      <c r="R368" s="65"/>
      <c r="S368" s="59"/>
      <c r="T368" s="59" t="s">
        <v>185</v>
      </c>
      <c r="U368" s="59" t="s">
        <v>806</v>
      </c>
      <c r="V368" s="289">
        <f t="shared" si="25"/>
        <v>310</v>
      </c>
      <c r="W368" s="292" t="str">
        <f t="shared" si="26"/>
        <v/>
      </c>
      <c r="X368" s="291" t="str">
        <f t="shared" si="27"/>
        <v/>
      </c>
      <c r="Y368" s="291" t="str">
        <f t="shared" si="28"/>
        <v/>
      </c>
    </row>
    <row r="369" spans="1:25" ht="15" customHeight="1">
      <c r="A369" s="8">
        <f t="shared" si="29"/>
        <v>368</v>
      </c>
      <c r="B369" s="59" t="s">
        <v>807</v>
      </c>
      <c r="C369" s="65">
        <v>80</v>
      </c>
      <c r="D369" s="65" t="s">
        <v>23</v>
      </c>
      <c r="E369" s="66" t="s">
        <v>808</v>
      </c>
      <c r="F369" s="66" t="s">
        <v>25</v>
      </c>
      <c r="G369" s="67">
        <v>44141</v>
      </c>
      <c r="H369" s="65"/>
      <c r="I369" s="65"/>
      <c r="J369" s="65"/>
      <c r="K369" s="65"/>
      <c r="L369" s="59"/>
      <c r="M369" s="56" t="s">
        <v>19</v>
      </c>
      <c r="N369" s="59"/>
      <c r="O369" s="59"/>
      <c r="P369" s="59"/>
      <c r="Q369" s="59"/>
      <c r="R369" s="65"/>
      <c r="S369" s="59"/>
      <c r="T369" s="59"/>
      <c r="U369" s="59"/>
      <c r="V369" s="289">
        <f t="shared" si="25"/>
        <v>310</v>
      </c>
      <c r="W369" s="292" t="str">
        <f t="shared" si="26"/>
        <v/>
      </c>
      <c r="X369" s="291" t="str">
        <f t="shared" si="27"/>
        <v/>
      </c>
      <c r="Y369" s="291" t="str">
        <f t="shared" si="28"/>
        <v/>
      </c>
    </row>
    <row r="370" spans="1:25" ht="15" customHeight="1">
      <c r="A370" s="8">
        <f t="shared" si="29"/>
        <v>369</v>
      </c>
      <c r="B370" s="59" t="s">
        <v>809</v>
      </c>
      <c r="C370" s="65">
        <v>85</v>
      </c>
      <c r="D370" s="65" t="s">
        <v>23</v>
      </c>
      <c r="E370" s="66" t="s">
        <v>810</v>
      </c>
      <c r="F370" s="66" t="s">
        <v>117</v>
      </c>
      <c r="G370" s="67">
        <v>44141</v>
      </c>
      <c r="H370" s="65"/>
      <c r="I370" s="65"/>
      <c r="J370" s="65"/>
      <c r="K370" s="65"/>
      <c r="L370" s="59"/>
      <c r="M370" s="56" t="s">
        <v>19</v>
      </c>
      <c r="N370" s="59"/>
      <c r="O370" s="59"/>
      <c r="P370" s="59"/>
      <c r="Q370" s="59"/>
      <c r="R370" s="65"/>
      <c r="S370" s="59"/>
      <c r="T370" s="59"/>
      <c r="U370" s="59"/>
      <c r="V370" s="289">
        <f t="shared" si="25"/>
        <v>310</v>
      </c>
      <c r="W370" s="292" t="str">
        <f t="shared" si="26"/>
        <v/>
      </c>
      <c r="X370" s="291" t="str">
        <f t="shared" si="27"/>
        <v/>
      </c>
      <c r="Y370" s="291" t="str">
        <f t="shared" si="28"/>
        <v/>
      </c>
    </row>
    <row r="371" spans="1:25" ht="15" customHeight="1">
      <c r="A371" s="8">
        <f t="shared" si="29"/>
        <v>370</v>
      </c>
      <c r="B371" s="59" t="s">
        <v>811</v>
      </c>
      <c r="C371" s="65">
        <v>87</v>
      </c>
      <c r="D371" s="65" t="s">
        <v>23</v>
      </c>
      <c r="E371" s="66" t="s">
        <v>812</v>
      </c>
      <c r="F371" s="66" t="s">
        <v>25</v>
      </c>
      <c r="G371" s="67">
        <v>44141</v>
      </c>
      <c r="H371" s="65"/>
      <c r="I371" s="65"/>
      <c r="J371" s="65"/>
      <c r="K371" s="65"/>
      <c r="L371" s="59"/>
      <c r="M371" s="56" t="s">
        <v>19</v>
      </c>
      <c r="N371" s="59"/>
      <c r="O371" s="59"/>
      <c r="P371" s="59"/>
      <c r="Q371" s="59"/>
      <c r="R371" s="65"/>
      <c r="S371" s="59"/>
      <c r="T371" s="59"/>
      <c r="U371" s="59"/>
      <c r="V371" s="289">
        <f t="shared" si="25"/>
        <v>310</v>
      </c>
      <c r="W371" s="292" t="str">
        <f t="shared" si="26"/>
        <v/>
      </c>
      <c r="X371" s="291" t="str">
        <f t="shared" si="27"/>
        <v/>
      </c>
      <c r="Y371" s="291" t="str">
        <f t="shared" si="28"/>
        <v/>
      </c>
    </row>
    <row r="372" spans="1:25" ht="15" customHeight="1">
      <c r="A372" s="8">
        <f t="shared" si="29"/>
        <v>371</v>
      </c>
      <c r="B372" s="59" t="s">
        <v>348</v>
      </c>
      <c r="C372" s="65">
        <v>81</v>
      </c>
      <c r="D372" s="65" t="s">
        <v>23</v>
      </c>
      <c r="E372" s="66" t="s">
        <v>475</v>
      </c>
      <c r="F372" s="66" t="s">
        <v>813</v>
      </c>
      <c r="G372" s="67">
        <v>44142</v>
      </c>
      <c r="H372" s="65"/>
      <c r="I372" s="65"/>
      <c r="J372" s="65"/>
      <c r="K372" s="65"/>
      <c r="L372" s="59"/>
      <c r="M372" s="56" t="s">
        <v>19</v>
      </c>
      <c r="N372" s="59"/>
      <c r="O372" s="59"/>
      <c r="P372" s="59"/>
      <c r="Q372" s="59"/>
      <c r="R372" s="65"/>
      <c r="S372" s="59"/>
      <c r="T372" s="59"/>
      <c r="U372" s="59"/>
      <c r="V372" s="289">
        <f t="shared" si="25"/>
        <v>311</v>
      </c>
      <c r="W372" s="292" t="str">
        <f t="shared" si="26"/>
        <v/>
      </c>
      <c r="X372" s="291" t="str">
        <f t="shared" si="27"/>
        <v/>
      </c>
      <c r="Y372" s="291" t="str">
        <f t="shared" si="28"/>
        <v/>
      </c>
    </row>
    <row r="373" spans="1:25" ht="15" customHeight="1">
      <c r="A373" s="8">
        <f t="shared" si="29"/>
        <v>372</v>
      </c>
      <c r="B373" s="59" t="s">
        <v>814</v>
      </c>
      <c r="C373" s="65">
        <v>43</v>
      </c>
      <c r="D373" s="65" t="s">
        <v>16</v>
      </c>
      <c r="E373" s="66" t="s">
        <v>216</v>
      </c>
      <c r="F373" s="66" t="s">
        <v>217</v>
      </c>
      <c r="G373" s="67">
        <v>44143</v>
      </c>
      <c r="H373" s="65"/>
      <c r="I373" s="65"/>
      <c r="J373" s="65"/>
      <c r="K373" s="65"/>
      <c r="L373" s="59"/>
      <c r="M373" s="56" t="s">
        <v>19</v>
      </c>
      <c r="N373" s="59"/>
      <c r="O373" s="59"/>
      <c r="P373" s="59"/>
      <c r="Q373" s="59"/>
      <c r="R373" s="65"/>
      <c r="S373" s="59"/>
      <c r="T373" s="59" t="s">
        <v>185</v>
      </c>
      <c r="U373" s="59" t="s">
        <v>815</v>
      </c>
      <c r="V373" s="289">
        <f t="shared" si="25"/>
        <v>312</v>
      </c>
      <c r="W373" s="292" t="str">
        <f t="shared" si="26"/>
        <v/>
      </c>
      <c r="X373" s="291" t="str">
        <f t="shared" si="27"/>
        <v/>
      </c>
      <c r="Y373" s="291" t="str">
        <f t="shared" si="28"/>
        <v/>
      </c>
    </row>
    <row r="374" spans="1:25" ht="15" customHeight="1">
      <c r="A374" s="8">
        <f t="shared" si="29"/>
        <v>373</v>
      </c>
      <c r="B374" s="59" t="s">
        <v>816</v>
      </c>
      <c r="C374" s="65">
        <v>45</v>
      </c>
      <c r="D374" s="65" t="s">
        <v>23</v>
      </c>
      <c r="E374" s="66" t="s">
        <v>817</v>
      </c>
      <c r="F374" s="66" t="s">
        <v>228</v>
      </c>
      <c r="G374" s="67">
        <v>44145</v>
      </c>
      <c r="H374" s="65"/>
      <c r="I374" s="65"/>
      <c r="J374" s="65"/>
      <c r="K374" s="65"/>
      <c r="L374" s="59"/>
      <c r="M374" s="56" t="s">
        <v>19</v>
      </c>
      <c r="N374" s="59"/>
      <c r="O374" s="59"/>
      <c r="P374" s="59"/>
      <c r="Q374" s="59"/>
      <c r="R374" s="65"/>
      <c r="S374" s="59"/>
      <c r="T374" s="59" t="s">
        <v>185</v>
      </c>
      <c r="U374" s="59" t="s">
        <v>818</v>
      </c>
      <c r="V374" s="289">
        <f t="shared" si="25"/>
        <v>314</v>
      </c>
      <c r="W374" s="292" t="str">
        <f t="shared" si="26"/>
        <v/>
      </c>
      <c r="X374" s="291" t="str">
        <f t="shared" si="27"/>
        <v/>
      </c>
      <c r="Y374" s="291" t="str">
        <f t="shared" si="28"/>
        <v/>
      </c>
    </row>
    <row r="375" spans="1:25" ht="15" customHeight="1">
      <c r="A375" s="8">
        <f t="shared" si="29"/>
        <v>374</v>
      </c>
      <c r="B375" s="59" t="s">
        <v>819</v>
      </c>
      <c r="C375" s="65">
        <v>77</v>
      </c>
      <c r="D375" s="65" t="s">
        <v>23</v>
      </c>
      <c r="E375" s="66" t="s">
        <v>820</v>
      </c>
      <c r="F375" s="66" t="s">
        <v>821</v>
      </c>
      <c r="G375" s="67">
        <v>44145</v>
      </c>
      <c r="H375" s="65"/>
      <c r="I375" s="65"/>
      <c r="J375" s="65"/>
      <c r="K375" s="65"/>
      <c r="L375" s="59"/>
      <c r="M375" s="56" t="s">
        <v>19</v>
      </c>
      <c r="N375" s="59"/>
      <c r="O375" s="59"/>
      <c r="P375" s="59"/>
      <c r="Q375" s="59"/>
      <c r="R375" s="65"/>
      <c r="S375" s="59"/>
      <c r="T375" s="59"/>
      <c r="U375" s="59"/>
      <c r="V375" s="289">
        <f t="shared" si="25"/>
        <v>314</v>
      </c>
      <c r="W375" s="292" t="str">
        <f t="shared" si="26"/>
        <v/>
      </c>
      <c r="X375" s="291" t="str">
        <f t="shared" si="27"/>
        <v/>
      </c>
      <c r="Y375" s="291" t="str">
        <f t="shared" si="28"/>
        <v/>
      </c>
    </row>
    <row r="376" spans="1:25" ht="15" customHeight="1">
      <c r="A376" s="8">
        <f t="shared" si="29"/>
        <v>375</v>
      </c>
      <c r="B376" s="59" t="s">
        <v>822</v>
      </c>
      <c r="C376" s="65">
        <v>87</v>
      </c>
      <c r="D376" s="65" t="s">
        <v>23</v>
      </c>
      <c r="E376" s="66" t="s">
        <v>823</v>
      </c>
      <c r="F376" s="66" t="s">
        <v>824</v>
      </c>
      <c r="G376" s="67">
        <v>44145</v>
      </c>
      <c r="H376" s="65"/>
      <c r="I376" s="65"/>
      <c r="J376" s="65"/>
      <c r="K376" s="65"/>
      <c r="L376" s="59"/>
      <c r="M376" s="56" t="s">
        <v>19</v>
      </c>
      <c r="N376" s="59"/>
      <c r="O376" s="59"/>
      <c r="P376" s="59"/>
      <c r="Q376" s="59"/>
      <c r="R376" s="65"/>
      <c r="S376" s="59"/>
      <c r="T376" s="59"/>
      <c r="U376" s="59"/>
      <c r="V376" s="289">
        <f t="shared" si="25"/>
        <v>314</v>
      </c>
      <c r="W376" s="292" t="str">
        <f t="shared" si="26"/>
        <v/>
      </c>
      <c r="X376" s="291" t="str">
        <f t="shared" si="27"/>
        <v/>
      </c>
      <c r="Y376" s="291" t="str">
        <f t="shared" si="28"/>
        <v/>
      </c>
    </row>
    <row r="377" spans="1:25" ht="15" customHeight="1">
      <c r="A377" s="8">
        <f t="shared" si="29"/>
        <v>376</v>
      </c>
      <c r="B377" s="59" t="s">
        <v>825</v>
      </c>
      <c r="C377" s="65">
        <v>93</v>
      </c>
      <c r="D377" s="65" t="s">
        <v>23</v>
      </c>
      <c r="E377" s="66" t="s">
        <v>801</v>
      </c>
      <c r="F377" s="66" t="s">
        <v>826</v>
      </c>
      <c r="G377" s="67">
        <v>44145</v>
      </c>
      <c r="H377" s="65"/>
      <c r="I377" s="65"/>
      <c r="J377" s="65"/>
      <c r="K377" s="65"/>
      <c r="L377" s="59"/>
      <c r="M377" s="56" t="s">
        <v>19</v>
      </c>
      <c r="N377" s="59"/>
      <c r="O377" s="59"/>
      <c r="P377" s="59"/>
      <c r="Q377" s="59"/>
      <c r="R377" s="65"/>
      <c r="S377" s="59"/>
      <c r="T377" s="59"/>
      <c r="U377" s="59"/>
      <c r="V377" s="289">
        <f t="shared" si="25"/>
        <v>314</v>
      </c>
      <c r="W377" s="292" t="str">
        <f t="shared" si="26"/>
        <v/>
      </c>
      <c r="X377" s="291" t="str">
        <f t="shared" si="27"/>
        <v/>
      </c>
      <c r="Y377" s="291" t="str">
        <f t="shared" si="28"/>
        <v/>
      </c>
    </row>
    <row r="378" spans="1:25" ht="15" customHeight="1">
      <c r="A378" s="8">
        <f t="shared" si="29"/>
        <v>377</v>
      </c>
      <c r="B378" s="59" t="s">
        <v>827</v>
      </c>
      <c r="C378" s="65">
        <v>82</v>
      </c>
      <c r="D378" s="65" t="s">
        <v>16</v>
      </c>
      <c r="E378" s="66" t="s">
        <v>828</v>
      </c>
      <c r="F378" s="66" t="s">
        <v>106</v>
      </c>
      <c r="G378" s="67">
        <v>44146</v>
      </c>
      <c r="H378" s="65"/>
      <c r="I378" s="65"/>
      <c r="J378" s="65"/>
      <c r="K378" s="65"/>
      <c r="L378" s="59"/>
      <c r="M378" s="56" t="s">
        <v>19</v>
      </c>
      <c r="N378" s="59"/>
      <c r="O378" s="59"/>
      <c r="P378" s="59"/>
      <c r="Q378" s="59"/>
      <c r="R378" s="65"/>
      <c r="S378" s="59"/>
      <c r="T378" s="59"/>
      <c r="U378" s="59"/>
      <c r="V378" s="289">
        <f t="shared" si="25"/>
        <v>315</v>
      </c>
      <c r="W378" s="292" t="str">
        <f t="shared" si="26"/>
        <v/>
      </c>
      <c r="X378" s="291" t="str">
        <f t="shared" si="27"/>
        <v/>
      </c>
      <c r="Y378" s="291" t="str">
        <f t="shared" si="28"/>
        <v/>
      </c>
    </row>
    <row r="379" spans="1:25" ht="15" customHeight="1">
      <c r="A379" s="8">
        <f t="shared" si="29"/>
        <v>378</v>
      </c>
      <c r="B379" s="59" t="s">
        <v>224</v>
      </c>
      <c r="C379" s="65">
        <v>79</v>
      </c>
      <c r="D379" s="65" t="s">
        <v>16</v>
      </c>
      <c r="E379" s="66" t="s">
        <v>163</v>
      </c>
      <c r="F379" s="66" t="s">
        <v>399</v>
      </c>
      <c r="G379" s="67">
        <v>44147</v>
      </c>
      <c r="H379" s="65"/>
      <c r="I379" s="65"/>
      <c r="J379" s="65"/>
      <c r="K379" s="65"/>
      <c r="L379" s="59"/>
      <c r="M379" s="56" t="s">
        <v>19</v>
      </c>
      <c r="N379" s="59"/>
      <c r="O379" s="59"/>
      <c r="P379" s="59"/>
      <c r="Q379" s="59"/>
      <c r="R379" s="65"/>
      <c r="S379" s="59"/>
      <c r="T379" s="59"/>
      <c r="U379" s="59"/>
      <c r="V379" s="289">
        <f t="shared" si="25"/>
        <v>316</v>
      </c>
      <c r="W379" s="292" t="str">
        <f t="shared" si="26"/>
        <v/>
      </c>
      <c r="X379" s="291" t="str">
        <f t="shared" si="27"/>
        <v/>
      </c>
      <c r="Y379" s="291" t="str">
        <f t="shared" si="28"/>
        <v/>
      </c>
    </row>
    <row r="380" spans="1:25" ht="15" customHeight="1">
      <c r="A380" s="8">
        <f t="shared" si="29"/>
        <v>379</v>
      </c>
      <c r="B380" s="59" t="s">
        <v>829</v>
      </c>
      <c r="C380" s="65">
        <v>29</v>
      </c>
      <c r="D380" s="65" t="s">
        <v>16</v>
      </c>
      <c r="E380" s="66" t="s">
        <v>830</v>
      </c>
      <c r="F380" s="66" t="s">
        <v>63</v>
      </c>
      <c r="G380" s="67">
        <v>44148</v>
      </c>
      <c r="H380" s="65"/>
      <c r="I380" s="65"/>
      <c r="J380" s="65"/>
      <c r="K380" s="65"/>
      <c r="L380" s="59"/>
      <c r="M380" s="56" t="s">
        <v>19</v>
      </c>
      <c r="N380" s="59"/>
      <c r="O380" s="59"/>
      <c r="P380" s="59"/>
      <c r="Q380" s="59"/>
      <c r="R380" s="65"/>
      <c r="S380" s="59"/>
      <c r="T380" s="59"/>
      <c r="U380" s="59"/>
      <c r="V380" s="289">
        <f t="shared" si="25"/>
        <v>317</v>
      </c>
      <c r="W380" s="292" t="str">
        <f t="shared" si="26"/>
        <v/>
      </c>
      <c r="X380" s="291" t="str">
        <f t="shared" si="27"/>
        <v/>
      </c>
      <c r="Y380" s="291" t="str">
        <f t="shared" si="28"/>
        <v/>
      </c>
    </row>
    <row r="381" spans="1:25" ht="15" customHeight="1">
      <c r="A381" s="8">
        <f t="shared" si="29"/>
        <v>380</v>
      </c>
      <c r="B381" s="59" t="s">
        <v>831</v>
      </c>
      <c r="C381" s="65">
        <v>32</v>
      </c>
      <c r="D381" s="65" t="s">
        <v>16</v>
      </c>
      <c r="E381" s="66" t="s">
        <v>832</v>
      </c>
      <c r="F381" s="66" t="s">
        <v>25</v>
      </c>
      <c r="G381" s="67">
        <v>44148</v>
      </c>
      <c r="H381" s="65"/>
      <c r="I381" s="65"/>
      <c r="J381" s="65"/>
      <c r="K381" s="65"/>
      <c r="L381" s="59"/>
      <c r="M381" s="56" t="s">
        <v>19</v>
      </c>
      <c r="N381" s="59"/>
      <c r="O381" s="59"/>
      <c r="P381" s="59"/>
      <c r="Q381" s="59"/>
      <c r="R381" s="65"/>
      <c r="S381" s="59"/>
      <c r="T381" s="59"/>
      <c r="U381" s="59"/>
      <c r="V381" s="289">
        <f t="shared" si="25"/>
        <v>317</v>
      </c>
      <c r="W381" s="292" t="str">
        <f t="shared" si="26"/>
        <v/>
      </c>
      <c r="X381" s="291" t="str">
        <f t="shared" si="27"/>
        <v/>
      </c>
      <c r="Y381" s="291" t="str">
        <f t="shared" si="28"/>
        <v/>
      </c>
    </row>
    <row r="382" spans="1:25" ht="15" customHeight="1">
      <c r="A382" s="8">
        <f t="shared" si="29"/>
        <v>381</v>
      </c>
      <c r="B382" s="59" t="s">
        <v>833</v>
      </c>
      <c r="C382" s="65">
        <v>58</v>
      </c>
      <c r="D382" s="65" t="s">
        <v>16</v>
      </c>
      <c r="E382" s="66" t="s">
        <v>834</v>
      </c>
      <c r="F382" s="66" t="s">
        <v>25</v>
      </c>
      <c r="G382" s="67">
        <v>44148</v>
      </c>
      <c r="H382" s="65"/>
      <c r="I382" s="65"/>
      <c r="J382" s="65"/>
      <c r="K382" s="65"/>
      <c r="L382" s="59"/>
      <c r="M382" s="56" t="s">
        <v>19</v>
      </c>
      <c r="N382" s="59"/>
      <c r="O382" s="59"/>
      <c r="P382" s="59"/>
      <c r="Q382" s="59"/>
      <c r="R382" s="65"/>
      <c r="S382" s="59"/>
      <c r="T382" s="59"/>
      <c r="U382" s="59"/>
      <c r="V382" s="289">
        <f t="shared" si="25"/>
        <v>317</v>
      </c>
      <c r="W382" s="292" t="str">
        <f t="shared" si="26"/>
        <v/>
      </c>
      <c r="X382" s="291" t="str">
        <f t="shared" si="27"/>
        <v/>
      </c>
      <c r="Y382" s="291" t="str">
        <f t="shared" si="28"/>
        <v/>
      </c>
    </row>
    <row r="383" spans="1:25" ht="15" customHeight="1">
      <c r="A383" s="8">
        <f t="shared" si="29"/>
        <v>382</v>
      </c>
      <c r="B383" s="59" t="s">
        <v>788</v>
      </c>
      <c r="C383" s="65">
        <v>85</v>
      </c>
      <c r="D383" s="65" t="s">
        <v>23</v>
      </c>
      <c r="E383" s="66" t="s">
        <v>835</v>
      </c>
      <c r="F383" s="66" t="s">
        <v>25</v>
      </c>
      <c r="G383" s="67">
        <v>44148</v>
      </c>
      <c r="H383" s="65"/>
      <c r="I383" s="65"/>
      <c r="J383" s="65"/>
      <c r="K383" s="65"/>
      <c r="L383" s="59"/>
      <c r="M383" s="56" t="s">
        <v>19</v>
      </c>
      <c r="N383" s="59"/>
      <c r="O383" s="59"/>
      <c r="P383" s="59"/>
      <c r="Q383" s="59"/>
      <c r="R383" s="65"/>
      <c r="S383" s="59"/>
      <c r="T383" s="59"/>
      <c r="U383" s="59"/>
      <c r="V383" s="289">
        <f t="shared" si="25"/>
        <v>317</v>
      </c>
      <c r="W383" s="292" t="str">
        <f t="shared" si="26"/>
        <v/>
      </c>
      <c r="X383" s="291" t="str">
        <f t="shared" si="27"/>
        <v/>
      </c>
      <c r="Y383" s="291" t="str">
        <f t="shared" si="28"/>
        <v/>
      </c>
    </row>
    <row r="384" spans="1:25" ht="15" customHeight="1">
      <c r="A384" s="8">
        <f t="shared" si="29"/>
        <v>383</v>
      </c>
      <c r="B384" s="59" t="s">
        <v>836</v>
      </c>
      <c r="C384" s="65">
        <v>57</v>
      </c>
      <c r="D384" s="65" t="s">
        <v>16</v>
      </c>
      <c r="E384" s="66" t="s">
        <v>837</v>
      </c>
      <c r="F384" s="66" t="s">
        <v>220</v>
      </c>
      <c r="G384" s="67">
        <v>44149</v>
      </c>
      <c r="H384" s="65"/>
      <c r="I384" s="65"/>
      <c r="J384" s="65"/>
      <c r="K384" s="65"/>
      <c r="L384" s="59"/>
      <c r="M384" s="56" t="s">
        <v>19</v>
      </c>
      <c r="N384" s="59"/>
      <c r="O384" s="59"/>
      <c r="P384" s="59"/>
      <c r="Q384" s="59"/>
      <c r="R384" s="65"/>
      <c r="S384" s="59"/>
      <c r="T384" s="59" t="s">
        <v>185</v>
      </c>
      <c r="U384" s="59" t="s">
        <v>838</v>
      </c>
      <c r="V384" s="289">
        <f t="shared" si="25"/>
        <v>318</v>
      </c>
      <c r="W384" s="292" t="str">
        <f t="shared" si="26"/>
        <v/>
      </c>
      <c r="X384" s="291" t="str">
        <f t="shared" si="27"/>
        <v/>
      </c>
      <c r="Y384" s="291" t="str">
        <f t="shared" si="28"/>
        <v/>
      </c>
    </row>
    <row r="385" spans="1:25" ht="15" customHeight="1">
      <c r="A385" s="8">
        <f t="shared" si="29"/>
        <v>384</v>
      </c>
      <c r="B385" s="59" t="s">
        <v>543</v>
      </c>
      <c r="C385" s="65">
        <v>29</v>
      </c>
      <c r="D385" s="65" t="s">
        <v>16</v>
      </c>
      <c r="E385" s="66" t="s">
        <v>839</v>
      </c>
      <c r="F385" s="66" t="s">
        <v>71</v>
      </c>
      <c r="G385" s="67">
        <v>44149</v>
      </c>
      <c r="H385" s="65"/>
      <c r="I385" s="65"/>
      <c r="J385" s="65"/>
      <c r="K385" s="65"/>
      <c r="L385" s="59"/>
      <c r="M385" s="56" t="s">
        <v>19</v>
      </c>
      <c r="N385" s="59"/>
      <c r="O385" s="59"/>
      <c r="P385" s="59"/>
      <c r="Q385" s="59"/>
      <c r="R385" s="65"/>
      <c r="S385" s="59"/>
      <c r="T385" s="59"/>
      <c r="U385" s="59"/>
      <c r="V385" s="289">
        <f t="shared" si="25"/>
        <v>318</v>
      </c>
      <c r="W385" s="292" t="str">
        <f t="shared" si="26"/>
        <v/>
      </c>
      <c r="X385" s="291" t="str">
        <f t="shared" si="27"/>
        <v/>
      </c>
      <c r="Y385" s="291" t="str">
        <f t="shared" si="28"/>
        <v/>
      </c>
    </row>
    <row r="386" spans="1:25" ht="15" customHeight="1">
      <c r="A386" s="8">
        <f t="shared" si="29"/>
        <v>385</v>
      </c>
      <c r="B386" s="59" t="s">
        <v>840</v>
      </c>
      <c r="C386" s="65">
        <v>36</v>
      </c>
      <c r="D386" s="65" t="s">
        <v>16</v>
      </c>
      <c r="E386" s="65" t="s">
        <v>216</v>
      </c>
      <c r="F386" s="66" t="s">
        <v>217</v>
      </c>
      <c r="G386" s="67">
        <v>44149</v>
      </c>
      <c r="H386" s="65"/>
      <c r="I386" s="65"/>
      <c r="J386" s="65"/>
      <c r="K386" s="65"/>
      <c r="L386" s="59"/>
      <c r="M386" s="56" t="s">
        <v>19</v>
      </c>
      <c r="N386" s="59"/>
      <c r="O386" s="59"/>
      <c r="P386" s="59"/>
      <c r="Q386" s="59"/>
      <c r="R386" s="65"/>
      <c r="S386" s="59"/>
      <c r="T386" s="59"/>
      <c r="U386" s="59"/>
      <c r="V386" s="289">
        <f t="shared" ref="V386:V449" si="30">G386-DATE(2020,1,1)</f>
        <v>318</v>
      </c>
      <c r="W386" s="292" t="str">
        <f t="shared" ref="W386:W449" si="31">IF(ISNUMBER(H386), $G386-H386, "")</f>
        <v/>
      </c>
      <c r="X386" s="291" t="str">
        <f t="shared" ref="X386:X449" si="32">IF(ISNUMBER(I386), $G386-I386, "")</f>
        <v/>
      </c>
      <c r="Y386" s="291" t="str">
        <f t="shared" ref="Y386:Y449" si="33">IF(ISNUMBER(K386), $G386-K386, "")</f>
        <v/>
      </c>
    </row>
    <row r="387" spans="1:25" ht="15" customHeight="1">
      <c r="A387" s="8">
        <f t="shared" si="29"/>
        <v>386</v>
      </c>
      <c r="B387" s="59" t="s">
        <v>29</v>
      </c>
      <c r="C387" s="65">
        <v>62</v>
      </c>
      <c r="D387" s="65" t="s">
        <v>16</v>
      </c>
      <c r="E387" s="66" t="s">
        <v>841</v>
      </c>
      <c r="F387" s="66" t="s">
        <v>25</v>
      </c>
      <c r="G387" s="67">
        <v>44149</v>
      </c>
      <c r="H387" s="65"/>
      <c r="I387" s="65"/>
      <c r="J387" s="65"/>
      <c r="K387" s="65"/>
      <c r="L387" s="59"/>
      <c r="M387" s="56" t="s">
        <v>19</v>
      </c>
      <c r="N387" s="59"/>
      <c r="O387" s="59"/>
      <c r="P387" s="59"/>
      <c r="Q387" s="59"/>
      <c r="R387" s="65"/>
      <c r="S387" s="59"/>
      <c r="T387" s="59"/>
      <c r="U387" s="59"/>
      <c r="V387" s="289">
        <f t="shared" si="30"/>
        <v>318</v>
      </c>
      <c r="W387" s="292" t="str">
        <f t="shared" si="31"/>
        <v/>
      </c>
      <c r="X387" s="291" t="str">
        <f t="shared" si="32"/>
        <v/>
      </c>
      <c r="Y387" s="291" t="str">
        <f t="shared" si="33"/>
        <v/>
      </c>
    </row>
    <row r="388" spans="1:25" ht="15" customHeight="1">
      <c r="A388" s="8">
        <f t="shared" si="29"/>
        <v>387</v>
      </c>
      <c r="B388" s="59" t="s">
        <v>842</v>
      </c>
      <c r="C388" s="65">
        <v>52</v>
      </c>
      <c r="D388" s="65" t="s">
        <v>16</v>
      </c>
      <c r="E388" s="66" t="s">
        <v>843</v>
      </c>
      <c r="F388" s="66" t="s">
        <v>844</v>
      </c>
      <c r="G388" s="67">
        <v>44150</v>
      </c>
      <c r="H388" s="65"/>
      <c r="I388" s="65"/>
      <c r="J388" s="65"/>
      <c r="K388" s="65"/>
      <c r="L388" s="59"/>
      <c r="M388" s="56" t="s">
        <v>19</v>
      </c>
      <c r="N388" s="59"/>
      <c r="O388" s="59"/>
      <c r="P388" s="59"/>
      <c r="Q388" s="59"/>
      <c r="R388" s="65"/>
      <c r="S388" s="59"/>
      <c r="T388" s="59" t="s">
        <v>185</v>
      </c>
      <c r="U388" s="59" t="s">
        <v>845</v>
      </c>
      <c r="V388" s="289">
        <f t="shared" si="30"/>
        <v>319</v>
      </c>
      <c r="W388" s="292" t="str">
        <f t="shared" si="31"/>
        <v/>
      </c>
      <c r="X388" s="291" t="str">
        <f t="shared" si="32"/>
        <v/>
      </c>
      <c r="Y388" s="291" t="str">
        <f t="shared" si="33"/>
        <v/>
      </c>
    </row>
    <row r="389" spans="1:25" ht="15" customHeight="1">
      <c r="A389" s="8">
        <f t="shared" ref="A389:A452" si="34">A388+1</f>
        <v>388</v>
      </c>
      <c r="B389" s="59" t="s">
        <v>343</v>
      </c>
      <c r="C389" s="65">
        <v>79</v>
      </c>
      <c r="D389" s="65" t="s">
        <v>16</v>
      </c>
      <c r="E389" s="66" t="s">
        <v>846</v>
      </c>
      <c r="F389" s="66" t="s">
        <v>25</v>
      </c>
      <c r="G389" s="67">
        <v>44150</v>
      </c>
      <c r="H389" s="65"/>
      <c r="I389" s="65"/>
      <c r="J389" s="65"/>
      <c r="K389" s="65"/>
      <c r="L389" s="59"/>
      <c r="M389" s="56" t="s">
        <v>19</v>
      </c>
      <c r="N389" s="59"/>
      <c r="O389" s="59"/>
      <c r="P389" s="59"/>
      <c r="Q389" s="59"/>
      <c r="R389" s="65"/>
      <c r="S389" s="59"/>
      <c r="T389" s="59" t="s">
        <v>185</v>
      </c>
      <c r="U389" s="59" t="s">
        <v>847</v>
      </c>
      <c r="V389" s="289">
        <f t="shared" si="30"/>
        <v>319</v>
      </c>
      <c r="W389" s="292" t="str">
        <f t="shared" si="31"/>
        <v/>
      </c>
      <c r="X389" s="291" t="str">
        <f t="shared" si="32"/>
        <v/>
      </c>
      <c r="Y389" s="291" t="str">
        <f t="shared" si="33"/>
        <v/>
      </c>
    </row>
    <row r="390" spans="1:25" ht="15" customHeight="1">
      <c r="A390" s="8">
        <f t="shared" si="34"/>
        <v>389</v>
      </c>
      <c r="B390" s="59" t="s">
        <v>848</v>
      </c>
      <c r="C390" s="65">
        <v>77</v>
      </c>
      <c r="D390" s="65" t="s">
        <v>23</v>
      </c>
      <c r="E390" s="66" t="s">
        <v>849</v>
      </c>
      <c r="F390" s="66" t="s">
        <v>420</v>
      </c>
      <c r="G390" s="67">
        <v>44150</v>
      </c>
      <c r="H390" s="65"/>
      <c r="I390" s="65"/>
      <c r="J390" s="65"/>
      <c r="K390" s="65"/>
      <c r="L390" s="59"/>
      <c r="M390" s="56" t="s">
        <v>19</v>
      </c>
      <c r="N390" s="59"/>
      <c r="O390" s="59"/>
      <c r="P390" s="59"/>
      <c r="Q390" s="59"/>
      <c r="R390" s="65"/>
      <c r="S390" s="59"/>
      <c r="T390" s="59"/>
      <c r="U390" s="59"/>
      <c r="V390" s="289">
        <f t="shared" si="30"/>
        <v>319</v>
      </c>
      <c r="W390" s="292" t="str">
        <f t="shared" si="31"/>
        <v/>
      </c>
      <c r="X390" s="291" t="str">
        <f t="shared" si="32"/>
        <v/>
      </c>
      <c r="Y390" s="291" t="str">
        <f t="shared" si="33"/>
        <v/>
      </c>
    </row>
    <row r="391" spans="1:25" ht="15" customHeight="1">
      <c r="A391" s="8">
        <f t="shared" si="34"/>
        <v>390</v>
      </c>
      <c r="B391" s="59" t="s">
        <v>850</v>
      </c>
      <c r="C391" s="65">
        <v>78</v>
      </c>
      <c r="D391" s="65" t="s">
        <v>23</v>
      </c>
      <c r="E391" s="66" t="s">
        <v>851</v>
      </c>
      <c r="F391" s="66" t="s">
        <v>25</v>
      </c>
      <c r="G391" s="67">
        <v>44150</v>
      </c>
      <c r="H391" s="65"/>
      <c r="I391" s="65"/>
      <c r="J391" s="65"/>
      <c r="K391" s="65"/>
      <c r="L391" s="59"/>
      <c r="M391" s="56" t="s">
        <v>19</v>
      </c>
      <c r="N391" s="59"/>
      <c r="O391" s="59"/>
      <c r="P391" s="59"/>
      <c r="Q391" s="59"/>
      <c r="R391" s="65"/>
      <c r="S391" s="59"/>
      <c r="T391" s="59"/>
      <c r="U391" s="59"/>
      <c r="V391" s="289">
        <f t="shared" si="30"/>
        <v>319</v>
      </c>
      <c r="W391" s="292" t="str">
        <f t="shared" si="31"/>
        <v/>
      </c>
      <c r="X391" s="291" t="str">
        <f t="shared" si="32"/>
        <v/>
      </c>
      <c r="Y391" s="291" t="str">
        <f t="shared" si="33"/>
        <v/>
      </c>
    </row>
    <row r="392" spans="1:25" ht="15" customHeight="1">
      <c r="A392" s="8">
        <f t="shared" si="34"/>
        <v>391</v>
      </c>
      <c r="B392" s="59" t="s">
        <v>852</v>
      </c>
      <c r="C392" s="65">
        <v>80</v>
      </c>
      <c r="D392" s="65" t="s">
        <v>23</v>
      </c>
      <c r="E392" s="66" t="s">
        <v>853</v>
      </c>
      <c r="F392" s="66" t="s">
        <v>854</v>
      </c>
      <c r="G392" s="67">
        <v>44150</v>
      </c>
      <c r="H392" s="65"/>
      <c r="I392" s="65"/>
      <c r="J392" s="65"/>
      <c r="K392" s="65"/>
      <c r="L392" s="59"/>
      <c r="M392" s="56" t="s">
        <v>19</v>
      </c>
      <c r="N392" s="59"/>
      <c r="O392" s="59"/>
      <c r="P392" s="59"/>
      <c r="Q392" s="59"/>
      <c r="R392" s="65"/>
      <c r="S392" s="59"/>
      <c r="T392" s="59"/>
      <c r="U392" s="59"/>
      <c r="V392" s="289">
        <f t="shared" si="30"/>
        <v>319</v>
      </c>
      <c r="W392" s="292" t="str">
        <f t="shared" si="31"/>
        <v/>
      </c>
      <c r="X392" s="291" t="str">
        <f t="shared" si="32"/>
        <v/>
      </c>
      <c r="Y392" s="291" t="str">
        <f t="shared" si="33"/>
        <v/>
      </c>
    </row>
    <row r="393" spans="1:25" ht="15" customHeight="1">
      <c r="A393" s="8">
        <f t="shared" si="34"/>
        <v>392</v>
      </c>
      <c r="B393" s="59" t="s">
        <v>136</v>
      </c>
      <c r="C393" s="65">
        <v>86</v>
      </c>
      <c r="D393" s="65" t="s">
        <v>16</v>
      </c>
      <c r="E393" s="65" t="s">
        <v>855</v>
      </c>
      <c r="F393" s="66" t="s">
        <v>420</v>
      </c>
      <c r="G393" s="67">
        <v>44150</v>
      </c>
      <c r="H393" s="65"/>
      <c r="I393" s="65"/>
      <c r="J393" s="65"/>
      <c r="K393" s="65"/>
      <c r="L393" s="59"/>
      <c r="M393" s="56" t="s">
        <v>19</v>
      </c>
      <c r="N393" s="59"/>
      <c r="O393" s="59"/>
      <c r="P393" s="59"/>
      <c r="Q393" s="59"/>
      <c r="R393" s="65"/>
      <c r="S393" s="59"/>
      <c r="T393" s="59"/>
      <c r="U393" s="59"/>
      <c r="V393" s="289">
        <f t="shared" si="30"/>
        <v>319</v>
      </c>
      <c r="W393" s="292" t="str">
        <f t="shared" si="31"/>
        <v/>
      </c>
      <c r="X393" s="291" t="str">
        <f t="shared" si="32"/>
        <v/>
      </c>
      <c r="Y393" s="291" t="str">
        <f t="shared" si="33"/>
        <v/>
      </c>
    </row>
    <row r="394" spans="1:25" ht="15" customHeight="1">
      <c r="A394" s="8">
        <f t="shared" si="34"/>
        <v>393</v>
      </c>
      <c r="B394" s="59" t="s">
        <v>856</v>
      </c>
      <c r="C394" s="65">
        <v>72</v>
      </c>
      <c r="D394" s="65" t="s">
        <v>16</v>
      </c>
      <c r="E394" s="66" t="s">
        <v>857</v>
      </c>
      <c r="F394" s="66" t="s">
        <v>25</v>
      </c>
      <c r="G394" s="67">
        <v>44151</v>
      </c>
      <c r="H394" s="65"/>
      <c r="I394" s="65"/>
      <c r="J394" s="65"/>
      <c r="K394" s="65"/>
      <c r="L394" s="59"/>
      <c r="M394" s="56" t="s">
        <v>19</v>
      </c>
      <c r="N394" s="59"/>
      <c r="O394" s="59"/>
      <c r="P394" s="59"/>
      <c r="Q394" s="59"/>
      <c r="R394" s="65"/>
      <c r="S394" s="59"/>
      <c r="T394" s="59" t="s">
        <v>185</v>
      </c>
      <c r="U394" s="59" t="s">
        <v>858</v>
      </c>
      <c r="V394" s="289">
        <f t="shared" si="30"/>
        <v>320</v>
      </c>
      <c r="W394" s="292" t="str">
        <f t="shared" si="31"/>
        <v/>
      </c>
      <c r="X394" s="291" t="str">
        <f t="shared" si="32"/>
        <v/>
      </c>
      <c r="Y394" s="291" t="str">
        <f t="shared" si="33"/>
        <v/>
      </c>
    </row>
    <row r="395" spans="1:25" ht="15" customHeight="1">
      <c r="A395" s="8">
        <f t="shared" si="34"/>
        <v>394</v>
      </c>
      <c r="B395" s="59" t="s">
        <v>859</v>
      </c>
      <c r="C395" s="65">
        <v>65</v>
      </c>
      <c r="D395" s="65" t="s">
        <v>16</v>
      </c>
      <c r="E395" s="66" t="s">
        <v>860</v>
      </c>
      <c r="F395" s="66" t="s">
        <v>861</v>
      </c>
      <c r="G395" s="67">
        <v>44151</v>
      </c>
      <c r="H395" s="65"/>
      <c r="I395" s="65"/>
      <c r="J395" s="65"/>
      <c r="K395" s="65"/>
      <c r="L395" s="59"/>
      <c r="M395" s="56" t="s">
        <v>19</v>
      </c>
      <c r="N395" s="59"/>
      <c r="O395" s="59"/>
      <c r="P395" s="59"/>
      <c r="Q395" s="59"/>
      <c r="R395" s="65"/>
      <c r="S395" s="59"/>
      <c r="T395" s="59"/>
      <c r="U395" s="59"/>
      <c r="V395" s="289">
        <f t="shared" si="30"/>
        <v>320</v>
      </c>
      <c r="W395" s="292" t="str">
        <f t="shared" si="31"/>
        <v/>
      </c>
      <c r="X395" s="291" t="str">
        <f t="shared" si="32"/>
        <v/>
      </c>
      <c r="Y395" s="291" t="str">
        <f t="shared" si="33"/>
        <v/>
      </c>
    </row>
    <row r="396" spans="1:25" ht="15" customHeight="1">
      <c r="A396" s="8">
        <f t="shared" si="34"/>
        <v>395</v>
      </c>
      <c r="B396" s="59" t="s">
        <v>862</v>
      </c>
      <c r="C396" s="65">
        <v>69</v>
      </c>
      <c r="D396" s="65" t="s">
        <v>16</v>
      </c>
      <c r="E396" s="66" t="s">
        <v>863</v>
      </c>
      <c r="F396" s="66" t="s">
        <v>55</v>
      </c>
      <c r="G396" s="67">
        <v>44151</v>
      </c>
      <c r="H396" s="65"/>
      <c r="I396" s="65"/>
      <c r="J396" s="65"/>
      <c r="K396" s="65"/>
      <c r="L396" s="59"/>
      <c r="M396" s="56" t="s">
        <v>19</v>
      </c>
      <c r="N396" s="59"/>
      <c r="O396" s="59"/>
      <c r="P396" s="59"/>
      <c r="Q396" s="59"/>
      <c r="R396" s="65"/>
      <c r="S396" s="59"/>
      <c r="T396" s="59"/>
      <c r="U396" s="59"/>
      <c r="V396" s="289">
        <f t="shared" si="30"/>
        <v>320</v>
      </c>
      <c r="W396" s="292" t="str">
        <f t="shared" si="31"/>
        <v/>
      </c>
      <c r="X396" s="291" t="str">
        <f t="shared" si="32"/>
        <v/>
      </c>
      <c r="Y396" s="291" t="str">
        <f t="shared" si="33"/>
        <v/>
      </c>
    </row>
    <row r="397" spans="1:25" ht="15" customHeight="1">
      <c r="A397" s="8">
        <f t="shared" si="34"/>
        <v>396</v>
      </c>
      <c r="B397" s="59" t="s">
        <v>864</v>
      </c>
      <c r="C397" s="65">
        <v>81</v>
      </c>
      <c r="D397" s="65" t="s">
        <v>23</v>
      </c>
      <c r="E397" s="66" t="s">
        <v>865</v>
      </c>
      <c r="F397" s="66" t="s">
        <v>866</v>
      </c>
      <c r="G397" s="67">
        <v>44151</v>
      </c>
      <c r="H397" s="65"/>
      <c r="I397" s="65"/>
      <c r="J397" s="65"/>
      <c r="K397" s="65"/>
      <c r="L397" s="59"/>
      <c r="M397" s="56" t="s">
        <v>19</v>
      </c>
      <c r="N397" s="59"/>
      <c r="O397" s="59"/>
      <c r="P397" s="59"/>
      <c r="Q397" s="59"/>
      <c r="R397" s="65"/>
      <c r="S397" s="59"/>
      <c r="T397" s="59"/>
      <c r="U397" s="59"/>
      <c r="V397" s="289">
        <f t="shared" si="30"/>
        <v>320</v>
      </c>
      <c r="W397" s="292" t="str">
        <f t="shared" si="31"/>
        <v/>
      </c>
      <c r="X397" s="291" t="str">
        <f t="shared" si="32"/>
        <v/>
      </c>
      <c r="Y397" s="291" t="str">
        <f t="shared" si="33"/>
        <v/>
      </c>
    </row>
    <row r="398" spans="1:25" ht="15" customHeight="1">
      <c r="A398" s="8">
        <f t="shared" si="34"/>
        <v>397</v>
      </c>
      <c r="B398" s="59" t="s">
        <v>867</v>
      </c>
      <c r="C398" s="65">
        <v>71</v>
      </c>
      <c r="D398" s="65" t="s">
        <v>23</v>
      </c>
      <c r="E398" s="66" t="s">
        <v>868</v>
      </c>
      <c r="F398" s="66" t="s">
        <v>25</v>
      </c>
      <c r="G398" s="67">
        <v>44152</v>
      </c>
      <c r="H398" s="65"/>
      <c r="I398" s="65"/>
      <c r="J398" s="65"/>
      <c r="K398" s="65"/>
      <c r="L398" s="59"/>
      <c r="M398" s="56" t="s">
        <v>19</v>
      </c>
      <c r="N398" s="59"/>
      <c r="O398" s="59"/>
      <c r="P398" s="59"/>
      <c r="Q398" s="59"/>
      <c r="R398" s="65"/>
      <c r="S398" s="59"/>
      <c r="T398" s="59"/>
      <c r="U398" s="59"/>
      <c r="V398" s="289">
        <f t="shared" si="30"/>
        <v>321</v>
      </c>
      <c r="W398" s="292" t="str">
        <f t="shared" si="31"/>
        <v/>
      </c>
      <c r="X398" s="291" t="str">
        <f t="shared" si="32"/>
        <v/>
      </c>
      <c r="Y398" s="291" t="str">
        <f t="shared" si="33"/>
        <v/>
      </c>
    </row>
    <row r="399" spans="1:25" ht="15" customHeight="1">
      <c r="A399" s="8">
        <f t="shared" si="34"/>
        <v>398</v>
      </c>
      <c r="B399" s="59" t="s">
        <v>869</v>
      </c>
      <c r="C399" s="65">
        <v>91</v>
      </c>
      <c r="D399" s="65" t="s">
        <v>23</v>
      </c>
      <c r="E399" s="66" t="s">
        <v>870</v>
      </c>
      <c r="F399" s="66" t="s">
        <v>254</v>
      </c>
      <c r="G399" s="67">
        <v>44152</v>
      </c>
      <c r="H399" s="65"/>
      <c r="I399" s="65"/>
      <c r="J399" s="65"/>
      <c r="K399" s="65"/>
      <c r="L399" s="59"/>
      <c r="M399" s="56" t="s">
        <v>19</v>
      </c>
      <c r="N399" s="59"/>
      <c r="O399" s="59"/>
      <c r="P399" s="59"/>
      <c r="Q399" s="59"/>
      <c r="R399" s="65"/>
      <c r="S399" s="59"/>
      <c r="T399" s="59"/>
      <c r="U399" s="59"/>
      <c r="V399" s="289">
        <f t="shared" si="30"/>
        <v>321</v>
      </c>
      <c r="W399" s="292" t="str">
        <f t="shared" si="31"/>
        <v/>
      </c>
      <c r="X399" s="291" t="str">
        <f t="shared" si="32"/>
        <v/>
      </c>
      <c r="Y399" s="291" t="str">
        <f t="shared" si="33"/>
        <v/>
      </c>
    </row>
    <row r="400" spans="1:25" ht="15" customHeight="1">
      <c r="A400" s="8">
        <f t="shared" si="34"/>
        <v>399</v>
      </c>
      <c r="B400" s="59" t="s">
        <v>179</v>
      </c>
      <c r="C400" s="65">
        <v>82</v>
      </c>
      <c r="D400" s="65" t="s">
        <v>23</v>
      </c>
      <c r="E400" s="66" t="s">
        <v>871</v>
      </c>
      <c r="F400" s="66" t="s">
        <v>331</v>
      </c>
      <c r="G400" s="67">
        <v>44153</v>
      </c>
      <c r="H400" s="65"/>
      <c r="I400" s="65"/>
      <c r="J400" s="65"/>
      <c r="K400" s="65"/>
      <c r="L400" s="59"/>
      <c r="M400" s="56" t="s">
        <v>19</v>
      </c>
      <c r="N400" s="59"/>
      <c r="O400" s="59"/>
      <c r="P400" s="59"/>
      <c r="Q400" s="59"/>
      <c r="R400" s="65"/>
      <c r="S400" s="59"/>
      <c r="T400" s="59"/>
      <c r="U400" s="59"/>
      <c r="V400" s="289">
        <f t="shared" si="30"/>
        <v>322</v>
      </c>
      <c r="W400" s="292" t="str">
        <f t="shared" si="31"/>
        <v/>
      </c>
      <c r="X400" s="291" t="str">
        <f t="shared" si="32"/>
        <v/>
      </c>
      <c r="Y400" s="291" t="str">
        <f t="shared" si="33"/>
        <v/>
      </c>
    </row>
    <row r="401" spans="1:25" ht="15" customHeight="1">
      <c r="A401" s="8">
        <f t="shared" si="34"/>
        <v>400</v>
      </c>
      <c r="B401" s="59" t="s">
        <v>872</v>
      </c>
      <c r="C401" s="65">
        <v>22</v>
      </c>
      <c r="D401" s="65" t="s">
        <v>16</v>
      </c>
      <c r="E401" s="66" t="s">
        <v>17</v>
      </c>
      <c r="F401" s="66" t="s">
        <v>100</v>
      </c>
      <c r="G401" s="67">
        <v>44155</v>
      </c>
      <c r="H401" s="65"/>
      <c r="I401" s="65"/>
      <c r="J401" s="65"/>
      <c r="K401" s="65"/>
      <c r="L401" s="59"/>
      <c r="M401" s="56" t="s">
        <v>19</v>
      </c>
      <c r="N401" s="59"/>
      <c r="O401" s="59"/>
      <c r="P401" s="59"/>
      <c r="Q401" s="59"/>
      <c r="R401" s="65"/>
      <c r="S401" s="59"/>
      <c r="T401" s="59"/>
      <c r="U401" s="59"/>
      <c r="V401" s="289">
        <f t="shared" si="30"/>
        <v>324</v>
      </c>
      <c r="W401" s="292" t="str">
        <f t="shared" si="31"/>
        <v/>
      </c>
      <c r="X401" s="291" t="str">
        <f t="shared" si="32"/>
        <v/>
      </c>
      <c r="Y401" s="291" t="str">
        <f t="shared" si="33"/>
        <v/>
      </c>
    </row>
    <row r="402" spans="1:25" ht="15" customHeight="1">
      <c r="A402" s="8">
        <f t="shared" si="34"/>
        <v>401</v>
      </c>
      <c r="B402" s="59" t="s">
        <v>873</v>
      </c>
      <c r="C402" s="65">
        <v>43</v>
      </c>
      <c r="D402" s="65" t="s">
        <v>16</v>
      </c>
      <c r="E402" s="66" t="s">
        <v>874</v>
      </c>
      <c r="F402" s="66" t="s">
        <v>25</v>
      </c>
      <c r="G402" s="67">
        <v>44155</v>
      </c>
      <c r="H402" s="65"/>
      <c r="I402" s="65"/>
      <c r="J402" s="65"/>
      <c r="K402" s="65"/>
      <c r="L402" s="59"/>
      <c r="M402" s="56" t="s">
        <v>19</v>
      </c>
      <c r="N402" s="59"/>
      <c r="O402" s="59"/>
      <c r="P402" s="59"/>
      <c r="Q402" s="59"/>
      <c r="R402" s="65"/>
      <c r="S402" s="59"/>
      <c r="T402" s="59" t="s">
        <v>875</v>
      </c>
      <c r="U402" s="59"/>
      <c r="V402" s="289">
        <f t="shared" si="30"/>
        <v>324</v>
      </c>
      <c r="W402" s="292" t="str">
        <f t="shared" si="31"/>
        <v/>
      </c>
      <c r="X402" s="291" t="str">
        <f t="shared" si="32"/>
        <v/>
      </c>
      <c r="Y402" s="291" t="str">
        <f t="shared" si="33"/>
        <v/>
      </c>
    </row>
    <row r="403" spans="1:25" ht="15" customHeight="1">
      <c r="A403" s="8">
        <f t="shared" si="34"/>
        <v>402</v>
      </c>
      <c r="B403" s="59" t="s">
        <v>123</v>
      </c>
      <c r="C403" s="65">
        <v>57</v>
      </c>
      <c r="D403" s="65" t="s">
        <v>16</v>
      </c>
      <c r="E403" s="66" t="s">
        <v>876</v>
      </c>
      <c r="F403" s="66" t="s">
        <v>66</v>
      </c>
      <c r="G403" s="67">
        <v>44155</v>
      </c>
      <c r="H403" s="65"/>
      <c r="I403" s="65"/>
      <c r="J403" s="65"/>
      <c r="K403" s="65"/>
      <c r="L403" s="59"/>
      <c r="M403" s="56" t="s">
        <v>19</v>
      </c>
      <c r="N403" s="59"/>
      <c r="O403" s="59"/>
      <c r="P403" s="59"/>
      <c r="Q403" s="59"/>
      <c r="R403" s="65"/>
      <c r="S403" s="59"/>
      <c r="T403" s="59"/>
      <c r="U403" s="59"/>
      <c r="V403" s="289">
        <f t="shared" si="30"/>
        <v>324</v>
      </c>
      <c r="W403" s="292" t="str">
        <f t="shared" si="31"/>
        <v/>
      </c>
      <c r="X403" s="291" t="str">
        <f t="shared" si="32"/>
        <v/>
      </c>
      <c r="Y403" s="291" t="str">
        <f t="shared" si="33"/>
        <v/>
      </c>
    </row>
    <row r="404" spans="1:25" ht="15" customHeight="1">
      <c r="A404" s="8">
        <f t="shared" si="34"/>
        <v>403</v>
      </c>
      <c r="B404" s="59" t="s">
        <v>877</v>
      </c>
      <c r="C404" s="65">
        <v>71</v>
      </c>
      <c r="D404" s="65" t="s">
        <v>23</v>
      </c>
      <c r="E404" s="66" t="s">
        <v>878</v>
      </c>
      <c r="F404" s="66" t="s">
        <v>25</v>
      </c>
      <c r="G404" s="67">
        <v>44155</v>
      </c>
      <c r="H404" s="65"/>
      <c r="I404" s="65"/>
      <c r="J404" s="65"/>
      <c r="K404" s="65"/>
      <c r="L404" s="59"/>
      <c r="M404" s="56" t="s">
        <v>19</v>
      </c>
      <c r="N404" s="59"/>
      <c r="O404" s="59"/>
      <c r="P404" s="59"/>
      <c r="Q404" s="59"/>
      <c r="R404" s="65"/>
      <c r="S404" s="59"/>
      <c r="T404" s="59"/>
      <c r="U404" s="59"/>
      <c r="V404" s="289">
        <f t="shared" si="30"/>
        <v>324</v>
      </c>
      <c r="W404" s="292" t="str">
        <f t="shared" si="31"/>
        <v/>
      </c>
      <c r="X404" s="291" t="str">
        <f t="shared" si="32"/>
        <v/>
      </c>
      <c r="Y404" s="291" t="str">
        <f t="shared" si="33"/>
        <v/>
      </c>
    </row>
    <row r="405" spans="1:25" ht="15" customHeight="1">
      <c r="A405" s="8">
        <f t="shared" si="34"/>
        <v>404</v>
      </c>
      <c r="B405" s="59" t="s">
        <v>879</v>
      </c>
      <c r="C405" s="65">
        <v>89</v>
      </c>
      <c r="D405" s="65" t="s">
        <v>23</v>
      </c>
      <c r="E405" s="66" t="s">
        <v>880</v>
      </c>
      <c r="F405" s="66" t="s">
        <v>286</v>
      </c>
      <c r="G405" s="67">
        <v>44155</v>
      </c>
      <c r="H405" s="65"/>
      <c r="I405" s="65"/>
      <c r="J405" s="65"/>
      <c r="K405" s="65"/>
      <c r="L405" s="59"/>
      <c r="M405" s="56" t="s">
        <v>19</v>
      </c>
      <c r="N405" s="59"/>
      <c r="O405" s="59"/>
      <c r="P405" s="59"/>
      <c r="Q405" s="59"/>
      <c r="R405" s="65"/>
      <c r="S405" s="59"/>
      <c r="T405" s="59"/>
      <c r="U405" s="59"/>
      <c r="V405" s="289">
        <f t="shared" si="30"/>
        <v>324</v>
      </c>
      <c r="W405" s="292" t="str">
        <f t="shared" si="31"/>
        <v/>
      </c>
      <c r="X405" s="291" t="str">
        <f t="shared" si="32"/>
        <v/>
      </c>
      <c r="Y405" s="291" t="str">
        <f t="shared" si="33"/>
        <v/>
      </c>
    </row>
    <row r="406" spans="1:25" ht="15" customHeight="1">
      <c r="A406" s="8">
        <f t="shared" si="34"/>
        <v>405</v>
      </c>
      <c r="B406" s="59" t="s">
        <v>881</v>
      </c>
      <c r="C406" s="65">
        <v>77</v>
      </c>
      <c r="D406" s="65" t="s">
        <v>16</v>
      </c>
      <c r="E406" s="66" t="s">
        <v>882</v>
      </c>
      <c r="F406" s="66" t="s">
        <v>295</v>
      </c>
      <c r="G406" s="67">
        <v>44157</v>
      </c>
      <c r="H406" s="65"/>
      <c r="I406" s="65"/>
      <c r="J406" s="65"/>
      <c r="K406" s="65"/>
      <c r="L406" s="59"/>
      <c r="M406" s="56" t="s">
        <v>19</v>
      </c>
      <c r="N406" s="59"/>
      <c r="O406" s="59"/>
      <c r="P406" s="59"/>
      <c r="Q406" s="59"/>
      <c r="R406" s="65"/>
      <c r="S406" s="59"/>
      <c r="T406" s="59" t="s">
        <v>185</v>
      </c>
      <c r="U406" s="59" t="s">
        <v>883</v>
      </c>
      <c r="V406" s="289">
        <f t="shared" si="30"/>
        <v>326</v>
      </c>
      <c r="W406" s="292" t="str">
        <f t="shared" si="31"/>
        <v/>
      </c>
      <c r="X406" s="291" t="str">
        <f t="shared" si="32"/>
        <v/>
      </c>
      <c r="Y406" s="291" t="str">
        <f t="shared" si="33"/>
        <v/>
      </c>
    </row>
    <row r="407" spans="1:25" ht="15" customHeight="1">
      <c r="A407" s="8">
        <f t="shared" si="34"/>
        <v>406</v>
      </c>
      <c r="B407" s="59" t="s">
        <v>884</v>
      </c>
      <c r="C407" s="65">
        <v>79</v>
      </c>
      <c r="D407" s="65" t="s">
        <v>23</v>
      </c>
      <c r="E407" s="66" t="s">
        <v>885</v>
      </c>
      <c r="F407" s="66" t="s">
        <v>25</v>
      </c>
      <c r="G407" s="67">
        <v>44157</v>
      </c>
      <c r="H407" s="65"/>
      <c r="I407" s="65"/>
      <c r="J407" s="65"/>
      <c r="K407" s="65"/>
      <c r="L407" s="59"/>
      <c r="M407" s="56" t="s">
        <v>19</v>
      </c>
      <c r="N407" s="59"/>
      <c r="O407" s="59"/>
      <c r="P407" s="59"/>
      <c r="Q407" s="59"/>
      <c r="R407" s="65"/>
      <c r="S407" s="59"/>
      <c r="T407" s="59"/>
      <c r="U407" s="59"/>
      <c r="V407" s="289">
        <f t="shared" si="30"/>
        <v>326</v>
      </c>
      <c r="W407" s="292" t="str">
        <f t="shared" si="31"/>
        <v/>
      </c>
      <c r="X407" s="291" t="str">
        <f t="shared" si="32"/>
        <v/>
      </c>
      <c r="Y407" s="291" t="str">
        <f t="shared" si="33"/>
        <v/>
      </c>
    </row>
    <row r="408" spans="1:25" ht="15" customHeight="1">
      <c r="A408" s="8">
        <f t="shared" si="34"/>
        <v>407</v>
      </c>
      <c r="B408" s="59" t="s">
        <v>886</v>
      </c>
      <c r="C408" s="65">
        <v>75</v>
      </c>
      <c r="D408" s="65" t="s">
        <v>16</v>
      </c>
      <c r="E408" s="66" t="s">
        <v>887</v>
      </c>
      <c r="F408" s="66" t="s">
        <v>34</v>
      </c>
      <c r="G408" s="67">
        <v>44158</v>
      </c>
      <c r="H408" s="65"/>
      <c r="I408" s="65"/>
      <c r="J408" s="65"/>
      <c r="K408" s="65"/>
      <c r="L408" s="59"/>
      <c r="M408" s="56" t="s">
        <v>19</v>
      </c>
      <c r="N408" s="59"/>
      <c r="O408" s="59"/>
      <c r="P408" s="59"/>
      <c r="Q408" s="59"/>
      <c r="R408" s="65"/>
      <c r="S408" s="59"/>
      <c r="T408" s="59"/>
      <c r="U408" s="59"/>
      <c r="V408" s="289">
        <f t="shared" si="30"/>
        <v>327</v>
      </c>
      <c r="W408" s="292" t="str">
        <f t="shared" si="31"/>
        <v/>
      </c>
      <c r="X408" s="291" t="str">
        <f t="shared" si="32"/>
        <v/>
      </c>
      <c r="Y408" s="291" t="str">
        <f t="shared" si="33"/>
        <v/>
      </c>
    </row>
    <row r="409" spans="1:25" ht="15" customHeight="1">
      <c r="A409" s="8">
        <f t="shared" si="34"/>
        <v>408</v>
      </c>
      <c r="B409" s="59" t="s">
        <v>239</v>
      </c>
      <c r="C409" s="65">
        <v>83</v>
      </c>
      <c r="D409" s="65"/>
      <c r="E409" s="66" t="s">
        <v>888</v>
      </c>
      <c r="F409" s="66" t="s">
        <v>18</v>
      </c>
      <c r="G409" s="67">
        <v>44158</v>
      </c>
      <c r="H409" s="65"/>
      <c r="I409" s="65"/>
      <c r="J409" s="65"/>
      <c r="K409" s="65"/>
      <c r="L409" s="59"/>
      <c r="M409" s="56" t="s">
        <v>19</v>
      </c>
      <c r="N409" s="59"/>
      <c r="O409" s="59"/>
      <c r="P409" s="59"/>
      <c r="Q409" s="59"/>
      <c r="R409" s="65"/>
      <c r="S409" s="59"/>
      <c r="T409" s="59"/>
      <c r="U409" s="59"/>
      <c r="V409" s="289">
        <f t="shared" si="30"/>
        <v>327</v>
      </c>
      <c r="W409" s="292" t="str">
        <f t="shared" si="31"/>
        <v/>
      </c>
      <c r="X409" s="291" t="str">
        <f t="shared" si="32"/>
        <v/>
      </c>
      <c r="Y409" s="291" t="str">
        <f t="shared" si="33"/>
        <v/>
      </c>
    </row>
    <row r="410" spans="1:25" ht="15" customHeight="1">
      <c r="A410" s="8">
        <f t="shared" si="34"/>
        <v>409</v>
      </c>
      <c r="B410" s="59" t="s">
        <v>889</v>
      </c>
      <c r="C410" s="65">
        <v>85</v>
      </c>
      <c r="D410" s="65" t="s">
        <v>23</v>
      </c>
      <c r="E410" s="66" t="s">
        <v>890</v>
      </c>
      <c r="F410" s="66" t="s">
        <v>66</v>
      </c>
      <c r="G410" s="67">
        <v>44158</v>
      </c>
      <c r="H410" s="65"/>
      <c r="I410" s="65"/>
      <c r="J410" s="65"/>
      <c r="K410" s="65"/>
      <c r="L410" s="59"/>
      <c r="M410" s="56" t="s">
        <v>19</v>
      </c>
      <c r="N410" s="59"/>
      <c r="O410" s="59"/>
      <c r="P410" s="59"/>
      <c r="Q410" s="59"/>
      <c r="R410" s="65"/>
      <c r="S410" s="59"/>
      <c r="T410" s="59"/>
      <c r="U410" s="59"/>
      <c r="V410" s="289">
        <f t="shared" si="30"/>
        <v>327</v>
      </c>
      <c r="W410" s="292" t="str">
        <f t="shared" si="31"/>
        <v/>
      </c>
      <c r="X410" s="291" t="str">
        <f t="shared" si="32"/>
        <v/>
      </c>
      <c r="Y410" s="291" t="str">
        <f t="shared" si="33"/>
        <v/>
      </c>
    </row>
    <row r="411" spans="1:25" ht="15" customHeight="1">
      <c r="A411" s="8">
        <f t="shared" si="34"/>
        <v>410</v>
      </c>
      <c r="B411" s="59" t="s">
        <v>891</v>
      </c>
      <c r="C411" s="65">
        <v>19</v>
      </c>
      <c r="D411" s="65" t="s">
        <v>16</v>
      </c>
      <c r="E411" s="66" t="s">
        <v>892</v>
      </c>
      <c r="F411" s="66" t="s">
        <v>25</v>
      </c>
      <c r="G411" s="67">
        <v>44159</v>
      </c>
      <c r="H411" s="65"/>
      <c r="I411" s="65"/>
      <c r="J411" s="65"/>
      <c r="K411" s="65"/>
      <c r="L411" s="59"/>
      <c r="M411" s="56" t="s">
        <v>19</v>
      </c>
      <c r="N411" s="59"/>
      <c r="O411" s="59"/>
      <c r="P411" s="59"/>
      <c r="Q411" s="59"/>
      <c r="R411" s="65"/>
      <c r="S411" s="59"/>
      <c r="T411" s="59"/>
      <c r="U411" s="59"/>
      <c r="V411" s="289">
        <f t="shared" si="30"/>
        <v>328</v>
      </c>
      <c r="W411" s="292" t="str">
        <f t="shared" si="31"/>
        <v/>
      </c>
      <c r="X411" s="291" t="str">
        <f t="shared" si="32"/>
        <v/>
      </c>
      <c r="Y411" s="291" t="str">
        <f t="shared" si="33"/>
        <v/>
      </c>
    </row>
    <row r="412" spans="1:25" ht="15" customHeight="1">
      <c r="A412" s="8">
        <f t="shared" si="34"/>
        <v>411</v>
      </c>
      <c r="B412" s="59" t="s">
        <v>893</v>
      </c>
      <c r="C412" s="65">
        <v>48</v>
      </c>
      <c r="D412" s="65" t="s">
        <v>16</v>
      </c>
      <c r="E412" s="66" t="s">
        <v>894</v>
      </c>
      <c r="F412" s="66" t="s">
        <v>25</v>
      </c>
      <c r="G412" s="67">
        <v>44159</v>
      </c>
      <c r="H412" s="65"/>
      <c r="I412" s="65"/>
      <c r="J412" s="65"/>
      <c r="K412" s="65"/>
      <c r="L412" s="59"/>
      <c r="M412" s="56" t="s">
        <v>19</v>
      </c>
      <c r="N412" s="59"/>
      <c r="O412" s="59"/>
      <c r="P412" s="59"/>
      <c r="Q412" s="59"/>
      <c r="R412" s="65"/>
      <c r="S412" s="59"/>
      <c r="T412" s="59"/>
      <c r="U412" s="59"/>
      <c r="V412" s="289">
        <f t="shared" si="30"/>
        <v>328</v>
      </c>
      <c r="W412" s="292" t="str">
        <f t="shared" si="31"/>
        <v/>
      </c>
      <c r="X412" s="291" t="str">
        <f t="shared" si="32"/>
        <v/>
      </c>
      <c r="Y412" s="291" t="str">
        <f t="shared" si="33"/>
        <v/>
      </c>
    </row>
    <row r="413" spans="1:25" ht="15" customHeight="1">
      <c r="A413" s="8">
        <f t="shared" si="34"/>
        <v>412</v>
      </c>
      <c r="B413" s="59" t="s">
        <v>895</v>
      </c>
      <c r="C413" s="65">
        <v>65</v>
      </c>
      <c r="D413" s="65" t="s">
        <v>23</v>
      </c>
      <c r="E413" s="66" t="s">
        <v>496</v>
      </c>
      <c r="F413" s="66" t="s">
        <v>324</v>
      </c>
      <c r="G413" s="67">
        <v>44159</v>
      </c>
      <c r="H413" s="65"/>
      <c r="I413" s="65"/>
      <c r="J413" s="65"/>
      <c r="K413" s="65"/>
      <c r="L413" s="59"/>
      <c r="M413" s="56" t="s">
        <v>19</v>
      </c>
      <c r="N413" s="59"/>
      <c r="O413" s="59"/>
      <c r="P413" s="59"/>
      <c r="Q413" s="59"/>
      <c r="R413" s="65"/>
      <c r="S413" s="59"/>
      <c r="T413" s="59"/>
      <c r="U413" s="59"/>
      <c r="V413" s="289">
        <f t="shared" si="30"/>
        <v>328</v>
      </c>
      <c r="W413" s="292" t="str">
        <f t="shared" si="31"/>
        <v/>
      </c>
      <c r="X413" s="291" t="str">
        <f t="shared" si="32"/>
        <v/>
      </c>
      <c r="Y413" s="291" t="str">
        <f t="shared" si="33"/>
        <v/>
      </c>
    </row>
    <row r="414" spans="1:25" ht="15" customHeight="1">
      <c r="A414" s="8">
        <f t="shared" si="34"/>
        <v>413</v>
      </c>
      <c r="B414" s="59" t="s">
        <v>896</v>
      </c>
      <c r="C414" s="65">
        <v>72</v>
      </c>
      <c r="D414" s="65" t="s">
        <v>23</v>
      </c>
      <c r="E414" s="66" t="s">
        <v>897</v>
      </c>
      <c r="F414" s="66" t="s">
        <v>79</v>
      </c>
      <c r="G414" s="67">
        <v>44159</v>
      </c>
      <c r="H414" s="65"/>
      <c r="I414" s="65"/>
      <c r="J414" s="65"/>
      <c r="K414" s="65"/>
      <c r="L414" s="59"/>
      <c r="M414" s="56" t="s">
        <v>19</v>
      </c>
      <c r="N414" s="59"/>
      <c r="O414" s="59"/>
      <c r="P414" s="59"/>
      <c r="Q414" s="59"/>
      <c r="R414" s="65"/>
      <c r="S414" s="59"/>
      <c r="T414" s="59"/>
      <c r="U414" s="59"/>
      <c r="V414" s="289">
        <f t="shared" si="30"/>
        <v>328</v>
      </c>
      <c r="W414" s="292" t="str">
        <f t="shared" si="31"/>
        <v/>
      </c>
      <c r="X414" s="291" t="str">
        <f t="shared" si="32"/>
        <v/>
      </c>
      <c r="Y414" s="291" t="str">
        <f t="shared" si="33"/>
        <v/>
      </c>
    </row>
    <row r="415" spans="1:25" ht="15" customHeight="1">
      <c r="A415" s="8">
        <f t="shared" si="34"/>
        <v>414</v>
      </c>
      <c r="B415" s="59" t="s">
        <v>898</v>
      </c>
      <c r="C415" s="65">
        <v>54</v>
      </c>
      <c r="D415" s="65" t="s">
        <v>23</v>
      </c>
      <c r="E415" s="66" t="s">
        <v>899</v>
      </c>
      <c r="F415" s="66" t="s">
        <v>34</v>
      </c>
      <c r="G415" s="67">
        <v>44160</v>
      </c>
      <c r="H415" s="65"/>
      <c r="I415" s="65"/>
      <c r="J415" s="65"/>
      <c r="K415" s="65"/>
      <c r="L415" s="59"/>
      <c r="M415" s="56" t="s">
        <v>19</v>
      </c>
      <c r="N415" s="59"/>
      <c r="O415" s="59"/>
      <c r="P415" s="59"/>
      <c r="Q415" s="59"/>
      <c r="R415" s="65"/>
      <c r="S415" s="59"/>
      <c r="T415" s="59"/>
      <c r="U415" s="59"/>
      <c r="V415" s="289">
        <f t="shared" si="30"/>
        <v>329</v>
      </c>
      <c r="W415" s="292" t="str">
        <f t="shared" si="31"/>
        <v/>
      </c>
      <c r="X415" s="291" t="str">
        <f t="shared" si="32"/>
        <v/>
      </c>
      <c r="Y415" s="291" t="str">
        <f t="shared" si="33"/>
        <v/>
      </c>
    </row>
    <row r="416" spans="1:25" ht="15" customHeight="1">
      <c r="A416" s="8">
        <f t="shared" si="34"/>
        <v>415</v>
      </c>
      <c r="B416" s="59" t="s">
        <v>819</v>
      </c>
      <c r="C416" s="65">
        <v>57</v>
      </c>
      <c r="D416" s="65" t="s">
        <v>23</v>
      </c>
      <c r="E416" s="66" t="s">
        <v>385</v>
      </c>
      <c r="F416" s="66" t="s">
        <v>295</v>
      </c>
      <c r="G416" s="67">
        <v>44160</v>
      </c>
      <c r="H416" s="65"/>
      <c r="I416" s="65"/>
      <c r="J416" s="65"/>
      <c r="K416" s="65"/>
      <c r="L416" s="59"/>
      <c r="M416" s="56" t="s">
        <v>19</v>
      </c>
      <c r="N416" s="59"/>
      <c r="O416" s="59"/>
      <c r="P416" s="59"/>
      <c r="Q416" s="59"/>
      <c r="R416" s="65"/>
      <c r="S416" s="59"/>
      <c r="T416" s="59"/>
      <c r="U416" s="59"/>
      <c r="V416" s="289">
        <f t="shared" si="30"/>
        <v>329</v>
      </c>
      <c r="W416" s="292" t="str">
        <f t="shared" si="31"/>
        <v/>
      </c>
      <c r="X416" s="291" t="str">
        <f t="shared" si="32"/>
        <v/>
      </c>
      <c r="Y416" s="291" t="str">
        <f t="shared" si="33"/>
        <v/>
      </c>
    </row>
    <row r="417" spans="1:25" ht="15" customHeight="1">
      <c r="A417" s="8">
        <f t="shared" si="34"/>
        <v>416</v>
      </c>
      <c r="B417" s="59" t="s">
        <v>900</v>
      </c>
      <c r="C417" s="65">
        <v>64</v>
      </c>
      <c r="D417" s="65" t="s">
        <v>16</v>
      </c>
      <c r="E417" s="66" t="s">
        <v>870</v>
      </c>
      <c r="F417" s="66" t="s">
        <v>901</v>
      </c>
      <c r="G417" s="67">
        <v>44160</v>
      </c>
      <c r="H417" s="65"/>
      <c r="I417" s="65"/>
      <c r="J417" s="65"/>
      <c r="K417" s="65"/>
      <c r="L417" s="59"/>
      <c r="M417" s="56" t="s">
        <v>19</v>
      </c>
      <c r="N417" s="59"/>
      <c r="O417" s="59"/>
      <c r="P417" s="59"/>
      <c r="Q417" s="59"/>
      <c r="R417" s="65"/>
      <c r="S417" s="59"/>
      <c r="T417" s="59"/>
      <c r="U417" s="59"/>
      <c r="V417" s="289">
        <f t="shared" si="30"/>
        <v>329</v>
      </c>
      <c r="W417" s="292" t="str">
        <f t="shared" si="31"/>
        <v/>
      </c>
      <c r="X417" s="291" t="str">
        <f t="shared" si="32"/>
        <v/>
      </c>
      <c r="Y417" s="291" t="str">
        <f t="shared" si="33"/>
        <v/>
      </c>
    </row>
    <row r="418" spans="1:25" ht="15" customHeight="1">
      <c r="A418" s="8">
        <f t="shared" si="34"/>
        <v>417</v>
      </c>
      <c r="B418" s="59" t="s">
        <v>902</v>
      </c>
      <c r="C418" s="65">
        <v>78</v>
      </c>
      <c r="D418" s="65" t="s">
        <v>23</v>
      </c>
      <c r="E418" s="66" t="s">
        <v>903</v>
      </c>
      <c r="F418" s="66" t="s">
        <v>276</v>
      </c>
      <c r="G418" s="67">
        <v>44160</v>
      </c>
      <c r="H418" s="65"/>
      <c r="I418" s="65"/>
      <c r="J418" s="65"/>
      <c r="K418" s="65"/>
      <c r="L418" s="59"/>
      <c r="M418" s="56" t="s">
        <v>19</v>
      </c>
      <c r="N418" s="59"/>
      <c r="O418" s="59"/>
      <c r="P418" s="59"/>
      <c r="Q418" s="59"/>
      <c r="R418" s="65"/>
      <c r="S418" s="59"/>
      <c r="T418" s="59"/>
      <c r="U418" s="59"/>
      <c r="V418" s="289">
        <f t="shared" si="30"/>
        <v>329</v>
      </c>
      <c r="W418" s="292" t="str">
        <f t="shared" si="31"/>
        <v/>
      </c>
      <c r="X418" s="291" t="str">
        <f t="shared" si="32"/>
        <v/>
      </c>
      <c r="Y418" s="291" t="str">
        <f t="shared" si="33"/>
        <v/>
      </c>
    </row>
    <row r="419" spans="1:25" ht="15" customHeight="1">
      <c r="A419" s="8">
        <f t="shared" si="34"/>
        <v>418</v>
      </c>
      <c r="B419" s="59" t="s">
        <v>904</v>
      </c>
      <c r="C419" s="65">
        <v>43</v>
      </c>
      <c r="D419" s="65" t="s">
        <v>23</v>
      </c>
      <c r="E419" s="66" t="s">
        <v>905</v>
      </c>
      <c r="F419" s="66" t="s">
        <v>513</v>
      </c>
      <c r="G419" s="67">
        <v>44161</v>
      </c>
      <c r="H419" s="65"/>
      <c r="I419" s="65"/>
      <c r="J419" s="65"/>
      <c r="K419" s="65"/>
      <c r="L419" s="59"/>
      <c r="M419" s="56" t="s">
        <v>19</v>
      </c>
      <c r="N419" s="59"/>
      <c r="O419" s="59"/>
      <c r="P419" s="59"/>
      <c r="Q419" s="59"/>
      <c r="R419" s="65"/>
      <c r="S419" s="59"/>
      <c r="T419" s="59"/>
      <c r="U419" s="59"/>
      <c r="V419" s="289">
        <f t="shared" si="30"/>
        <v>330</v>
      </c>
      <c r="W419" s="292" t="str">
        <f t="shared" si="31"/>
        <v/>
      </c>
      <c r="X419" s="291" t="str">
        <f t="shared" si="32"/>
        <v/>
      </c>
      <c r="Y419" s="291" t="str">
        <f t="shared" si="33"/>
        <v/>
      </c>
    </row>
    <row r="420" spans="1:25" ht="15" customHeight="1">
      <c r="A420" s="8">
        <f t="shared" si="34"/>
        <v>419</v>
      </c>
      <c r="B420" s="59" t="s">
        <v>906</v>
      </c>
      <c r="C420" s="65">
        <v>68</v>
      </c>
      <c r="D420" s="65" t="s">
        <v>16</v>
      </c>
      <c r="E420" s="66" t="s">
        <v>907</v>
      </c>
      <c r="F420" s="66" t="s">
        <v>25</v>
      </c>
      <c r="G420" s="67">
        <v>44161</v>
      </c>
      <c r="H420" s="65"/>
      <c r="I420" s="65"/>
      <c r="J420" s="65"/>
      <c r="K420" s="65"/>
      <c r="L420" s="59"/>
      <c r="M420" s="56" t="s">
        <v>19</v>
      </c>
      <c r="N420" s="59"/>
      <c r="O420" s="59"/>
      <c r="P420" s="59"/>
      <c r="Q420" s="59"/>
      <c r="R420" s="65"/>
      <c r="S420" s="59"/>
      <c r="T420" s="59"/>
      <c r="U420" s="59"/>
      <c r="V420" s="289">
        <f t="shared" si="30"/>
        <v>330</v>
      </c>
      <c r="W420" s="292" t="str">
        <f t="shared" si="31"/>
        <v/>
      </c>
      <c r="X420" s="291" t="str">
        <f t="shared" si="32"/>
        <v/>
      </c>
      <c r="Y420" s="291" t="str">
        <f t="shared" si="33"/>
        <v/>
      </c>
    </row>
    <row r="421" spans="1:25" ht="15" customHeight="1">
      <c r="A421" s="8">
        <f t="shared" si="34"/>
        <v>420</v>
      </c>
      <c r="B421" s="59" t="s">
        <v>908</v>
      </c>
      <c r="C421" s="65">
        <v>89</v>
      </c>
      <c r="D421" s="65" t="s">
        <v>16</v>
      </c>
      <c r="E421" s="66" t="s">
        <v>909</v>
      </c>
      <c r="F421" s="66" t="s">
        <v>910</v>
      </c>
      <c r="G421" s="67">
        <v>44161</v>
      </c>
      <c r="H421" s="65"/>
      <c r="I421" s="65"/>
      <c r="J421" s="65"/>
      <c r="K421" s="65"/>
      <c r="L421" s="59"/>
      <c r="M421" s="56" t="s">
        <v>19</v>
      </c>
      <c r="N421" s="59"/>
      <c r="O421" s="59"/>
      <c r="P421" s="59"/>
      <c r="Q421" s="59"/>
      <c r="R421" s="65"/>
      <c r="S421" s="59"/>
      <c r="T421" s="59"/>
      <c r="U421" s="59"/>
      <c r="V421" s="289">
        <f t="shared" si="30"/>
        <v>330</v>
      </c>
      <c r="W421" s="292" t="str">
        <f t="shared" si="31"/>
        <v/>
      </c>
      <c r="X421" s="291" t="str">
        <f t="shared" si="32"/>
        <v/>
      </c>
      <c r="Y421" s="291" t="str">
        <f t="shared" si="33"/>
        <v/>
      </c>
    </row>
    <row r="422" spans="1:25" ht="15" customHeight="1">
      <c r="A422" s="8">
        <f t="shared" si="34"/>
        <v>421</v>
      </c>
      <c r="B422" s="59" t="s">
        <v>911</v>
      </c>
      <c r="C422" s="65">
        <v>83</v>
      </c>
      <c r="D422" s="65" t="s">
        <v>16</v>
      </c>
      <c r="E422" s="66" t="s">
        <v>460</v>
      </c>
      <c r="F422" s="66" t="s">
        <v>63</v>
      </c>
      <c r="G422" s="67">
        <v>44162</v>
      </c>
      <c r="H422" s="65"/>
      <c r="I422" s="65"/>
      <c r="J422" s="65"/>
      <c r="K422" s="65"/>
      <c r="L422" s="59"/>
      <c r="M422" s="56" t="s">
        <v>19</v>
      </c>
      <c r="N422" s="59"/>
      <c r="O422" s="59"/>
      <c r="P422" s="59"/>
      <c r="Q422" s="59"/>
      <c r="R422" s="65"/>
      <c r="S422" s="59"/>
      <c r="T422" s="59"/>
      <c r="U422" s="59"/>
      <c r="V422" s="289">
        <f t="shared" si="30"/>
        <v>331</v>
      </c>
      <c r="W422" s="292" t="str">
        <f t="shared" si="31"/>
        <v/>
      </c>
      <c r="X422" s="291" t="str">
        <f t="shared" si="32"/>
        <v/>
      </c>
      <c r="Y422" s="291" t="str">
        <f t="shared" si="33"/>
        <v/>
      </c>
    </row>
    <row r="423" spans="1:25" ht="15" customHeight="1">
      <c r="A423" s="8">
        <f t="shared" si="34"/>
        <v>422</v>
      </c>
      <c r="B423" s="59" t="s">
        <v>912</v>
      </c>
      <c r="C423" s="65">
        <v>53</v>
      </c>
      <c r="D423" s="65" t="s">
        <v>16</v>
      </c>
      <c r="E423" s="66" t="s">
        <v>913</v>
      </c>
      <c r="F423" s="66" t="s">
        <v>25</v>
      </c>
      <c r="G423" s="67">
        <v>44163</v>
      </c>
      <c r="H423" s="65"/>
      <c r="I423" s="65"/>
      <c r="J423" s="65"/>
      <c r="K423" s="65"/>
      <c r="L423" s="59"/>
      <c r="M423" s="56" t="s">
        <v>19</v>
      </c>
      <c r="N423" s="59"/>
      <c r="O423" s="59"/>
      <c r="P423" s="59"/>
      <c r="Q423" s="59"/>
      <c r="R423" s="65"/>
      <c r="S423" s="59"/>
      <c r="T423" s="59"/>
      <c r="U423" s="59"/>
      <c r="V423" s="289">
        <f t="shared" si="30"/>
        <v>332</v>
      </c>
      <c r="W423" s="292" t="str">
        <f t="shared" si="31"/>
        <v/>
      </c>
      <c r="X423" s="291" t="str">
        <f t="shared" si="32"/>
        <v/>
      </c>
      <c r="Y423" s="291" t="str">
        <f t="shared" si="33"/>
        <v/>
      </c>
    </row>
    <row r="424" spans="1:25" ht="15" customHeight="1">
      <c r="A424" s="8">
        <f t="shared" si="34"/>
        <v>423</v>
      </c>
      <c r="B424" s="59" t="s">
        <v>914</v>
      </c>
      <c r="C424" s="65">
        <v>77</v>
      </c>
      <c r="D424" s="65" t="s">
        <v>23</v>
      </c>
      <c r="E424" s="66" t="s">
        <v>915</v>
      </c>
      <c r="F424" s="66" t="s">
        <v>89</v>
      </c>
      <c r="G424" s="67">
        <v>44163</v>
      </c>
      <c r="H424" s="65"/>
      <c r="I424" s="65"/>
      <c r="J424" s="65"/>
      <c r="K424" s="65"/>
      <c r="L424" s="59"/>
      <c r="M424" s="56" t="s">
        <v>19</v>
      </c>
      <c r="N424" s="59"/>
      <c r="O424" s="59"/>
      <c r="P424" s="59"/>
      <c r="Q424" s="59"/>
      <c r="R424" s="65"/>
      <c r="S424" s="59"/>
      <c r="T424" s="59"/>
      <c r="U424" s="59"/>
      <c r="V424" s="289">
        <f t="shared" si="30"/>
        <v>332</v>
      </c>
      <c r="W424" s="292" t="str">
        <f t="shared" si="31"/>
        <v/>
      </c>
      <c r="X424" s="291" t="str">
        <f t="shared" si="32"/>
        <v/>
      </c>
      <c r="Y424" s="291" t="str">
        <f t="shared" si="33"/>
        <v/>
      </c>
    </row>
    <row r="425" spans="1:25" ht="15" customHeight="1">
      <c r="A425" s="8">
        <f t="shared" si="34"/>
        <v>424</v>
      </c>
      <c r="B425" s="59" t="s">
        <v>692</v>
      </c>
      <c r="C425" s="65">
        <v>79</v>
      </c>
      <c r="D425" s="65" t="s">
        <v>16</v>
      </c>
      <c r="E425" s="66" t="s">
        <v>916</v>
      </c>
      <c r="F425" s="66" t="s">
        <v>917</v>
      </c>
      <c r="G425" s="67">
        <v>44163</v>
      </c>
      <c r="H425" s="65"/>
      <c r="I425" s="65"/>
      <c r="J425" s="65"/>
      <c r="K425" s="65"/>
      <c r="L425" s="59"/>
      <c r="M425" s="56" t="s">
        <v>19</v>
      </c>
      <c r="N425" s="59"/>
      <c r="O425" s="59"/>
      <c r="P425" s="59"/>
      <c r="Q425" s="59"/>
      <c r="R425" s="65"/>
      <c r="S425" s="59"/>
      <c r="T425" s="59"/>
      <c r="U425" s="59"/>
      <c r="V425" s="289">
        <f t="shared" si="30"/>
        <v>332</v>
      </c>
      <c r="W425" s="292" t="str">
        <f t="shared" si="31"/>
        <v/>
      </c>
      <c r="X425" s="291" t="str">
        <f t="shared" si="32"/>
        <v/>
      </c>
      <c r="Y425" s="291" t="str">
        <f t="shared" si="33"/>
        <v/>
      </c>
    </row>
    <row r="426" spans="1:25" ht="15" customHeight="1">
      <c r="A426" s="8">
        <f t="shared" si="34"/>
        <v>425</v>
      </c>
      <c r="B426" s="59" t="s">
        <v>918</v>
      </c>
      <c r="C426" s="65">
        <v>82</v>
      </c>
      <c r="D426" s="65" t="s">
        <v>23</v>
      </c>
      <c r="E426" s="66" t="s">
        <v>781</v>
      </c>
      <c r="F426" s="66" t="s">
        <v>464</v>
      </c>
      <c r="G426" s="67">
        <v>44163</v>
      </c>
      <c r="H426" s="65"/>
      <c r="I426" s="65"/>
      <c r="J426" s="65"/>
      <c r="K426" s="65"/>
      <c r="L426" s="59"/>
      <c r="M426" s="56" t="s">
        <v>19</v>
      </c>
      <c r="N426" s="59"/>
      <c r="O426" s="59"/>
      <c r="P426" s="59"/>
      <c r="Q426" s="59"/>
      <c r="R426" s="65"/>
      <c r="S426" s="59"/>
      <c r="T426" s="59"/>
      <c r="U426" s="59"/>
      <c r="V426" s="289">
        <f t="shared" si="30"/>
        <v>332</v>
      </c>
      <c r="W426" s="292" t="str">
        <f t="shared" si="31"/>
        <v/>
      </c>
      <c r="X426" s="291" t="str">
        <f t="shared" si="32"/>
        <v/>
      </c>
      <c r="Y426" s="291" t="str">
        <f t="shared" si="33"/>
        <v/>
      </c>
    </row>
    <row r="427" spans="1:25" ht="15" customHeight="1">
      <c r="A427" s="8">
        <f t="shared" si="34"/>
        <v>426</v>
      </c>
      <c r="B427" s="59" t="s">
        <v>919</v>
      </c>
      <c r="C427" s="65">
        <v>24</v>
      </c>
      <c r="D427" s="65" t="s">
        <v>23</v>
      </c>
      <c r="E427" s="66" t="s">
        <v>920</v>
      </c>
      <c r="F427" s="66" t="s">
        <v>534</v>
      </c>
      <c r="G427" s="67">
        <v>44164</v>
      </c>
      <c r="H427" s="65"/>
      <c r="I427" s="65"/>
      <c r="J427" s="65"/>
      <c r="K427" s="65"/>
      <c r="L427" s="59"/>
      <c r="M427" s="56" t="s">
        <v>19</v>
      </c>
      <c r="N427" s="59"/>
      <c r="O427" s="59"/>
      <c r="P427" s="59"/>
      <c r="Q427" s="59"/>
      <c r="R427" s="65"/>
      <c r="S427" s="59"/>
      <c r="T427" s="59"/>
      <c r="U427" s="59"/>
      <c r="V427" s="289">
        <f t="shared" si="30"/>
        <v>333</v>
      </c>
      <c r="W427" s="292" t="str">
        <f t="shared" si="31"/>
        <v/>
      </c>
      <c r="X427" s="291" t="str">
        <f t="shared" si="32"/>
        <v/>
      </c>
      <c r="Y427" s="291" t="str">
        <f t="shared" si="33"/>
        <v/>
      </c>
    </row>
    <row r="428" spans="1:25" ht="15" customHeight="1">
      <c r="A428" s="8">
        <f t="shared" si="34"/>
        <v>427</v>
      </c>
      <c r="B428" s="59" t="s">
        <v>921</v>
      </c>
      <c r="C428" s="65">
        <v>59</v>
      </c>
      <c r="D428" s="65" t="s">
        <v>16</v>
      </c>
      <c r="E428" s="66" t="s">
        <v>922</v>
      </c>
      <c r="F428" s="66" t="s">
        <v>286</v>
      </c>
      <c r="G428" s="67">
        <v>44164</v>
      </c>
      <c r="H428" s="65"/>
      <c r="I428" s="65"/>
      <c r="J428" s="65"/>
      <c r="K428" s="65"/>
      <c r="L428" s="59"/>
      <c r="M428" s="56" t="s">
        <v>19</v>
      </c>
      <c r="N428" s="59"/>
      <c r="O428" s="59"/>
      <c r="P428" s="59"/>
      <c r="Q428" s="59"/>
      <c r="R428" s="65"/>
      <c r="S428" s="59"/>
      <c r="T428" s="59"/>
      <c r="U428" s="59"/>
      <c r="V428" s="289">
        <f t="shared" si="30"/>
        <v>333</v>
      </c>
      <c r="W428" s="292" t="str">
        <f t="shared" si="31"/>
        <v/>
      </c>
      <c r="X428" s="291" t="str">
        <f t="shared" si="32"/>
        <v/>
      </c>
      <c r="Y428" s="291" t="str">
        <f t="shared" si="33"/>
        <v/>
      </c>
    </row>
    <row r="429" spans="1:25" ht="15" customHeight="1">
      <c r="A429" s="8">
        <f t="shared" si="34"/>
        <v>428</v>
      </c>
      <c r="B429" s="59" t="s">
        <v>923</v>
      </c>
      <c r="C429" s="65">
        <v>79</v>
      </c>
      <c r="D429" s="65" t="s">
        <v>16</v>
      </c>
      <c r="E429" s="66" t="s">
        <v>924</v>
      </c>
      <c r="F429" s="66" t="s">
        <v>551</v>
      </c>
      <c r="G429" s="67">
        <v>44164</v>
      </c>
      <c r="H429" s="65"/>
      <c r="I429" s="65"/>
      <c r="J429" s="65"/>
      <c r="K429" s="65"/>
      <c r="L429" s="59"/>
      <c r="M429" s="56" t="s">
        <v>19</v>
      </c>
      <c r="N429" s="59"/>
      <c r="O429" s="59"/>
      <c r="P429" s="59"/>
      <c r="Q429" s="59"/>
      <c r="R429" s="65"/>
      <c r="S429" s="59"/>
      <c r="T429" s="59"/>
      <c r="U429" s="59"/>
      <c r="V429" s="289">
        <f t="shared" si="30"/>
        <v>333</v>
      </c>
      <c r="W429" s="292" t="str">
        <f t="shared" si="31"/>
        <v/>
      </c>
      <c r="X429" s="291" t="str">
        <f t="shared" si="32"/>
        <v/>
      </c>
      <c r="Y429" s="291" t="str">
        <f t="shared" si="33"/>
        <v/>
      </c>
    </row>
    <row r="430" spans="1:25" ht="15" customHeight="1">
      <c r="A430" s="8">
        <f t="shared" si="34"/>
        <v>429</v>
      </c>
      <c r="B430" s="59" t="s">
        <v>539</v>
      </c>
      <c r="C430" s="65">
        <v>66</v>
      </c>
      <c r="D430" s="65" t="s">
        <v>16</v>
      </c>
      <c r="E430" s="66" t="s">
        <v>925</v>
      </c>
      <c r="F430" s="66" t="s">
        <v>25</v>
      </c>
      <c r="G430" s="67">
        <v>44165</v>
      </c>
      <c r="H430" s="65"/>
      <c r="I430" s="65"/>
      <c r="J430" s="65"/>
      <c r="K430" s="65"/>
      <c r="L430" s="59"/>
      <c r="M430" s="56" t="s">
        <v>19</v>
      </c>
      <c r="N430" s="59"/>
      <c r="O430" s="59"/>
      <c r="P430" s="59"/>
      <c r="Q430" s="59"/>
      <c r="R430" s="65"/>
      <c r="S430" s="59"/>
      <c r="T430" s="59"/>
      <c r="U430" s="59"/>
      <c r="V430" s="289">
        <f t="shared" si="30"/>
        <v>334</v>
      </c>
      <c r="W430" s="292" t="str">
        <f t="shared" si="31"/>
        <v/>
      </c>
      <c r="X430" s="291" t="str">
        <f t="shared" si="32"/>
        <v/>
      </c>
      <c r="Y430" s="291" t="str">
        <f t="shared" si="33"/>
        <v/>
      </c>
    </row>
    <row r="431" spans="1:25" ht="15" customHeight="1">
      <c r="A431" s="8">
        <f t="shared" si="34"/>
        <v>430</v>
      </c>
      <c r="B431" s="59" t="s">
        <v>926</v>
      </c>
      <c r="C431" s="65">
        <v>75</v>
      </c>
      <c r="D431" s="65" t="s">
        <v>16</v>
      </c>
      <c r="E431" s="65" t="s">
        <v>927</v>
      </c>
      <c r="F431" s="66" t="s">
        <v>25</v>
      </c>
      <c r="G431" s="67">
        <v>44166</v>
      </c>
      <c r="H431" s="65"/>
      <c r="I431" s="65"/>
      <c r="J431" s="65"/>
      <c r="K431" s="65"/>
      <c r="L431" s="59"/>
      <c r="M431" s="56" t="s">
        <v>19</v>
      </c>
      <c r="N431" s="59"/>
      <c r="O431" s="59"/>
      <c r="P431" s="59"/>
      <c r="Q431" s="59"/>
      <c r="R431" s="65"/>
      <c r="S431" s="59"/>
      <c r="T431" s="59" t="s">
        <v>185</v>
      </c>
      <c r="U431" s="59" t="s">
        <v>928</v>
      </c>
      <c r="V431" s="289">
        <f t="shared" si="30"/>
        <v>335</v>
      </c>
      <c r="W431" s="292" t="str">
        <f t="shared" si="31"/>
        <v/>
      </c>
      <c r="X431" s="291" t="str">
        <f t="shared" si="32"/>
        <v/>
      </c>
      <c r="Y431" s="291" t="str">
        <f t="shared" si="33"/>
        <v/>
      </c>
    </row>
    <row r="432" spans="1:25" ht="15" customHeight="1">
      <c r="A432" s="8">
        <f t="shared" si="34"/>
        <v>431</v>
      </c>
      <c r="B432" s="59" t="s">
        <v>929</v>
      </c>
      <c r="C432" s="65">
        <v>40</v>
      </c>
      <c r="D432" s="65" t="s">
        <v>16</v>
      </c>
      <c r="E432" s="66" t="s">
        <v>930</v>
      </c>
      <c r="F432" s="66" t="s">
        <v>117</v>
      </c>
      <c r="G432" s="67">
        <v>44166</v>
      </c>
      <c r="H432" s="65"/>
      <c r="I432" s="65"/>
      <c r="J432" s="65"/>
      <c r="K432" s="65"/>
      <c r="L432" s="59"/>
      <c r="M432" s="56" t="s">
        <v>19</v>
      </c>
      <c r="N432" s="59"/>
      <c r="O432" s="59"/>
      <c r="P432" s="59"/>
      <c r="Q432" s="59"/>
      <c r="R432" s="65"/>
      <c r="S432" s="59"/>
      <c r="T432" s="59"/>
      <c r="U432" s="59"/>
      <c r="V432" s="289">
        <f t="shared" si="30"/>
        <v>335</v>
      </c>
      <c r="W432" s="292" t="str">
        <f t="shared" si="31"/>
        <v/>
      </c>
      <c r="X432" s="291" t="str">
        <f t="shared" si="32"/>
        <v/>
      </c>
      <c r="Y432" s="291" t="str">
        <f t="shared" si="33"/>
        <v/>
      </c>
    </row>
    <row r="433" spans="1:25" ht="15" customHeight="1">
      <c r="A433" s="8">
        <f t="shared" si="34"/>
        <v>432</v>
      </c>
      <c r="B433" s="59" t="s">
        <v>931</v>
      </c>
      <c r="C433" s="65">
        <v>74</v>
      </c>
      <c r="D433" s="65" t="s">
        <v>23</v>
      </c>
      <c r="E433" s="66" t="s">
        <v>932</v>
      </c>
      <c r="F433" s="66" t="s">
        <v>933</v>
      </c>
      <c r="G433" s="67">
        <v>44166</v>
      </c>
      <c r="H433" s="65"/>
      <c r="I433" s="65"/>
      <c r="J433" s="65"/>
      <c r="K433" s="65"/>
      <c r="L433" s="59"/>
      <c r="M433" s="56" t="s">
        <v>19</v>
      </c>
      <c r="N433" s="59"/>
      <c r="O433" s="59"/>
      <c r="P433" s="59"/>
      <c r="Q433" s="59"/>
      <c r="R433" s="65"/>
      <c r="S433" s="59"/>
      <c r="T433" s="59"/>
      <c r="U433" s="59"/>
      <c r="V433" s="289">
        <f t="shared" si="30"/>
        <v>335</v>
      </c>
      <c r="W433" s="292" t="str">
        <f t="shared" si="31"/>
        <v/>
      </c>
      <c r="X433" s="291" t="str">
        <f t="shared" si="32"/>
        <v/>
      </c>
      <c r="Y433" s="291" t="str">
        <f t="shared" si="33"/>
        <v/>
      </c>
    </row>
    <row r="434" spans="1:25" ht="15" customHeight="1">
      <c r="A434" s="8">
        <f t="shared" si="34"/>
        <v>433</v>
      </c>
      <c r="B434" s="59" t="s">
        <v>934</v>
      </c>
      <c r="C434" s="65">
        <v>77</v>
      </c>
      <c r="D434" s="65" t="s">
        <v>23</v>
      </c>
      <c r="E434" s="66" t="s">
        <v>935</v>
      </c>
      <c r="F434" s="66" t="s">
        <v>103</v>
      </c>
      <c r="G434" s="67">
        <v>44166</v>
      </c>
      <c r="H434" s="65"/>
      <c r="I434" s="65"/>
      <c r="J434" s="65"/>
      <c r="K434" s="65"/>
      <c r="L434" s="59"/>
      <c r="M434" s="56" t="s">
        <v>19</v>
      </c>
      <c r="N434" s="59"/>
      <c r="O434" s="59"/>
      <c r="P434" s="59"/>
      <c r="Q434" s="59"/>
      <c r="R434" s="65"/>
      <c r="S434" s="59"/>
      <c r="T434" s="59"/>
      <c r="U434" s="59"/>
      <c r="V434" s="289">
        <f t="shared" si="30"/>
        <v>335</v>
      </c>
      <c r="W434" s="292" t="str">
        <f t="shared" si="31"/>
        <v/>
      </c>
      <c r="X434" s="291" t="str">
        <f t="shared" si="32"/>
        <v/>
      </c>
      <c r="Y434" s="291" t="str">
        <f t="shared" si="33"/>
        <v/>
      </c>
    </row>
    <row r="435" spans="1:25" ht="15" customHeight="1">
      <c r="A435" s="8">
        <f t="shared" si="34"/>
        <v>434</v>
      </c>
      <c r="B435" s="59" t="s">
        <v>249</v>
      </c>
      <c r="C435" s="65">
        <v>98</v>
      </c>
      <c r="D435" s="65" t="s">
        <v>23</v>
      </c>
      <c r="E435" s="66" t="s">
        <v>936</v>
      </c>
      <c r="F435" s="66" t="s">
        <v>117</v>
      </c>
      <c r="G435" s="67">
        <v>44166</v>
      </c>
      <c r="H435" s="65"/>
      <c r="I435" s="65"/>
      <c r="J435" s="65"/>
      <c r="K435" s="65"/>
      <c r="L435" s="59"/>
      <c r="M435" s="56" t="s">
        <v>19</v>
      </c>
      <c r="N435" s="59"/>
      <c r="O435" s="59"/>
      <c r="P435" s="59"/>
      <c r="Q435" s="59"/>
      <c r="R435" s="65"/>
      <c r="S435" s="59"/>
      <c r="T435" s="59"/>
      <c r="U435" s="59"/>
      <c r="V435" s="289">
        <f t="shared" si="30"/>
        <v>335</v>
      </c>
      <c r="W435" s="292" t="str">
        <f t="shared" si="31"/>
        <v/>
      </c>
      <c r="X435" s="291" t="str">
        <f t="shared" si="32"/>
        <v/>
      </c>
      <c r="Y435" s="291" t="str">
        <f t="shared" si="33"/>
        <v/>
      </c>
    </row>
    <row r="436" spans="1:25" ht="15" customHeight="1">
      <c r="A436" s="8">
        <f t="shared" si="34"/>
        <v>435</v>
      </c>
      <c r="B436" s="59" t="s">
        <v>937</v>
      </c>
      <c r="C436" s="65">
        <v>3</v>
      </c>
      <c r="D436" s="65" t="s">
        <v>23</v>
      </c>
      <c r="E436" s="66" t="s">
        <v>924</v>
      </c>
      <c r="F436" s="66" t="s">
        <v>938</v>
      </c>
      <c r="G436" s="67">
        <v>44167</v>
      </c>
      <c r="H436" s="65"/>
      <c r="I436" s="65"/>
      <c r="J436" s="65"/>
      <c r="K436" s="65"/>
      <c r="L436" s="59"/>
      <c r="M436" s="56" t="s">
        <v>19</v>
      </c>
      <c r="N436" s="59"/>
      <c r="O436" s="59"/>
      <c r="P436" s="59"/>
      <c r="Q436" s="59"/>
      <c r="R436" s="65"/>
      <c r="S436" s="59"/>
      <c r="T436" s="59"/>
      <c r="U436" s="59"/>
      <c r="V436" s="289">
        <f t="shared" si="30"/>
        <v>336</v>
      </c>
      <c r="W436" s="292" t="str">
        <f t="shared" si="31"/>
        <v/>
      </c>
      <c r="X436" s="291" t="str">
        <f t="shared" si="32"/>
        <v/>
      </c>
      <c r="Y436" s="291" t="str">
        <f t="shared" si="33"/>
        <v/>
      </c>
    </row>
    <row r="437" spans="1:25" ht="15" customHeight="1">
      <c r="A437" s="8">
        <f t="shared" si="34"/>
        <v>436</v>
      </c>
      <c r="B437" s="59" t="s">
        <v>850</v>
      </c>
      <c r="C437" s="65">
        <v>82</v>
      </c>
      <c r="D437" s="65" t="s">
        <v>23</v>
      </c>
      <c r="E437" s="66" t="s">
        <v>823</v>
      </c>
      <c r="F437" s="66" t="s">
        <v>647</v>
      </c>
      <c r="G437" s="67">
        <v>44167</v>
      </c>
      <c r="H437" s="65"/>
      <c r="I437" s="65"/>
      <c r="J437" s="65"/>
      <c r="K437" s="65"/>
      <c r="L437" s="59"/>
      <c r="M437" s="56" t="s">
        <v>19</v>
      </c>
      <c r="N437" s="59"/>
      <c r="O437" s="59"/>
      <c r="P437" s="59"/>
      <c r="Q437" s="59"/>
      <c r="R437" s="65"/>
      <c r="S437" s="59"/>
      <c r="T437" s="59"/>
      <c r="U437" s="59"/>
      <c r="V437" s="289">
        <f t="shared" si="30"/>
        <v>336</v>
      </c>
      <c r="W437" s="292" t="str">
        <f t="shared" si="31"/>
        <v/>
      </c>
      <c r="X437" s="291" t="str">
        <f t="shared" si="32"/>
        <v/>
      </c>
      <c r="Y437" s="291" t="str">
        <f t="shared" si="33"/>
        <v/>
      </c>
    </row>
    <row r="438" spans="1:25" ht="15" customHeight="1">
      <c r="A438" s="8">
        <f t="shared" si="34"/>
        <v>437</v>
      </c>
      <c r="B438" s="59" t="s">
        <v>939</v>
      </c>
      <c r="C438" s="65">
        <v>82</v>
      </c>
      <c r="D438" s="65" t="s">
        <v>23</v>
      </c>
      <c r="E438" s="66" t="s">
        <v>940</v>
      </c>
      <c r="F438" s="66" t="s">
        <v>526</v>
      </c>
      <c r="G438" s="67">
        <v>44167</v>
      </c>
      <c r="H438" s="65"/>
      <c r="I438" s="65"/>
      <c r="J438" s="65"/>
      <c r="K438" s="65"/>
      <c r="L438" s="59"/>
      <c r="M438" s="56" t="s">
        <v>19</v>
      </c>
      <c r="N438" s="59"/>
      <c r="O438" s="59"/>
      <c r="P438" s="59"/>
      <c r="Q438" s="59"/>
      <c r="R438" s="65"/>
      <c r="S438" s="59"/>
      <c r="T438" s="59"/>
      <c r="U438" s="59"/>
      <c r="V438" s="289">
        <f t="shared" si="30"/>
        <v>336</v>
      </c>
      <c r="W438" s="292" t="str">
        <f t="shared" si="31"/>
        <v/>
      </c>
      <c r="X438" s="291" t="str">
        <f t="shared" si="32"/>
        <v/>
      </c>
      <c r="Y438" s="291" t="str">
        <f t="shared" si="33"/>
        <v/>
      </c>
    </row>
    <row r="439" spans="1:25" ht="15" customHeight="1">
      <c r="A439" s="8">
        <f t="shared" si="34"/>
        <v>438</v>
      </c>
      <c r="B439" s="59" t="s">
        <v>941</v>
      </c>
      <c r="C439" s="65">
        <v>70</v>
      </c>
      <c r="D439" s="65" t="s">
        <v>16</v>
      </c>
      <c r="E439" s="65" t="s">
        <v>182</v>
      </c>
      <c r="F439" s="66" t="s">
        <v>166</v>
      </c>
      <c r="G439" s="67">
        <v>44168</v>
      </c>
      <c r="H439" s="65"/>
      <c r="I439" s="65"/>
      <c r="J439" s="65"/>
      <c r="K439" s="65"/>
      <c r="L439" s="59"/>
      <c r="M439" s="56" t="s">
        <v>19</v>
      </c>
      <c r="N439" s="59"/>
      <c r="O439" s="59"/>
      <c r="P439" s="59"/>
      <c r="Q439" s="59"/>
      <c r="R439" s="65"/>
      <c r="S439" s="59"/>
      <c r="T439" s="59"/>
      <c r="U439" s="59"/>
      <c r="V439" s="289">
        <f t="shared" si="30"/>
        <v>337</v>
      </c>
      <c r="W439" s="292" t="str">
        <f t="shared" si="31"/>
        <v/>
      </c>
      <c r="X439" s="291" t="str">
        <f t="shared" si="32"/>
        <v/>
      </c>
      <c r="Y439" s="291" t="str">
        <f t="shared" si="33"/>
        <v/>
      </c>
    </row>
    <row r="440" spans="1:25" ht="15" customHeight="1">
      <c r="A440" s="8">
        <f t="shared" si="34"/>
        <v>439</v>
      </c>
      <c r="B440" s="59" t="s">
        <v>545</v>
      </c>
      <c r="C440" s="65">
        <v>90</v>
      </c>
      <c r="D440" s="65" t="s">
        <v>16</v>
      </c>
      <c r="E440" s="66" t="s">
        <v>942</v>
      </c>
      <c r="F440" s="66" t="s">
        <v>719</v>
      </c>
      <c r="G440" s="67">
        <v>44168</v>
      </c>
      <c r="H440" s="65"/>
      <c r="I440" s="65"/>
      <c r="J440" s="65"/>
      <c r="K440" s="65"/>
      <c r="L440" s="59"/>
      <c r="M440" s="56" t="s">
        <v>19</v>
      </c>
      <c r="N440" s="59"/>
      <c r="O440" s="59"/>
      <c r="P440" s="59"/>
      <c r="Q440" s="59"/>
      <c r="R440" s="65"/>
      <c r="S440" s="59"/>
      <c r="T440" s="59"/>
      <c r="U440" s="59"/>
      <c r="V440" s="289">
        <f t="shared" si="30"/>
        <v>337</v>
      </c>
      <c r="W440" s="292" t="str">
        <f t="shared" si="31"/>
        <v/>
      </c>
      <c r="X440" s="291" t="str">
        <f t="shared" si="32"/>
        <v/>
      </c>
      <c r="Y440" s="291" t="str">
        <f t="shared" si="33"/>
        <v/>
      </c>
    </row>
    <row r="441" spans="1:25" ht="15" customHeight="1">
      <c r="A441" s="8">
        <f t="shared" si="34"/>
        <v>440</v>
      </c>
      <c r="B441" s="59" t="s">
        <v>323</v>
      </c>
      <c r="C441" s="65">
        <v>78</v>
      </c>
      <c r="D441" s="65" t="s">
        <v>16</v>
      </c>
      <c r="E441" s="65" t="s">
        <v>943</v>
      </c>
      <c r="F441" s="66" t="s">
        <v>103</v>
      </c>
      <c r="G441" s="67">
        <v>44169</v>
      </c>
      <c r="H441" s="65"/>
      <c r="I441" s="65"/>
      <c r="J441" s="65"/>
      <c r="K441" s="65"/>
      <c r="L441" s="59"/>
      <c r="M441" s="56" t="s">
        <v>19</v>
      </c>
      <c r="N441" s="59"/>
      <c r="O441" s="59"/>
      <c r="P441" s="59"/>
      <c r="Q441" s="59"/>
      <c r="R441" s="65"/>
      <c r="S441" s="59"/>
      <c r="T441" s="59"/>
      <c r="U441" s="59"/>
      <c r="V441" s="289">
        <f t="shared" si="30"/>
        <v>338</v>
      </c>
      <c r="W441" s="292" t="str">
        <f t="shared" si="31"/>
        <v/>
      </c>
      <c r="X441" s="291" t="str">
        <f t="shared" si="32"/>
        <v/>
      </c>
      <c r="Y441" s="291" t="str">
        <f t="shared" si="33"/>
        <v/>
      </c>
    </row>
    <row r="442" spans="1:25" ht="15" customHeight="1">
      <c r="A442" s="8">
        <f t="shared" si="34"/>
        <v>441</v>
      </c>
      <c r="B442" s="59" t="s">
        <v>592</v>
      </c>
      <c r="C442" s="65">
        <v>85</v>
      </c>
      <c r="D442" s="65" t="s">
        <v>23</v>
      </c>
      <c r="E442" s="65" t="s">
        <v>112</v>
      </c>
      <c r="F442" s="66" t="s">
        <v>25</v>
      </c>
      <c r="G442" s="67">
        <v>44169</v>
      </c>
      <c r="H442" s="65"/>
      <c r="I442" s="65"/>
      <c r="J442" s="65"/>
      <c r="K442" s="65"/>
      <c r="L442" s="59"/>
      <c r="M442" s="56" t="s">
        <v>19</v>
      </c>
      <c r="N442" s="59"/>
      <c r="O442" s="59"/>
      <c r="P442" s="59"/>
      <c r="Q442" s="59"/>
      <c r="R442" s="65"/>
      <c r="S442" s="59"/>
      <c r="T442" s="59"/>
      <c r="U442" s="59"/>
      <c r="V442" s="289">
        <f t="shared" si="30"/>
        <v>338</v>
      </c>
      <c r="W442" s="292" t="str">
        <f t="shared" si="31"/>
        <v/>
      </c>
      <c r="X442" s="291" t="str">
        <f t="shared" si="32"/>
        <v/>
      </c>
      <c r="Y442" s="291" t="str">
        <f t="shared" si="33"/>
        <v/>
      </c>
    </row>
    <row r="443" spans="1:25" ht="15" customHeight="1">
      <c r="A443" s="8">
        <f t="shared" si="34"/>
        <v>442</v>
      </c>
      <c r="B443" s="59" t="s">
        <v>944</v>
      </c>
      <c r="C443" s="65">
        <v>78</v>
      </c>
      <c r="D443" s="65" t="s">
        <v>23</v>
      </c>
      <c r="E443" s="65" t="s">
        <v>945</v>
      </c>
      <c r="F443" s="66" t="s">
        <v>719</v>
      </c>
      <c r="G443" s="67">
        <v>44170</v>
      </c>
      <c r="H443" s="65"/>
      <c r="I443" s="65"/>
      <c r="J443" s="65"/>
      <c r="K443" s="65"/>
      <c r="L443" s="59"/>
      <c r="M443" s="56" t="s">
        <v>19</v>
      </c>
      <c r="N443" s="59"/>
      <c r="O443" s="59"/>
      <c r="P443" s="59"/>
      <c r="Q443" s="59"/>
      <c r="R443" s="65"/>
      <c r="S443" s="59"/>
      <c r="T443" s="59"/>
      <c r="U443" s="59"/>
      <c r="V443" s="289">
        <f t="shared" si="30"/>
        <v>339</v>
      </c>
      <c r="W443" s="292" t="str">
        <f t="shared" si="31"/>
        <v/>
      </c>
      <c r="X443" s="291" t="str">
        <f t="shared" si="32"/>
        <v/>
      </c>
      <c r="Y443" s="291" t="str">
        <f t="shared" si="33"/>
        <v/>
      </c>
    </row>
    <row r="444" spans="1:25" ht="15" customHeight="1">
      <c r="A444" s="8">
        <f t="shared" si="34"/>
        <v>443</v>
      </c>
      <c r="B444" s="59" t="s">
        <v>946</v>
      </c>
      <c r="C444" s="65">
        <v>633</v>
      </c>
      <c r="D444" s="65" t="s">
        <v>23</v>
      </c>
      <c r="E444" s="65" t="s">
        <v>677</v>
      </c>
      <c r="F444" s="66" t="s">
        <v>947</v>
      </c>
      <c r="G444" s="67">
        <v>44171</v>
      </c>
      <c r="H444" s="65"/>
      <c r="I444" s="65"/>
      <c r="J444" s="65"/>
      <c r="K444" s="65"/>
      <c r="L444" s="59"/>
      <c r="M444" s="56" t="s">
        <v>19</v>
      </c>
      <c r="N444" s="59"/>
      <c r="O444" s="59"/>
      <c r="P444" s="59"/>
      <c r="Q444" s="59"/>
      <c r="R444" s="65"/>
      <c r="S444" s="59"/>
      <c r="T444" s="59"/>
      <c r="U444" s="59"/>
      <c r="V444" s="289">
        <f t="shared" si="30"/>
        <v>340</v>
      </c>
      <c r="W444" s="292" t="str">
        <f t="shared" si="31"/>
        <v/>
      </c>
      <c r="X444" s="291" t="str">
        <f t="shared" si="32"/>
        <v/>
      </c>
      <c r="Y444" s="291" t="str">
        <f t="shared" si="33"/>
        <v/>
      </c>
    </row>
    <row r="445" spans="1:25" ht="15" customHeight="1">
      <c r="A445" s="8">
        <f t="shared" si="34"/>
        <v>444</v>
      </c>
      <c r="B445" s="59" t="s">
        <v>948</v>
      </c>
      <c r="C445" s="65">
        <v>32</v>
      </c>
      <c r="D445" s="65" t="s">
        <v>16</v>
      </c>
      <c r="E445" s="65" t="s">
        <v>949</v>
      </c>
      <c r="F445" s="66" t="s">
        <v>117</v>
      </c>
      <c r="G445" s="67">
        <v>44172</v>
      </c>
      <c r="H445" s="65"/>
      <c r="I445" s="65"/>
      <c r="J445" s="65"/>
      <c r="K445" s="65"/>
      <c r="L445" s="59"/>
      <c r="M445" s="56" t="s">
        <v>19</v>
      </c>
      <c r="N445" s="59"/>
      <c r="O445" s="59"/>
      <c r="P445" s="59"/>
      <c r="Q445" s="59"/>
      <c r="R445" s="65"/>
      <c r="S445" s="59"/>
      <c r="T445" s="59"/>
      <c r="U445" s="59"/>
      <c r="V445" s="289">
        <f t="shared" si="30"/>
        <v>341</v>
      </c>
      <c r="W445" s="292" t="str">
        <f t="shared" si="31"/>
        <v/>
      </c>
      <c r="X445" s="291" t="str">
        <f t="shared" si="32"/>
        <v/>
      </c>
      <c r="Y445" s="291" t="str">
        <f t="shared" si="33"/>
        <v/>
      </c>
    </row>
    <row r="446" spans="1:25" ht="15" customHeight="1">
      <c r="A446" s="8">
        <f t="shared" si="34"/>
        <v>445</v>
      </c>
      <c r="B446" s="59" t="s">
        <v>950</v>
      </c>
      <c r="C446" s="65">
        <v>51</v>
      </c>
      <c r="D446" s="65" t="s">
        <v>23</v>
      </c>
      <c r="E446" s="65" t="s">
        <v>951</v>
      </c>
      <c r="F446" s="66" t="s">
        <v>66</v>
      </c>
      <c r="G446" s="67">
        <v>44172</v>
      </c>
      <c r="H446" s="65"/>
      <c r="I446" s="65"/>
      <c r="J446" s="65"/>
      <c r="K446" s="65"/>
      <c r="L446" s="59"/>
      <c r="M446" s="56" t="s">
        <v>19</v>
      </c>
      <c r="N446" s="59"/>
      <c r="O446" s="59"/>
      <c r="P446" s="59"/>
      <c r="Q446" s="59"/>
      <c r="R446" s="65"/>
      <c r="S446" s="59"/>
      <c r="T446" s="59"/>
      <c r="U446" s="59"/>
      <c r="V446" s="289">
        <f t="shared" si="30"/>
        <v>341</v>
      </c>
      <c r="W446" s="292" t="str">
        <f t="shared" si="31"/>
        <v/>
      </c>
      <c r="X446" s="291" t="str">
        <f t="shared" si="32"/>
        <v/>
      </c>
      <c r="Y446" s="291" t="str">
        <f t="shared" si="33"/>
        <v/>
      </c>
    </row>
    <row r="447" spans="1:25" ht="15" customHeight="1">
      <c r="A447" s="8">
        <f t="shared" si="34"/>
        <v>446</v>
      </c>
      <c r="B447" s="59" t="s">
        <v>952</v>
      </c>
      <c r="C447" s="65">
        <v>45</v>
      </c>
      <c r="D447" s="65" t="s">
        <v>16</v>
      </c>
      <c r="E447" s="65" t="s">
        <v>953</v>
      </c>
      <c r="F447" s="66" t="s">
        <v>25</v>
      </c>
      <c r="G447" s="67">
        <v>44173</v>
      </c>
      <c r="H447" s="65"/>
      <c r="I447" s="65"/>
      <c r="J447" s="65"/>
      <c r="K447" s="65"/>
      <c r="L447" s="59"/>
      <c r="M447" s="56" t="s">
        <v>19</v>
      </c>
      <c r="N447" s="59"/>
      <c r="O447" s="59"/>
      <c r="P447" s="59"/>
      <c r="Q447" s="59"/>
      <c r="R447" s="65"/>
      <c r="S447" s="59"/>
      <c r="T447" s="59"/>
      <c r="U447" s="59"/>
      <c r="V447" s="289">
        <f t="shared" si="30"/>
        <v>342</v>
      </c>
      <c r="W447" s="292" t="str">
        <f t="shared" si="31"/>
        <v/>
      </c>
      <c r="X447" s="291" t="str">
        <f t="shared" si="32"/>
        <v/>
      </c>
      <c r="Y447" s="291" t="str">
        <f t="shared" si="33"/>
        <v/>
      </c>
    </row>
    <row r="448" spans="1:25" ht="15" customHeight="1">
      <c r="A448" s="8">
        <f t="shared" si="34"/>
        <v>447</v>
      </c>
      <c r="B448" s="59" t="s">
        <v>592</v>
      </c>
      <c r="C448" s="65">
        <v>61</v>
      </c>
      <c r="D448" s="65" t="s">
        <v>23</v>
      </c>
      <c r="E448" s="65" t="s">
        <v>954</v>
      </c>
      <c r="F448" s="66" t="s">
        <v>669</v>
      </c>
      <c r="G448" s="67">
        <v>44173</v>
      </c>
      <c r="H448" s="65"/>
      <c r="I448" s="65"/>
      <c r="J448" s="65"/>
      <c r="K448" s="65"/>
      <c r="L448" s="59"/>
      <c r="M448" s="56" t="s">
        <v>19</v>
      </c>
      <c r="N448" s="59"/>
      <c r="O448" s="59"/>
      <c r="P448" s="59"/>
      <c r="Q448" s="59"/>
      <c r="R448" s="65"/>
      <c r="S448" s="59"/>
      <c r="T448" s="59"/>
      <c r="U448" s="59"/>
      <c r="V448" s="289">
        <f t="shared" si="30"/>
        <v>342</v>
      </c>
      <c r="W448" s="292" t="str">
        <f t="shared" si="31"/>
        <v/>
      </c>
      <c r="X448" s="291" t="str">
        <f t="shared" si="32"/>
        <v/>
      </c>
      <c r="Y448" s="291" t="str">
        <f t="shared" si="33"/>
        <v/>
      </c>
    </row>
    <row r="449" spans="1:25" ht="15" customHeight="1">
      <c r="A449" s="8">
        <f t="shared" si="34"/>
        <v>448</v>
      </c>
      <c r="B449" s="59" t="s">
        <v>955</v>
      </c>
      <c r="C449" s="65">
        <v>68</v>
      </c>
      <c r="D449" s="65" t="s">
        <v>16</v>
      </c>
      <c r="E449" s="65" t="s">
        <v>956</v>
      </c>
      <c r="F449" s="66" t="s">
        <v>25</v>
      </c>
      <c r="G449" s="67">
        <v>44173</v>
      </c>
      <c r="H449" s="65"/>
      <c r="I449" s="65"/>
      <c r="J449" s="65"/>
      <c r="K449" s="65"/>
      <c r="L449" s="59"/>
      <c r="M449" s="56" t="s">
        <v>19</v>
      </c>
      <c r="N449" s="59"/>
      <c r="O449" s="59"/>
      <c r="P449" s="59"/>
      <c r="Q449" s="59"/>
      <c r="R449" s="65"/>
      <c r="S449" s="59"/>
      <c r="T449" s="59"/>
      <c r="U449" s="59"/>
      <c r="V449" s="289">
        <f t="shared" si="30"/>
        <v>342</v>
      </c>
      <c r="W449" s="292" t="str">
        <f t="shared" si="31"/>
        <v/>
      </c>
      <c r="X449" s="291" t="str">
        <f t="shared" si="32"/>
        <v/>
      </c>
      <c r="Y449" s="291" t="str">
        <f t="shared" si="33"/>
        <v/>
      </c>
    </row>
    <row r="450" spans="1:25" ht="15" customHeight="1">
      <c r="A450" s="8">
        <f t="shared" si="34"/>
        <v>449</v>
      </c>
      <c r="B450" s="59" t="s">
        <v>957</v>
      </c>
      <c r="C450" s="65">
        <v>39</v>
      </c>
      <c r="D450" s="65" t="s">
        <v>23</v>
      </c>
      <c r="E450" s="65" t="s">
        <v>958</v>
      </c>
      <c r="F450" s="66" t="s">
        <v>432</v>
      </c>
      <c r="G450" s="67">
        <v>44174</v>
      </c>
      <c r="H450" s="65"/>
      <c r="I450" s="65"/>
      <c r="J450" s="65"/>
      <c r="K450" s="65"/>
      <c r="L450" s="59"/>
      <c r="M450" s="56" t="s">
        <v>19</v>
      </c>
      <c r="N450" s="59"/>
      <c r="O450" s="59"/>
      <c r="P450" s="59"/>
      <c r="Q450" s="59"/>
      <c r="R450" s="65"/>
      <c r="S450" s="59"/>
      <c r="T450" s="59"/>
      <c r="U450" s="59"/>
      <c r="V450" s="289">
        <f t="shared" ref="V450:V513" si="35">G450-DATE(2020,1,1)</f>
        <v>343</v>
      </c>
      <c r="W450" s="292" t="str">
        <f t="shared" ref="W450:W513" si="36">IF(ISNUMBER(H450), $G450-H450, "")</f>
        <v/>
      </c>
      <c r="X450" s="291" t="str">
        <f t="shared" ref="X450:X513" si="37">IF(ISNUMBER(I450), $G450-I450, "")</f>
        <v/>
      </c>
      <c r="Y450" s="291" t="str">
        <f t="shared" ref="Y450:Y513" si="38">IF(ISNUMBER(K450), $G450-K450, "")</f>
        <v/>
      </c>
    </row>
    <row r="451" spans="1:25" ht="15" customHeight="1">
      <c r="A451" s="8">
        <f t="shared" si="34"/>
        <v>450</v>
      </c>
      <c r="B451" s="59" t="s">
        <v>959</v>
      </c>
      <c r="C451" s="65">
        <v>94</v>
      </c>
      <c r="D451" s="65" t="s">
        <v>16</v>
      </c>
      <c r="E451" s="65" t="s">
        <v>960</v>
      </c>
      <c r="F451" s="66" t="s">
        <v>513</v>
      </c>
      <c r="G451" s="67">
        <v>44174</v>
      </c>
      <c r="H451" s="65"/>
      <c r="I451" s="65"/>
      <c r="J451" s="65"/>
      <c r="K451" s="65"/>
      <c r="L451" s="59"/>
      <c r="M451" s="56" t="s">
        <v>19</v>
      </c>
      <c r="N451" s="59"/>
      <c r="O451" s="59"/>
      <c r="P451" s="59"/>
      <c r="Q451" s="59"/>
      <c r="R451" s="65"/>
      <c r="S451" s="59"/>
      <c r="T451" s="59"/>
      <c r="U451" s="59"/>
      <c r="V451" s="289">
        <f t="shared" si="35"/>
        <v>343</v>
      </c>
      <c r="W451" s="292" t="str">
        <f t="shared" si="36"/>
        <v/>
      </c>
      <c r="X451" s="291" t="str">
        <f t="shared" si="37"/>
        <v/>
      </c>
      <c r="Y451" s="291" t="str">
        <f t="shared" si="38"/>
        <v/>
      </c>
    </row>
    <row r="452" spans="1:25" ht="15" customHeight="1">
      <c r="A452" s="8">
        <f t="shared" si="34"/>
        <v>451</v>
      </c>
      <c r="B452" s="59" t="s">
        <v>961</v>
      </c>
      <c r="C452" s="65">
        <v>84</v>
      </c>
      <c r="D452" s="65" t="s">
        <v>16</v>
      </c>
      <c r="E452" s="65" t="s">
        <v>962</v>
      </c>
      <c r="F452" s="66" t="s">
        <v>963</v>
      </c>
      <c r="G452" s="67">
        <v>44175</v>
      </c>
      <c r="H452" s="65"/>
      <c r="I452" s="65"/>
      <c r="J452" s="65"/>
      <c r="K452" s="65"/>
      <c r="L452" s="59"/>
      <c r="M452" s="56" t="s">
        <v>19</v>
      </c>
      <c r="N452" s="59"/>
      <c r="O452" s="59"/>
      <c r="P452" s="59"/>
      <c r="Q452" s="59"/>
      <c r="R452" s="65"/>
      <c r="S452" s="59"/>
      <c r="T452" s="59"/>
      <c r="U452" s="59"/>
      <c r="V452" s="289">
        <f t="shared" si="35"/>
        <v>344</v>
      </c>
      <c r="W452" s="292" t="str">
        <f t="shared" si="36"/>
        <v/>
      </c>
      <c r="X452" s="291" t="str">
        <f t="shared" si="37"/>
        <v/>
      </c>
      <c r="Y452" s="291" t="str">
        <f t="shared" si="38"/>
        <v/>
      </c>
    </row>
    <row r="453" spans="1:25" ht="15" customHeight="1">
      <c r="A453" s="8">
        <f t="shared" ref="A453:A516" si="39">A452+1</f>
        <v>452</v>
      </c>
      <c r="B453" s="59" t="s">
        <v>964</v>
      </c>
      <c r="C453" s="65" t="s">
        <v>438</v>
      </c>
      <c r="D453" s="65" t="s">
        <v>16</v>
      </c>
      <c r="E453" s="65" t="s">
        <v>517</v>
      </c>
      <c r="F453" s="66" t="s">
        <v>270</v>
      </c>
      <c r="G453" s="67">
        <v>44175</v>
      </c>
      <c r="H453" s="65"/>
      <c r="I453" s="65"/>
      <c r="J453" s="65"/>
      <c r="K453" s="65"/>
      <c r="L453" s="59"/>
      <c r="M453" s="56" t="s">
        <v>19</v>
      </c>
      <c r="N453" s="59"/>
      <c r="O453" s="59"/>
      <c r="P453" s="59"/>
      <c r="Q453" s="59"/>
      <c r="R453" s="65"/>
      <c r="S453" s="59"/>
      <c r="T453" s="59"/>
      <c r="U453" s="59"/>
      <c r="V453" s="289">
        <f t="shared" si="35"/>
        <v>344</v>
      </c>
      <c r="W453" s="292" t="str">
        <f t="shared" si="36"/>
        <v/>
      </c>
      <c r="X453" s="291" t="str">
        <f t="shared" si="37"/>
        <v/>
      </c>
      <c r="Y453" s="291" t="str">
        <f t="shared" si="38"/>
        <v/>
      </c>
    </row>
    <row r="454" spans="1:25" ht="15" customHeight="1">
      <c r="A454" s="8">
        <f t="shared" si="39"/>
        <v>453</v>
      </c>
      <c r="B454" s="59" t="s">
        <v>965</v>
      </c>
      <c r="C454" s="65">
        <v>69</v>
      </c>
      <c r="D454" s="65" t="s">
        <v>16</v>
      </c>
      <c r="E454" s="66" t="s">
        <v>966</v>
      </c>
      <c r="F454" s="66" t="s">
        <v>25</v>
      </c>
      <c r="G454" s="67">
        <v>44176</v>
      </c>
      <c r="H454" s="65"/>
      <c r="I454" s="65"/>
      <c r="J454" s="65"/>
      <c r="K454" s="65"/>
      <c r="L454" s="59"/>
      <c r="M454" s="56" t="s">
        <v>19</v>
      </c>
      <c r="N454" s="59"/>
      <c r="O454" s="59"/>
      <c r="P454" s="59"/>
      <c r="Q454" s="59"/>
      <c r="R454" s="65"/>
      <c r="S454" s="59"/>
      <c r="T454" s="59" t="s">
        <v>185</v>
      </c>
      <c r="U454" s="59" t="s">
        <v>967</v>
      </c>
      <c r="V454" s="289">
        <f t="shared" si="35"/>
        <v>345</v>
      </c>
      <c r="W454" s="292" t="str">
        <f t="shared" si="36"/>
        <v/>
      </c>
      <c r="X454" s="291" t="str">
        <f t="shared" si="37"/>
        <v/>
      </c>
      <c r="Y454" s="291" t="str">
        <f t="shared" si="38"/>
        <v/>
      </c>
    </row>
    <row r="455" spans="1:25" ht="15" customHeight="1">
      <c r="A455" s="8">
        <f t="shared" si="39"/>
        <v>454</v>
      </c>
      <c r="B455" s="56" t="s">
        <v>968</v>
      </c>
      <c r="C455" s="8">
        <v>28</v>
      </c>
      <c r="D455" s="8" t="s">
        <v>16</v>
      </c>
      <c r="E455" s="60" t="s">
        <v>969</v>
      </c>
      <c r="F455" s="61" t="s">
        <v>25</v>
      </c>
      <c r="G455" s="58">
        <v>44176</v>
      </c>
      <c r="H455" s="56"/>
      <c r="I455" s="56"/>
      <c r="J455" s="56"/>
      <c r="K455" s="8"/>
      <c r="L455" s="56"/>
      <c r="M455" s="56" t="s">
        <v>19</v>
      </c>
      <c r="N455" s="56"/>
      <c r="O455" s="56"/>
      <c r="P455" s="56"/>
      <c r="Q455" s="56"/>
      <c r="R455" s="8"/>
      <c r="S455" s="56"/>
      <c r="T455" s="56"/>
      <c r="U455" s="57"/>
      <c r="V455" s="289">
        <f t="shared" si="35"/>
        <v>345</v>
      </c>
      <c r="W455" s="292" t="str">
        <f t="shared" si="36"/>
        <v/>
      </c>
      <c r="X455" s="291" t="str">
        <f t="shared" si="37"/>
        <v/>
      </c>
      <c r="Y455" s="291" t="str">
        <f t="shared" si="38"/>
        <v/>
      </c>
    </row>
    <row r="456" spans="1:25" ht="15" customHeight="1">
      <c r="A456" s="8">
        <f t="shared" si="39"/>
        <v>455</v>
      </c>
      <c r="B456" s="56" t="s">
        <v>970</v>
      </c>
      <c r="C456" s="8">
        <v>59</v>
      </c>
      <c r="D456" s="8" t="s">
        <v>16</v>
      </c>
      <c r="E456" s="60" t="s">
        <v>971</v>
      </c>
      <c r="F456" s="61" t="s">
        <v>286</v>
      </c>
      <c r="G456" s="58">
        <v>44176</v>
      </c>
      <c r="H456" s="56"/>
      <c r="I456" s="56"/>
      <c r="J456" s="56"/>
      <c r="K456" s="8"/>
      <c r="L456" s="56"/>
      <c r="M456" s="56" t="s">
        <v>19</v>
      </c>
      <c r="N456" s="56"/>
      <c r="O456" s="56"/>
      <c r="P456" s="56"/>
      <c r="Q456" s="56"/>
      <c r="R456" s="8"/>
      <c r="S456" s="56"/>
      <c r="T456" s="56"/>
      <c r="U456" s="57"/>
      <c r="V456" s="289">
        <f t="shared" si="35"/>
        <v>345</v>
      </c>
      <c r="W456" s="292" t="str">
        <f t="shared" si="36"/>
        <v/>
      </c>
      <c r="X456" s="291" t="str">
        <f t="shared" si="37"/>
        <v/>
      </c>
      <c r="Y456" s="291" t="str">
        <f t="shared" si="38"/>
        <v/>
      </c>
    </row>
    <row r="457" spans="1:25" ht="15" customHeight="1">
      <c r="A457" s="8">
        <f t="shared" si="39"/>
        <v>456</v>
      </c>
      <c r="B457" s="56" t="s">
        <v>171</v>
      </c>
      <c r="C457" s="8">
        <v>95</v>
      </c>
      <c r="D457" s="8" t="s">
        <v>16</v>
      </c>
      <c r="E457" s="60" t="s">
        <v>972</v>
      </c>
      <c r="F457" s="61" t="s">
        <v>228</v>
      </c>
      <c r="G457" s="58">
        <v>44177</v>
      </c>
      <c r="H457" s="56"/>
      <c r="I457" s="56"/>
      <c r="J457" s="56"/>
      <c r="K457" s="8"/>
      <c r="L457" s="56"/>
      <c r="M457" s="56" t="s">
        <v>19</v>
      </c>
      <c r="N457" s="56"/>
      <c r="O457" s="56"/>
      <c r="P457" s="56"/>
      <c r="Q457" s="56"/>
      <c r="R457" s="8"/>
      <c r="S457" s="56"/>
      <c r="T457" s="56"/>
      <c r="U457" s="57"/>
      <c r="V457" s="289">
        <f t="shared" si="35"/>
        <v>346</v>
      </c>
      <c r="W457" s="292" t="str">
        <f t="shared" si="36"/>
        <v/>
      </c>
      <c r="X457" s="291" t="str">
        <f t="shared" si="37"/>
        <v/>
      </c>
      <c r="Y457" s="291" t="str">
        <f t="shared" si="38"/>
        <v/>
      </c>
    </row>
    <row r="458" spans="1:25" ht="15" customHeight="1">
      <c r="A458" s="8">
        <f t="shared" si="39"/>
        <v>457</v>
      </c>
      <c r="B458" s="56" t="s">
        <v>973</v>
      </c>
      <c r="C458" s="8">
        <v>77</v>
      </c>
      <c r="D458" s="8" t="s">
        <v>23</v>
      </c>
      <c r="E458" s="60" t="s">
        <v>974</v>
      </c>
      <c r="F458" s="61" t="s">
        <v>25</v>
      </c>
      <c r="G458" s="58">
        <v>44178</v>
      </c>
      <c r="H458" s="56"/>
      <c r="I458" s="56"/>
      <c r="J458" s="56"/>
      <c r="K458" s="8"/>
      <c r="L458" s="56"/>
      <c r="M458" s="56" t="s">
        <v>19</v>
      </c>
      <c r="N458" s="56"/>
      <c r="O458" s="56"/>
      <c r="P458" s="56"/>
      <c r="Q458" s="56"/>
      <c r="R458" s="8"/>
      <c r="S458" s="56"/>
      <c r="T458" s="56"/>
      <c r="U458" s="57"/>
      <c r="V458" s="289">
        <f t="shared" si="35"/>
        <v>347</v>
      </c>
      <c r="W458" s="292" t="str">
        <f t="shared" si="36"/>
        <v/>
      </c>
      <c r="X458" s="291" t="str">
        <f t="shared" si="37"/>
        <v/>
      </c>
      <c r="Y458" s="291" t="str">
        <f t="shared" si="38"/>
        <v/>
      </c>
    </row>
    <row r="459" spans="1:25" ht="15" customHeight="1">
      <c r="A459" s="8">
        <f t="shared" si="39"/>
        <v>458</v>
      </c>
      <c r="B459" s="56" t="s">
        <v>975</v>
      </c>
      <c r="C459" s="8">
        <v>79</v>
      </c>
      <c r="D459" s="8" t="s">
        <v>16</v>
      </c>
      <c r="E459" s="60" t="s">
        <v>976</v>
      </c>
      <c r="F459" s="61" t="s">
        <v>25</v>
      </c>
      <c r="G459" s="58">
        <v>44178</v>
      </c>
      <c r="H459" s="56"/>
      <c r="I459" s="56"/>
      <c r="J459" s="56"/>
      <c r="K459" s="8"/>
      <c r="L459" s="56"/>
      <c r="M459" s="56" t="s">
        <v>19</v>
      </c>
      <c r="N459" s="56"/>
      <c r="O459" s="56"/>
      <c r="P459" s="56"/>
      <c r="Q459" s="56"/>
      <c r="R459" s="8"/>
      <c r="S459" s="56"/>
      <c r="T459" s="56"/>
      <c r="U459" s="57"/>
      <c r="V459" s="289">
        <f t="shared" si="35"/>
        <v>347</v>
      </c>
      <c r="W459" s="292" t="str">
        <f t="shared" si="36"/>
        <v/>
      </c>
      <c r="X459" s="291" t="str">
        <f t="shared" si="37"/>
        <v/>
      </c>
      <c r="Y459" s="291" t="str">
        <f t="shared" si="38"/>
        <v/>
      </c>
    </row>
    <row r="460" spans="1:25" ht="15" customHeight="1">
      <c r="A460" s="8">
        <f t="shared" si="39"/>
        <v>459</v>
      </c>
      <c r="B460" s="56" t="s">
        <v>977</v>
      </c>
      <c r="C460" s="8">
        <v>54</v>
      </c>
      <c r="D460" s="8" t="s">
        <v>23</v>
      </c>
      <c r="E460" s="60" t="s">
        <v>978</v>
      </c>
      <c r="F460" s="61" t="s">
        <v>534</v>
      </c>
      <c r="G460" s="58">
        <v>44179</v>
      </c>
      <c r="H460" s="56"/>
      <c r="I460" s="56"/>
      <c r="J460" s="56"/>
      <c r="K460" s="8"/>
      <c r="L460" s="56"/>
      <c r="M460" s="56" t="s">
        <v>19</v>
      </c>
      <c r="N460" s="56"/>
      <c r="O460" s="56"/>
      <c r="P460" s="56"/>
      <c r="Q460" s="56"/>
      <c r="R460" s="8"/>
      <c r="S460" s="56"/>
      <c r="T460" s="56"/>
      <c r="U460" s="57"/>
      <c r="V460" s="289">
        <f t="shared" si="35"/>
        <v>348</v>
      </c>
      <c r="W460" s="292" t="str">
        <f t="shared" si="36"/>
        <v/>
      </c>
      <c r="X460" s="291" t="str">
        <f t="shared" si="37"/>
        <v/>
      </c>
      <c r="Y460" s="291" t="str">
        <f t="shared" si="38"/>
        <v/>
      </c>
    </row>
    <row r="461" spans="1:25" ht="15" customHeight="1">
      <c r="A461" s="8">
        <f t="shared" si="39"/>
        <v>460</v>
      </c>
      <c r="B461" s="56" t="s">
        <v>979</v>
      </c>
      <c r="C461" s="8">
        <v>59</v>
      </c>
      <c r="D461" s="8" t="s">
        <v>23</v>
      </c>
      <c r="E461" s="60" t="s">
        <v>980</v>
      </c>
      <c r="F461" s="61" t="s">
        <v>981</v>
      </c>
      <c r="G461" s="58">
        <v>44180</v>
      </c>
      <c r="H461" s="56"/>
      <c r="I461" s="56"/>
      <c r="J461" s="56"/>
      <c r="K461" s="8"/>
      <c r="L461" s="56"/>
      <c r="M461" s="56" t="s">
        <v>19</v>
      </c>
      <c r="N461" s="56"/>
      <c r="O461" s="56"/>
      <c r="P461" s="56"/>
      <c r="Q461" s="56"/>
      <c r="R461" s="8"/>
      <c r="S461" s="56"/>
      <c r="T461" s="56"/>
      <c r="U461" s="57"/>
      <c r="V461" s="289">
        <f t="shared" si="35"/>
        <v>349</v>
      </c>
      <c r="W461" s="292" t="str">
        <f t="shared" si="36"/>
        <v/>
      </c>
      <c r="X461" s="291" t="str">
        <f t="shared" si="37"/>
        <v/>
      </c>
      <c r="Y461" s="291" t="str">
        <f t="shared" si="38"/>
        <v/>
      </c>
    </row>
    <row r="462" spans="1:25" ht="15" customHeight="1">
      <c r="A462" s="8">
        <f t="shared" si="39"/>
        <v>461</v>
      </c>
      <c r="B462" s="56" t="s">
        <v>982</v>
      </c>
      <c r="C462" s="8">
        <v>60</v>
      </c>
      <c r="D462" s="8" t="s">
        <v>23</v>
      </c>
      <c r="E462" s="60" t="s">
        <v>983</v>
      </c>
      <c r="F462" s="61" t="s">
        <v>687</v>
      </c>
      <c r="G462" s="58">
        <v>44180</v>
      </c>
      <c r="H462" s="56"/>
      <c r="I462" s="56"/>
      <c r="J462" s="56"/>
      <c r="K462" s="8"/>
      <c r="L462" s="56"/>
      <c r="M462" s="56" t="s">
        <v>19</v>
      </c>
      <c r="N462" s="56"/>
      <c r="O462" s="56"/>
      <c r="P462" s="56"/>
      <c r="Q462" s="56"/>
      <c r="R462" s="8"/>
      <c r="S462" s="56"/>
      <c r="T462" s="56"/>
      <c r="U462" s="57"/>
      <c r="V462" s="289">
        <f t="shared" si="35"/>
        <v>349</v>
      </c>
      <c r="W462" s="292" t="str">
        <f t="shared" si="36"/>
        <v/>
      </c>
      <c r="X462" s="291" t="str">
        <f t="shared" si="37"/>
        <v/>
      </c>
      <c r="Y462" s="291" t="str">
        <f t="shared" si="38"/>
        <v/>
      </c>
    </row>
    <row r="463" spans="1:25" ht="15" customHeight="1">
      <c r="A463" s="8">
        <f t="shared" si="39"/>
        <v>462</v>
      </c>
      <c r="B463" s="56" t="s">
        <v>266</v>
      </c>
      <c r="C463" s="8">
        <v>77</v>
      </c>
      <c r="D463" s="8" t="s">
        <v>16</v>
      </c>
      <c r="E463" s="60" t="s">
        <v>984</v>
      </c>
      <c r="F463" s="61" t="s">
        <v>491</v>
      </c>
      <c r="G463" s="58">
        <v>44180</v>
      </c>
      <c r="H463" s="56"/>
      <c r="I463" s="56"/>
      <c r="J463" s="56"/>
      <c r="K463" s="8"/>
      <c r="L463" s="56"/>
      <c r="M463" s="56" t="s">
        <v>19</v>
      </c>
      <c r="N463" s="56"/>
      <c r="O463" s="56"/>
      <c r="P463" s="56"/>
      <c r="Q463" s="56"/>
      <c r="R463" s="8"/>
      <c r="S463" s="56"/>
      <c r="T463" s="56"/>
      <c r="U463" s="57"/>
      <c r="V463" s="289">
        <f t="shared" si="35"/>
        <v>349</v>
      </c>
      <c r="W463" s="292" t="str">
        <f t="shared" si="36"/>
        <v/>
      </c>
      <c r="X463" s="291" t="str">
        <f t="shared" si="37"/>
        <v/>
      </c>
      <c r="Y463" s="291" t="str">
        <f t="shared" si="38"/>
        <v/>
      </c>
    </row>
    <row r="464" spans="1:25" ht="15" customHeight="1">
      <c r="A464" s="8">
        <f t="shared" si="39"/>
        <v>463</v>
      </c>
      <c r="B464" s="56" t="s">
        <v>985</v>
      </c>
      <c r="C464" s="8">
        <v>79</v>
      </c>
      <c r="D464" s="8" t="s">
        <v>23</v>
      </c>
      <c r="E464" s="60" t="s">
        <v>986</v>
      </c>
      <c r="F464" s="61" t="s">
        <v>34</v>
      </c>
      <c r="G464" s="58">
        <v>44180</v>
      </c>
      <c r="H464" s="56"/>
      <c r="I464" s="56"/>
      <c r="J464" s="56"/>
      <c r="K464" s="8"/>
      <c r="L464" s="56"/>
      <c r="M464" s="56" t="s">
        <v>19</v>
      </c>
      <c r="N464" s="56"/>
      <c r="O464" s="56"/>
      <c r="P464" s="56"/>
      <c r="Q464" s="56"/>
      <c r="R464" s="8"/>
      <c r="S464" s="56"/>
      <c r="T464" s="56"/>
      <c r="U464" s="57"/>
      <c r="V464" s="289">
        <f t="shared" si="35"/>
        <v>349</v>
      </c>
      <c r="W464" s="292" t="str">
        <f t="shared" si="36"/>
        <v/>
      </c>
      <c r="X464" s="291" t="str">
        <f t="shared" si="37"/>
        <v/>
      </c>
      <c r="Y464" s="291" t="str">
        <f t="shared" si="38"/>
        <v/>
      </c>
    </row>
    <row r="465" spans="1:25" ht="15" customHeight="1">
      <c r="A465" s="8">
        <f t="shared" si="39"/>
        <v>464</v>
      </c>
      <c r="B465" s="56" t="s">
        <v>987</v>
      </c>
      <c r="C465" s="8">
        <v>0</v>
      </c>
      <c r="D465" s="8" t="s">
        <v>16</v>
      </c>
      <c r="E465" s="60" t="s">
        <v>988</v>
      </c>
      <c r="F465" s="61" t="s">
        <v>25</v>
      </c>
      <c r="G465" s="58">
        <v>44181</v>
      </c>
      <c r="H465" s="56"/>
      <c r="I465" s="56"/>
      <c r="J465" s="56"/>
      <c r="K465" s="8"/>
      <c r="L465" s="56"/>
      <c r="M465" s="56" t="s">
        <v>19</v>
      </c>
      <c r="N465" s="56"/>
      <c r="O465" s="56"/>
      <c r="P465" s="56"/>
      <c r="Q465" s="56"/>
      <c r="R465" s="8"/>
      <c r="S465" s="56"/>
      <c r="T465" s="56"/>
      <c r="U465" s="57"/>
      <c r="V465" s="289">
        <f t="shared" si="35"/>
        <v>350</v>
      </c>
      <c r="W465" s="292" t="str">
        <f t="shared" si="36"/>
        <v/>
      </c>
      <c r="X465" s="291" t="str">
        <f t="shared" si="37"/>
        <v/>
      </c>
      <c r="Y465" s="291" t="str">
        <f t="shared" si="38"/>
        <v/>
      </c>
    </row>
    <row r="466" spans="1:25" ht="15" customHeight="1">
      <c r="A466" s="8">
        <f t="shared" si="39"/>
        <v>465</v>
      </c>
      <c r="B466" s="56" t="s">
        <v>989</v>
      </c>
      <c r="C466" s="8">
        <v>70</v>
      </c>
      <c r="D466" s="8" t="s">
        <v>16</v>
      </c>
      <c r="E466" s="60" t="s">
        <v>990</v>
      </c>
      <c r="F466" s="61" t="s">
        <v>991</v>
      </c>
      <c r="G466" s="58">
        <v>44181</v>
      </c>
      <c r="H466" s="56"/>
      <c r="I466" s="56"/>
      <c r="J466" s="56"/>
      <c r="K466" s="8"/>
      <c r="L466" s="56"/>
      <c r="M466" s="56" t="s">
        <v>19</v>
      </c>
      <c r="N466" s="56"/>
      <c r="O466" s="56"/>
      <c r="P466" s="56"/>
      <c r="Q466" s="56"/>
      <c r="R466" s="8"/>
      <c r="S466" s="56"/>
      <c r="T466" s="56"/>
      <c r="U466" s="57"/>
      <c r="V466" s="289">
        <f t="shared" si="35"/>
        <v>350</v>
      </c>
      <c r="W466" s="292" t="str">
        <f t="shared" si="36"/>
        <v/>
      </c>
      <c r="X466" s="291" t="str">
        <f t="shared" si="37"/>
        <v/>
      </c>
      <c r="Y466" s="291" t="str">
        <f t="shared" si="38"/>
        <v/>
      </c>
    </row>
    <row r="467" spans="1:25" ht="15" customHeight="1">
      <c r="A467" s="8">
        <f t="shared" si="39"/>
        <v>466</v>
      </c>
      <c r="B467" s="56" t="s">
        <v>992</v>
      </c>
      <c r="C467" s="8">
        <v>0</v>
      </c>
      <c r="D467" s="8" t="s">
        <v>16</v>
      </c>
      <c r="E467" s="60" t="s">
        <v>993</v>
      </c>
      <c r="F467" s="61" t="s">
        <v>994</v>
      </c>
      <c r="G467" s="58">
        <v>44182</v>
      </c>
      <c r="H467" s="56"/>
      <c r="I467" s="56"/>
      <c r="J467" s="56"/>
      <c r="K467" s="8"/>
      <c r="L467" s="56"/>
      <c r="M467" s="56" t="s">
        <v>19</v>
      </c>
      <c r="N467" s="56"/>
      <c r="O467" s="56"/>
      <c r="P467" s="56"/>
      <c r="Q467" s="56"/>
      <c r="R467" s="8"/>
      <c r="S467" s="56"/>
      <c r="T467" s="56"/>
      <c r="U467" s="57"/>
      <c r="V467" s="289">
        <f t="shared" si="35"/>
        <v>351</v>
      </c>
      <c r="W467" s="292" t="str">
        <f t="shared" si="36"/>
        <v/>
      </c>
      <c r="X467" s="291" t="str">
        <f t="shared" si="37"/>
        <v/>
      </c>
      <c r="Y467" s="291" t="str">
        <f t="shared" si="38"/>
        <v/>
      </c>
    </row>
    <row r="468" spans="1:25" ht="15" customHeight="1">
      <c r="A468" s="8">
        <f t="shared" si="39"/>
        <v>467</v>
      </c>
      <c r="B468" s="56" t="s">
        <v>995</v>
      </c>
      <c r="C468" s="8">
        <v>42</v>
      </c>
      <c r="D468" s="8" t="s">
        <v>23</v>
      </c>
      <c r="E468" s="60" t="s">
        <v>996</v>
      </c>
      <c r="F468" s="61" t="s">
        <v>55</v>
      </c>
      <c r="G468" s="58">
        <v>44182</v>
      </c>
      <c r="H468" s="56"/>
      <c r="I468" s="56"/>
      <c r="J468" s="56"/>
      <c r="K468" s="8"/>
      <c r="L468" s="56"/>
      <c r="M468" s="56" t="s">
        <v>19</v>
      </c>
      <c r="N468" s="56"/>
      <c r="O468" s="56"/>
      <c r="P468" s="56"/>
      <c r="Q468" s="56"/>
      <c r="R468" s="8"/>
      <c r="S468" s="56"/>
      <c r="T468" s="56"/>
      <c r="U468" s="57"/>
      <c r="V468" s="289">
        <f t="shared" si="35"/>
        <v>351</v>
      </c>
      <c r="W468" s="292" t="str">
        <f t="shared" si="36"/>
        <v/>
      </c>
      <c r="X468" s="291" t="str">
        <f t="shared" si="37"/>
        <v/>
      </c>
      <c r="Y468" s="291" t="str">
        <f t="shared" si="38"/>
        <v/>
      </c>
    </row>
    <row r="469" spans="1:25" ht="15" customHeight="1">
      <c r="A469" s="8">
        <f t="shared" si="39"/>
        <v>468</v>
      </c>
      <c r="B469" s="56" t="s">
        <v>997</v>
      </c>
      <c r="C469" s="8">
        <v>43</v>
      </c>
      <c r="D469" s="8" t="s">
        <v>16</v>
      </c>
      <c r="E469" s="60" t="s">
        <v>998</v>
      </c>
      <c r="F469" s="61" t="s">
        <v>999</v>
      </c>
      <c r="G469" s="58">
        <v>44182</v>
      </c>
      <c r="H469" s="56"/>
      <c r="I469" s="56"/>
      <c r="J469" s="56"/>
      <c r="K469" s="8"/>
      <c r="L469" s="56"/>
      <c r="M469" s="56" t="s">
        <v>19</v>
      </c>
      <c r="N469" s="56"/>
      <c r="O469" s="56"/>
      <c r="P469" s="56"/>
      <c r="Q469" s="56"/>
      <c r="R469" s="8"/>
      <c r="S469" s="56"/>
      <c r="T469" s="56"/>
      <c r="U469" s="57"/>
      <c r="V469" s="289">
        <f t="shared" si="35"/>
        <v>351</v>
      </c>
      <c r="W469" s="292" t="str">
        <f t="shared" si="36"/>
        <v/>
      </c>
      <c r="X469" s="291" t="str">
        <f t="shared" si="37"/>
        <v/>
      </c>
      <c r="Y469" s="291" t="str">
        <f t="shared" si="38"/>
        <v/>
      </c>
    </row>
    <row r="470" spans="1:25" ht="15" customHeight="1">
      <c r="A470" s="8">
        <f t="shared" si="39"/>
        <v>469</v>
      </c>
      <c r="B470" s="56" t="s">
        <v>1000</v>
      </c>
      <c r="C470" s="8">
        <v>49</v>
      </c>
      <c r="D470" s="8" t="s">
        <v>23</v>
      </c>
      <c r="E470" s="60" t="s">
        <v>909</v>
      </c>
      <c r="F470" s="61" t="s">
        <v>347</v>
      </c>
      <c r="G470" s="58">
        <v>44182</v>
      </c>
      <c r="H470" s="56"/>
      <c r="I470" s="56"/>
      <c r="J470" s="56"/>
      <c r="K470" s="8"/>
      <c r="L470" s="56"/>
      <c r="M470" s="56" t="s">
        <v>19</v>
      </c>
      <c r="N470" s="56"/>
      <c r="O470" s="56"/>
      <c r="P470" s="56"/>
      <c r="Q470" s="56"/>
      <c r="R470" s="8"/>
      <c r="S470" s="56"/>
      <c r="T470" s="56"/>
      <c r="U470" s="57"/>
      <c r="V470" s="289">
        <f t="shared" si="35"/>
        <v>351</v>
      </c>
      <c r="W470" s="292" t="str">
        <f t="shared" si="36"/>
        <v/>
      </c>
      <c r="X470" s="291" t="str">
        <f t="shared" si="37"/>
        <v/>
      </c>
      <c r="Y470" s="291" t="str">
        <f t="shared" si="38"/>
        <v/>
      </c>
    </row>
    <row r="471" spans="1:25" ht="15" customHeight="1">
      <c r="A471" s="8">
        <f t="shared" si="39"/>
        <v>470</v>
      </c>
      <c r="B471" s="56" t="s">
        <v>1001</v>
      </c>
      <c r="C471" s="8">
        <v>60</v>
      </c>
      <c r="D471" s="8" t="s">
        <v>16</v>
      </c>
      <c r="E471" s="60" t="s">
        <v>1002</v>
      </c>
      <c r="F471" s="61" t="s">
        <v>103</v>
      </c>
      <c r="G471" s="58">
        <v>44182</v>
      </c>
      <c r="H471" s="56"/>
      <c r="I471" s="56"/>
      <c r="J471" s="56"/>
      <c r="K471" s="8"/>
      <c r="L471" s="56"/>
      <c r="M471" s="56" t="s">
        <v>19</v>
      </c>
      <c r="N471" s="56"/>
      <c r="O471" s="56"/>
      <c r="P471" s="56"/>
      <c r="Q471" s="56"/>
      <c r="R471" s="8"/>
      <c r="S471" s="56"/>
      <c r="T471" s="56"/>
      <c r="U471" s="57"/>
      <c r="V471" s="289">
        <f t="shared" si="35"/>
        <v>351</v>
      </c>
      <c r="W471" s="292" t="str">
        <f t="shared" si="36"/>
        <v/>
      </c>
      <c r="X471" s="291" t="str">
        <f t="shared" si="37"/>
        <v/>
      </c>
      <c r="Y471" s="291" t="str">
        <f t="shared" si="38"/>
        <v/>
      </c>
    </row>
    <row r="472" spans="1:25" ht="15" customHeight="1">
      <c r="A472" s="8">
        <f t="shared" si="39"/>
        <v>471</v>
      </c>
      <c r="B472" s="56" t="s">
        <v>944</v>
      </c>
      <c r="C472" s="8">
        <v>82</v>
      </c>
      <c r="D472" s="8" t="s">
        <v>23</v>
      </c>
      <c r="E472" s="60" t="s">
        <v>1003</v>
      </c>
      <c r="F472" s="61" t="s">
        <v>696</v>
      </c>
      <c r="G472" s="58">
        <v>44182</v>
      </c>
      <c r="H472" s="56"/>
      <c r="I472" s="56"/>
      <c r="J472" s="56"/>
      <c r="K472" s="8"/>
      <c r="L472" s="56"/>
      <c r="M472" s="56" t="s">
        <v>19</v>
      </c>
      <c r="N472" s="56"/>
      <c r="O472" s="56"/>
      <c r="P472" s="56"/>
      <c r="Q472" s="56"/>
      <c r="R472" s="8"/>
      <c r="S472" s="56"/>
      <c r="T472" s="56"/>
      <c r="U472" s="57"/>
      <c r="V472" s="289">
        <f t="shared" si="35"/>
        <v>351</v>
      </c>
      <c r="W472" s="292" t="str">
        <f t="shared" si="36"/>
        <v/>
      </c>
      <c r="X472" s="291" t="str">
        <f t="shared" si="37"/>
        <v/>
      </c>
      <c r="Y472" s="291" t="str">
        <f t="shared" si="38"/>
        <v/>
      </c>
    </row>
    <row r="473" spans="1:25" ht="15" customHeight="1">
      <c r="A473" s="8">
        <f t="shared" si="39"/>
        <v>472</v>
      </c>
      <c r="B473" s="56" t="s">
        <v>1004</v>
      </c>
      <c r="C473" s="8">
        <v>72</v>
      </c>
      <c r="D473" s="8" t="s">
        <v>23</v>
      </c>
      <c r="E473" s="60" t="s">
        <v>1005</v>
      </c>
      <c r="F473" s="61" t="s">
        <v>1006</v>
      </c>
      <c r="G473" s="58">
        <v>44183</v>
      </c>
      <c r="H473" s="56"/>
      <c r="I473" s="56"/>
      <c r="J473" s="56"/>
      <c r="K473" s="8"/>
      <c r="L473" s="56"/>
      <c r="M473" s="56" t="s">
        <v>19</v>
      </c>
      <c r="N473" s="56"/>
      <c r="O473" s="56"/>
      <c r="P473" s="56"/>
      <c r="Q473" s="56"/>
      <c r="R473" s="8"/>
      <c r="S473" s="56"/>
      <c r="T473" s="56"/>
      <c r="U473" s="57"/>
      <c r="V473" s="289">
        <f t="shared" si="35"/>
        <v>352</v>
      </c>
      <c r="W473" s="292" t="str">
        <f t="shared" si="36"/>
        <v/>
      </c>
      <c r="X473" s="291" t="str">
        <f t="shared" si="37"/>
        <v/>
      </c>
      <c r="Y473" s="291" t="str">
        <f t="shared" si="38"/>
        <v/>
      </c>
    </row>
    <row r="474" spans="1:25" ht="15" customHeight="1">
      <c r="A474" s="8">
        <f t="shared" si="39"/>
        <v>473</v>
      </c>
      <c r="B474" s="56" t="s">
        <v>303</v>
      </c>
      <c r="C474" s="8">
        <v>72</v>
      </c>
      <c r="D474" s="8" t="s">
        <v>23</v>
      </c>
      <c r="E474" s="60" t="s">
        <v>1007</v>
      </c>
      <c r="F474" s="61" t="s">
        <v>399</v>
      </c>
      <c r="G474" s="58">
        <v>44183</v>
      </c>
      <c r="H474" s="56"/>
      <c r="I474" s="56"/>
      <c r="J474" s="56"/>
      <c r="K474" s="8"/>
      <c r="L474" s="56"/>
      <c r="M474" s="56" t="s">
        <v>19</v>
      </c>
      <c r="N474" s="56"/>
      <c r="O474" s="56"/>
      <c r="P474" s="56"/>
      <c r="Q474" s="56"/>
      <c r="R474" s="8"/>
      <c r="S474" s="56"/>
      <c r="T474" s="56"/>
      <c r="U474" s="57"/>
      <c r="V474" s="289">
        <f t="shared" si="35"/>
        <v>352</v>
      </c>
      <c r="W474" s="292" t="str">
        <f t="shared" si="36"/>
        <v/>
      </c>
      <c r="X474" s="291" t="str">
        <f t="shared" si="37"/>
        <v/>
      </c>
      <c r="Y474" s="291" t="str">
        <f t="shared" si="38"/>
        <v/>
      </c>
    </row>
    <row r="475" spans="1:25" ht="15" customHeight="1">
      <c r="A475" s="8">
        <f t="shared" si="39"/>
        <v>474</v>
      </c>
      <c r="B475" s="56" t="s">
        <v>1008</v>
      </c>
      <c r="C475" s="8">
        <v>40</v>
      </c>
      <c r="D475" s="8" t="s">
        <v>23</v>
      </c>
      <c r="E475" s="60" t="s">
        <v>1009</v>
      </c>
      <c r="F475" s="61" t="s">
        <v>286</v>
      </c>
      <c r="G475" s="58">
        <v>44184</v>
      </c>
      <c r="H475" s="56"/>
      <c r="I475" s="56"/>
      <c r="J475" s="56"/>
      <c r="K475" s="8"/>
      <c r="L475" s="56"/>
      <c r="M475" s="56" t="s">
        <v>19</v>
      </c>
      <c r="N475" s="56"/>
      <c r="O475" s="56"/>
      <c r="P475" s="56"/>
      <c r="Q475" s="56"/>
      <c r="R475" s="8"/>
      <c r="S475" s="56"/>
      <c r="T475" s="56"/>
      <c r="U475" s="57"/>
      <c r="V475" s="289">
        <f t="shared" si="35"/>
        <v>353</v>
      </c>
      <c r="W475" s="292" t="str">
        <f t="shared" si="36"/>
        <v/>
      </c>
      <c r="X475" s="291" t="str">
        <f t="shared" si="37"/>
        <v/>
      </c>
      <c r="Y475" s="291" t="str">
        <f t="shared" si="38"/>
        <v/>
      </c>
    </row>
    <row r="476" spans="1:25" ht="15" customHeight="1">
      <c r="A476" s="8">
        <f t="shared" si="39"/>
        <v>475</v>
      </c>
      <c r="B476" s="56" t="s">
        <v>1010</v>
      </c>
      <c r="C476" s="8">
        <v>85</v>
      </c>
      <c r="D476" s="8" t="s">
        <v>23</v>
      </c>
      <c r="E476" s="60" t="s">
        <v>1011</v>
      </c>
      <c r="F476" s="61" t="s">
        <v>647</v>
      </c>
      <c r="G476" s="58">
        <v>44184</v>
      </c>
      <c r="H476" s="56"/>
      <c r="I476" s="56"/>
      <c r="J476" s="56"/>
      <c r="K476" s="8"/>
      <c r="L476" s="56"/>
      <c r="M476" s="56" t="s">
        <v>19</v>
      </c>
      <c r="N476" s="56"/>
      <c r="O476" s="56"/>
      <c r="P476" s="56"/>
      <c r="Q476" s="56"/>
      <c r="R476" s="8"/>
      <c r="S476" s="56"/>
      <c r="T476" s="56"/>
      <c r="U476" s="57"/>
      <c r="V476" s="289">
        <f t="shared" si="35"/>
        <v>353</v>
      </c>
      <c r="W476" s="292" t="str">
        <f t="shared" si="36"/>
        <v/>
      </c>
      <c r="X476" s="291" t="str">
        <f t="shared" si="37"/>
        <v/>
      </c>
      <c r="Y476" s="291" t="str">
        <f t="shared" si="38"/>
        <v/>
      </c>
    </row>
    <row r="477" spans="1:25" ht="15" customHeight="1">
      <c r="A477" s="8">
        <f t="shared" si="39"/>
        <v>476</v>
      </c>
      <c r="B477" s="56" t="s">
        <v>1012</v>
      </c>
      <c r="C477" s="8">
        <v>86</v>
      </c>
      <c r="D477" s="8" t="s">
        <v>16</v>
      </c>
      <c r="E477" s="60" t="s">
        <v>330</v>
      </c>
      <c r="F477" s="61" t="s">
        <v>1013</v>
      </c>
      <c r="G477" s="58">
        <v>44184</v>
      </c>
      <c r="H477" s="56"/>
      <c r="I477" s="56"/>
      <c r="J477" s="56"/>
      <c r="K477" s="8"/>
      <c r="L477" s="56"/>
      <c r="M477" s="56" t="s">
        <v>19</v>
      </c>
      <c r="N477" s="56"/>
      <c r="O477" s="56"/>
      <c r="P477" s="56"/>
      <c r="Q477" s="56"/>
      <c r="R477" s="8"/>
      <c r="S477" s="56"/>
      <c r="T477" s="56"/>
      <c r="U477" s="57"/>
      <c r="V477" s="289">
        <f t="shared" si="35"/>
        <v>353</v>
      </c>
      <c r="W477" s="292" t="str">
        <f t="shared" si="36"/>
        <v/>
      </c>
      <c r="X477" s="291" t="str">
        <f t="shared" si="37"/>
        <v/>
      </c>
      <c r="Y477" s="291" t="str">
        <f t="shared" si="38"/>
        <v/>
      </c>
    </row>
    <row r="478" spans="1:25" ht="15" customHeight="1">
      <c r="A478" s="8">
        <f t="shared" si="39"/>
        <v>477</v>
      </c>
      <c r="B478" s="56" t="s">
        <v>1014</v>
      </c>
      <c r="C478" s="8">
        <v>88</v>
      </c>
      <c r="D478" s="8" t="s">
        <v>23</v>
      </c>
      <c r="E478" s="60" t="s">
        <v>1015</v>
      </c>
      <c r="F478" s="61" t="s">
        <v>534</v>
      </c>
      <c r="G478" s="58">
        <v>44186</v>
      </c>
      <c r="H478" s="56"/>
      <c r="I478" s="56"/>
      <c r="J478" s="56"/>
      <c r="K478" s="8"/>
      <c r="L478" s="56"/>
      <c r="M478" s="56" t="s">
        <v>19</v>
      </c>
      <c r="N478" s="56"/>
      <c r="O478" s="56"/>
      <c r="P478" s="56"/>
      <c r="Q478" s="56"/>
      <c r="R478" s="8"/>
      <c r="S478" s="56"/>
      <c r="T478" s="56"/>
      <c r="U478" s="57"/>
      <c r="V478" s="289">
        <f t="shared" si="35"/>
        <v>355</v>
      </c>
      <c r="W478" s="292" t="str">
        <f t="shared" si="36"/>
        <v/>
      </c>
      <c r="X478" s="291" t="str">
        <f t="shared" si="37"/>
        <v/>
      </c>
      <c r="Y478" s="291" t="str">
        <f t="shared" si="38"/>
        <v/>
      </c>
    </row>
    <row r="479" spans="1:25" ht="15" customHeight="1">
      <c r="A479" s="8">
        <f t="shared" si="39"/>
        <v>478</v>
      </c>
      <c r="B479" s="56" t="s">
        <v>1016</v>
      </c>
      <c r="C479" s="8">
        <v>18</v>
      </c>
      <c r="D479" s="8" t="s">
        <v>16</v>
      </c>
      <c r="E479" s="60" t="s">
        <v>1017</v>
      </c>
      <c r="F479" s="61" t="s">
        <v>25</v>
      </c>
      <c r="G479" s="58">
        <v>44187</v>
      </c>
      <c r="H479" s="56"/>
      <c r="I479" s="56"/>
      <c r="J479" s="56"/>
      <c r="K479" s="8"/>
      <c r="L479" s="56"/>
      <c r="M479" s="56" t="s">
        <v>19</v>
      </c>
      <c r="N479" s="56"/>
      <c r="O479" s="56"/>
      <c r="P479" s="56"/>
      <c r="Q479" s="56"/>
      <c r="R479" s="8"/>
      <c r="S479" s="56"/>
      <c r="T479" s="56"/>
      <c r="U479" s="57"/>
      <c r="V479" s="289">
        <f t="shared" si="35"/>
        <v>356</v>
      </c>
      <c r="W479" s="292" t="str">
        <f t="shared" si="36"/>
        <v/>
      </c>
      <c r="X479" s="291" t="str">
        <f t="shared" si="37"/>
        <v/>
      </c>
      <c r="Y479" s="291" t="str">
        <f t="shared" si="38"/>
        <v/>
      </c>
    </row>
    <row r="480" spans="1:25" ht="15" customHeight="1">
      <c r="A480" s="8">
        <f t="shared" si="39"/>
        <v>479</v>
      </c>
      <c r="B480" s="56" t="s">
        <v>1018</v>
      </c>
      <c r="C480" s="8">
        <v>39</v>
      </c>
      <c r="D480" s="8" t="s">
        <v>16</v>
      </c>
      <c r="E480" s="60" t="s">
        <v>1019</v>
      </c>
      <c r="F480" s="61" t="s">
        <v>273</v>
      </c>
      <c r="G480" s="58">
        <v>44187</v>
      </c>
      <c r="H480" s="56"/>
      <c r="I480" s="56"/>
      <c r="J480" s="56"/>
      <c r="K480" s="8"/>
      <c r="L480" s="56"/>
      <c r="M480" s="56" t="s">
        <v>19</v>
      </c>
      <c r="N480" s="56"/>
      <c r="O480" s="56"/>
      <c r="P480" s="56"/>
      <c r="Q480" s="56"/>
      <c r="R480" s="8"/>
      <c r="S480" s="56"/>
      <c r="T480" s="56"/>
      <c r="U480" s="57"/>
      <c r="V480" s="289">
        <f t="shared" si="35"/>
        <v>356</v>
      </c>
      <c r="W480" s="292" t="str">
        <f t="shared" si="36"/>
        <v/>
      </c>
      <c r="X480" s="291" t="str">
        <f t="shared" si="37"/>
        <v/>
      </c>
      <c r="Y480" s="291" t="str">
        <f t="shared" si="38"/>
        <v/>
      </c>
    </row>
    <row r="481" spans="1:25" ht="15" customHeight="1">
      <c r="A481" s="8">
        <f t="shared" si="39"/>
        <v>480</v>
      </c>
      <c r="B481" s="56" t="s">
        <v>177</v>
      </c>
      <c r="C481" s="8">
        <v>63</v>
      </c>
      <c r="D481" s="8" t="s">
        <v>23</v>
      </c>
      <c r="E481" s="60" t="s">
        <v>1020</v>
      </c>
      <c r="F481" s="61" t="s">
        <v>106</v>
      </c>
      <c r="G481" s="58">
        <v>44187</v>
      </c>
      <c r="H481" s="56"/>
      <c r="I481" s="56"/>
      <c r="J481" s="56"/>
      <c r="K481" s="8"/>
      <c r="L481" s="56"/>
      <c r="M481" s="56" t="s">
        <v>19</v>
      </c>
      <c r="N481" s="56"/>
      <c r="O481" s="56"/>
      <c r="P481" s="56"/>
      <c r="Q481" s="56"/>
      <c r="R481" s="8"/>
      <c r="S481" s="56"/>
      <c r="T481" s="56"/>
      <c r="U481" s="57"/>
      <c r="V481" s="289">
        <f t="shared" si="35"/>
        <v>356</v>
      </c>
      <c r="W481" s="292" t="str">
        <f t="shared" si="36"/>
        <v/>
      </c>
      <c r="X481" s="291" t="str">
        <f t="shared" si="37"/>
        <v/>
      </c>
      <c r="Y481" s="291" t="str">
        <f t="shared" si="38"/>
        <v/>
      </c>
    </row>
    <row r="482" spans="1:25" ht="15" customHeight="1">
      <c r="A482" s="8">
        <f t="shared" si="39"/>
        <v>481</v>
      </c>
      <c r="B482" s="56" t="s">
        <v>1021</v>
      </c>
      <c r="C482" s="8">
        <v>88</v>
      </c>
      <c r="D482" s="8" t="s">
        <v>16</v>
      </c>
      <c r="E482" s="60" t="s">
        <v>550</v>
      </c>
      <c r="F482" s="61" t="s">
        <v>103</v>
      </c>
      <c r="G482" s="58">
        <v>44187</v>
      </c>
      <c r="H482" s="56"/>
      <c r="I482" s="56"/>
      <c r="J482" s="56"/>
      <c r="K482" s="8"/>
      <c r="L482" s="56"/>
      <c r="M482" s="56" t="s">
        <v>19</v>
      </c>
      <c r="N482" s="56"/>
      <c r="O482" s="56"/>
      <c r="P482" s="56"/>
      <c r="Q482" s="56"/>
      <c r="R482" s="8"/>
      <c r="S482" s="56"/>
      <c r="T482" s="56"/>
      <c r="U482" s="57"/>
      <c r="V482" s="289">
        <f t="shared" si="35"/>
        <v>356</v>
      </c>
      <c r="W482" s="292" t="str">
        <f t="shared" si="36"/>
        <v/>
      </c>
      <c r="X482" s="291" t="str">
        <f t="shared" si="37"/>
        <v/>
      </c>
      <c r="Y482" s="291" t="str">
        <f t="shared" si="38"/>
        <v/>
      </c>
    </row>
    <row r="483" spans="1:25" ht="15" customHeight="1">
      <c r="A483" s="8">
        <f t="shared" si="39"/>
        <v>482</v>
      </c>
      <c r="B483" s="56" t="s">
        <v>1022</v>
      </c>
      <c r="C483" s="8">
        <v>74</v>
      </c>
      <c r="D483" s="8" t="s">
        <v>23</v>
      </c>
      <c r="E483" s="60" t="s">
        <v>1023</v>
      </c>
      <c r="F483" s="61" t="s">
        <v>324</v>
      </c>
      <c r="G483" s="58">
        <v>44188</v>
      </c>
      <c r="H483" s="56"/>
      <c r="I483" s="56"/>
      <c r="J483" s="56"/>
      <c r="K483" s="8"/>
      <c r="L483" s="56"/>
      <c r="M483" s="56" t="s">
        <v>19</v>
      </c>
      <c r="N483" s="56"/>
      <c r="O483" s="56"/>
      <c r="P483" s="56"/>
      <c r="Q483" s="56"/>
      <c r="R483" s="8"/>
      <c r="S483" s="56"/>
      <c r="T483" s="56"/>
      <c r="U483" s="57"/>
      <c r="V483" s="289">
        <f t="shared" si="35"/>
        <v>357</v>
      </c>
      <c r="W483" s="292" t="str">
        <f t="shared" si="36"/>
        <v/>
      </c>
      <c r="X483" s="291" t="str">
        <f t="shared" si="37"/>
        <v/>
      </c>
      <c r="Y483" s="291" t="str">
        <f t="shared" si="38"/>
        <v/>
      </c>
    </row>
    <row r="484" spans="1:25" ht="15" customHeight="1">
      <c r="A484" s="8">
        <f t="shared" si="39"/>
        <v>483</v>
      </c>
      <c r="B484" s="56" t="s">
        <v>1024</v>
      </c>
      <c r="C484" s="8">
        <v>76</v>
      </c>
      <c r="D484" s="8" t="s">
        <v>23</v>
      </c>
      <c r="E484" s="60" t="s">
        <v>1025</v>
      </c>
      <c r="F484" s="61" t="s">
        <v>25</v>
      </c>
      <c r="G484" s="58">
        <v>44188</v>
      </c>
      <c r="H484" s="56"/>
      <c r="I484" s="56"/>
      <c r="J484" s="56"/>
      <c r="K484" s="8"/>
      <c r="L484" s="56"/>
      <c r="M484" s="56" t="s">
        <v>19</v>
      </c>
      <c r="N484" s="56"/>
      <c r="O484" s="56"/>
      <c r="P484" s="56"/>
      <c r="Q484" s="56"/>
      <c r="R484" s="8"/>
      <c r="S484" s="56"/>
      <c r="T484" s="56"/>
      <c r="U484" s="57"/>
      <c r="V484" s="289">
        <f t="shared" si="35"/>
        <v>357</v>
      </c>
      <c r="W484" s="292" t="str">
        <f t="shared" si="36"/>
        <v/>
      </c>
      <c r="X484" s="291" t="str">
        <f t="shared" si="37"/>
        <v/>
      </c>
      <c r="Y484" s="291" t="str">
        <f t="shared" si="38"/>
        <v/>
      </c>
    </row>
    <row r="485" spans="1:25" ht="15" customHeight="1">
      <c r="A485" s="8">
        <f t="shared" si="39"/>
        <v>484</v>
      </c>
      <c r="B485" s="56" t="s">
        <v>92</v>
      </c>
      <c r="C485" s="8">
        <v>77</v>
      </c>
      <c r="D485" s="8" t="s">
        <v>16</v>
      </c>
      <c r="E485" s="60" t="s">
        <v>1026</v>
      </c>
      <c r="F485" s="61" t="s">
        <v>286</v>
      </c>
      <c r="G485" s="58">
        <v>44189</v>
      </c>
      <c r="H485" s="56"/>
      <c r="I485" s="56"/>
      <c r="J485" s="56"/>
      <c r="K485" s="8"/>
      <c r="L485" s="56"/>
      <c r="M485" s="56" t="s">
        <v>19</v>
      </c>
      <c r="N485" s="56"/>
      <c r="O485" s="56"/>
      <c r="P485" s="56"/>
      <c r="Q485" s="56"/>
      <c r="R485" s="8"/>
      <c r="S485" s="56"/>
      <c r="T485" s="56"/>
      <c r="U485" s="57"/>
      <c r="V485" s="289">
        <f t="shared" si="35"/>
        <v>358</v>
      </c>
      <c r="W485" s="292" t="str">
        <f t="shared" si="36"/>
        <v/>
      </c>
      <c r="X485" s="291" t="str">
        <f t="shared" si="37"/>
        <v/>
      </c>
      <c r="Y485" s="291" t="str">
        <f t="shared" si="38"/>
        <v/>
      </c>
    </row>
    <row r="486" spans="1:25" ht="15" customHeight="1">
      <c r="A486" s="8">
        <f t="shared" si="39"/>
        <v>485</v>
      </c>
      <c r="B486" s="56" t="s">
        <v>1027</v>
      </c>
      <c r="C486" s="8">
        <v>55</v>
      </c>
      <c r="D486" s="8" t="s">
        <v>23</v>
      </c>
      <c r="E486" s="60" t="s">
        <v>863</v>
      </c>
      <c r="F486" s="61" t="s">
        <v>97</v>
      </c>
      <c r="G486" s="58">
        <v>44190</v>
      </c>
      <c r="H486" s="56"/>
      <c r="I486" s="56"/>
      <c r="J486" s="56"/>
      <c r="K486" s="8"/>
      <c r="L486" s="56"/>
      <c r="M486" s="56" t="s">
        <v>19</v>
      </c>
      <c r="N486" s="56"/>
      <c r="O486" s="56"/>
      <c r="P486" s="56"/>
      <c r="Q486" s="56"/>
      <c r="R486" s="8"/>
      <c r="S486" s="56"/>
      <c r="T486" s="56"/>
      <c r="U486" s="57"/>
      <c r="V486" s="289">
        <f t="shared" si="35"/>
        <v>359</v>
      </c>
      <c r="W486" s="292" t="str">
        <f t="shared" si="36"/>
        <v/>
      </c>
      <c r="X486" s="291" t="str">
        <f t="shared" si="37"/>
        <v/>
      </c>
      <c r="Y486" s="291" t="str">
        <f t="shared" si="38"/>
        <v/>
      </c>
    </row>
    <row r="487" spans="1:25" ht="15" customHeight="1">
      <c r="A487" s="8">
        <f t="shared" si="39"/>
        <v>486</v>
      </c>
      <c r="B487" s="56" t="s">
        <v>1028</v>
      </c>
      <c r="C487" s="8">
        <v>63</v>
      </c>
      <c r="D487" s="8" t="s">
        <v>16</v>
      </c>
      <c r="E487" s="60" t="s">
        <v>1029</v>
      </c>
      <c r="F487" s="61" t="s">
        <v>513</v>
      </c>
      <c r="G487" s="58">
        <v>44190</v>
      </c>
      <c r="H487" s="56"/>
      <c r="I487" s="56"/>
      <c r="J487" s="56"/>
      <c r="K487" s="8"/>
      <c r="L487" s="56"/>
      <c r="M487" s="56" t="s">
        <v>19</v>
      </c>
      <c r="N487" s="56"/>
      <c r="O487" s="56"/>
      <c r="P487" s="56"/>
      <c r="Q487" s="56"/>
      <c r="R487" s="8"/>
      <c r="S487" s="56"/>
      <c r="T487" s="56"/>
      <c r="U487" s="57"/>
      <c r="V487" s="289">
        <f t="shared" si="35"/>
        <v>359</v>
      </c>
      <c r="W487" s="292" t="str">
        <f t="shared" si="36"/>
        <v/>
      </c>
      <c r="X487" s="291" t="str">
        <f t="shared" si="37"/>
        <v/>
      </c>
      <c r="Y487" s="291" t="str">
        <f t="shared" si="38"/>
        <v/>
      </c>
    </row>
    <row r="488" spans="1:25" ht="15" customHeight="1">
      <c r="A488" s="8">
        <f t="shared" si="39"/>
        <v>487</v>
      </c>
      <c r="B488" s="56" t="s">
        <v>1030</v>
      </c>
      <c r="C488" s="8">
        <v>67</v>
      </c>
      <c r="D488" s="8" t="s">
        <v>16</v>
      </c>
      <c r="E488" s="60" t="s">
        <v>1031</v>
      </c>
      <c r="F488" s="61" t="s">
        <v>25</v>
      </c>
      <c r="G488" s="58">
        <v>44190</v>
      </c>
      <c r="H488" s="56"/>
      <c r="I488" s="56"/>
      <c r="J488" s="56"/>
      <c r="K488" s="8"/>
      <c r="L488" s="56"/>
      <c r="M488" s="56" t="s">
        <v>19</v>
      </c>
      <c r="N488" s="56"/>
      <c r="O488" s="56"/>
      <c r="P488" s="56"/>
      <c r="Q488" s="56"/>
      <c r="R488" s="8"/>
      <c r="S488" s="56"/>
      <c r="T488" s="56"/>
      <c r="U488" s="57"/>
      <c r="V488" s="289">
        <f t="shared" si="35"/>
        <v>359</v>
      </c>
      <c r="W488" s="292" t="str">
        <f t="shared" si="36"/>
        <v/>
      </c>
      <c r="X488" s="291" t="str">
        <f t="shared" si="37"/>
        <v/>
      </c>
      <c r="Y488" s="291" t="str">
        <f t="shared" si="38"/>
        <v/>
      </c>
    </row>
    <row r="489" spans="1:25" ht="15" customHeight="1">
      <c r="A489" s="8">
        <f t="shared" si="39"/>
        <v>488</v>
      </c>
      <c r="B489" s="56" t="s">
        <v>1032</v>
      </c>
      <c r="C489" s="8">
        <v>99</v>
      </c>
      <c r="D489" s="8" t="s">
        <v>16</v>
      </c>
      <c r="E489" s="60" t="s">
        <v>1033</v>
      </c>
      <c r="F489" s="61" t="s">
        <v>220</v>
      </c>
      <c r="G489" s="58">
        <v>44190</v>
      </c>
      <c r="H489" s="56"/>
      <c r="I489" s="56"/>
      <c r="J489" s="56"/>
      <c r="K489" s="8"/>
      <c r="L489" s="56"/>
      <c r="M489" s="56" t="s">
        <v>19</v>
      </c>
      <c r="N489" s="56"/>
      <c r="O489" s="56"/>
      <c r="P489" s="56"/>
      <c r="Q489" s="56"/>
      <c r="R489" s="8"/>
      <c r="S489" s="56"/>
      <c r="T489" s="56"/>
      <c r="U489" s="57"/>
      <c r="V489" s="289">
        <f t="shared" si="35"/>
        <v>359</v>
      </c>
      <c r="W489" s="292" t="str">
        <f t="shared" si="36"/>
        <v/>
      </c>
      <c r="X489" s="291" t="str">
        <f t="shared" si="37"/>
        <v/>
      </c>
      <c r="Y489" s="291" t="str">
        <f t="shared" si="38"/>
        <v/>
      </c>
    </row>
    <row r="490" spans="1:25" ht="15" customHeight="1">
      <c r="A490" s="8">
        <f t="shared" si="39"/>
        <v>489</v>
      </c>
      <c r="B490" s="56" t="s">
        <v>113</v>
      </c>
      <c r="C490" s="8">
        <v>53</v>
      </c>
      <c r="D490" s="8" t="s">
        <v>16</v>
      </c>
      <c r="E490" s="60" t="s">
        <v>1034</v>
      </c>
      <c r="F490" s="61" t="s">
        <v>25</v>
      </c>
      <c r="G490" s="58">
        <v>44191</v>
      </c>
      <c r="H490" s="56"/>
      <c r="I490" s="56"/>
      <c r="J490" s="56"/>
      <c r="K490" s="8"/>
      <c r="L490" s="56"/>
      <c r="M490" s="56" t="s">
        <v>19</v>
      </c>
      <c r="N490" s="56"/>
      <c r="O490" s="56"/>
      <c r="P490" s="56"/>
      <c r="Q490" s="56"/>
      <c r="R490" s="8"/>
      <c r="S490" s="56"/>
      <c r="T490" s="56"/>
      <c r="U490" s="57"/>
      <c r="V490" s="289">
        <f t="shared" si="35"/>
        <v>360</v>
      </c>
      <c r="W490" s="292" t="str">
        <f t="shared" si="36"/>
        <v/>
      </c>
      <c r="X490" s="291" t="str">
        <f t="shared" si="37"/>
        <v/>
      </c>
      <c r="Y490" s="291" t="str">
        <f t="shared" si="38"/>
        <v/>
      </c>
    </row>
    <row r="491" spans="1:25" ht="15" customHeight="1">
      <c r="A491" s="8">
        <f t="shared" si="39"/>
        <v>490</v>
      </c>
      <c r="B491" s="56" t="s">
        <v>1035</v>
      </c>
      <c r="C491" s="8">
        <v>65</v>
      </c>
      <c r="D491" s="8" t="s">
        <v>16</v>
      </c>
      <c r="E491" s="60" t="s">
        <v>1036</v>
      </c>
      <c r="F491" s="61" t="s">
        <v>25</v>
      </c>
      <c r="G491" s="58">
        <v>44192</v>
      </c>
      <c r="H491" s="56"/>
      <c r="I491" s="56"/>
      <c r="J491" s="56"/>
      <c r="K491" s="8"/>
      <c r="L491" s="56"/>
      <c r="M491" s="56" t="s">
        <v>19</v>
      </c>
      <c r="N491" s="56"/>
      <c r="O491" s="56"/>
      <c r="P491" s="56"/>
      <c r="Q491" s="56"/>
      <c r="R491" s="8"/>
      <c r="S491" s="56"/>
      <c r="T491" s="56"/>
      <c r="U491" s="57"/>
      <c r="V491" s="289">
        <f t="shared" si="35"/>
        <v>361</v>
      </c>
      <c r="W491" s="292" t="str">
        <f t="shared" si="36"/>
        <v/>
      </c>
      <c r="X491" s="291" t="str">
        <f t="shared" si="37"/>
        <v/>
      </c>
      <c r="Y491" s="291" t="str">
        <f t="shared" si="38"/>
        <v/>
      </c>
    </row>
    <row r="492" spans="1:25" ht="15" customHeight="1">
      <c r="A492" s="8">
        <f t="shared" si="39"/>
        <v>491</v>
      </c>
      <c r="B492" s="56" t="s">
        <v>1037</v>
      </c>
      <c r="C492" s="8">
        <v>48</v>
      </c>
      <c r="D492" s="8" t="s">
        <v>16</v>
      </c>
      <c r="E492" s="60" t="s">
        <v>1038</v>
      </c>
      <c r="F492" s="61" t="s">
        <v>103</v>
      </c>
      <c r="G492" s="58">
        <v>44194</v>
      </c>
      <c r="H492" s="56"/>
      <c r="I492" s="56"/>
      <c r="J492" s="56"/>
      <c r="K492" s="8"/>
      <c r="L492" s="56"/>
      <c r="M492" s="56" t="s">
        <v>19</v>
      </c>
      <c r="N492" s="56"/>
      <c r="O492" s="56"/>
      <c r="P492" s="56"/>
      <c r="Q492" s="56"/>
      <c r="R492" s="8"/>
      <c r="S492" s="56"/>
      <c r="T492" s="56"/>
      <c r="U492" s="57"/>
      <c r="V492" s="289">
        <f t="shared" si="35"/>
        <v>363</v>
      </c>
      <c r="W492" s="292" t="str">
        <f t="shared" si="36"/>
        <v/>
      </c>
      <c r="X492" s="291" t="str">
        <f t="shared" si="37"/>
        <v/>
      </c>
      <c r="Y492" s="291" t="str">
        <f t="shared" si="38"/>
        <v/>
      </c>
    </row>
    <row r="493" spans="1:25" ht="15" customHeight="1">
      <c r="A493" s="8">
        <f t="shared" si="39"/>
        <v>492</v>
      </c>
      <c r="B493" s="56" t="s">
        <v>1039</v>
      </c>
      <c r="C493" s="8">
        <v>64</v>
      </c>
      <c r="D493" s="8" t="s">
        <v>23</v>
      </c>
      <c r="E493" s="60" t="s">
        <v>1040</v>
      </c>
      <c r="F493" s="61" t="s">
        <v>117</v>
      </c>
      <c r="G493" s="58">
        <v>44194</v>
      </c>
      <c r="H493" s="56"/>
      <c r="I493" s="56"/>
      <c r="J493" s="56"/>
      <c r="K493" s="8"/>
      <c r="L493" s="56"/>
      <c r="M493" s="56" t="s">
        <v>19</v>
      </c>
      <c r="N493" s="56"/>
      <c r="O493" s="56"/>
      <c r="P493" s="56"/>
      <c r="Q493" s="56"/>
      <c r="R493" s="8"/>
      <c r="S493" s="56"/>
      <c r="T493" s="56"/>
      <c r="U493" s="57"/>
      <c r="V493" s="289">
        <f t="shared" si="35"/>
        <v>363</v>
      </c>
      <c r="W493" s="292" t="str">
        <f t="shared" si="36"/>
        <v/>
      </c>
      <c r="X493" s="291" t="str">
        <f t="shared" si="37"/>
        <v/>
      </c>
      <c r="Y493" s="291" t="str">
        <f t="shared" si="38"/>
        <v/>
      </c>
    </row>
    <row r="494" spans="1:25" ht="15" customHeight="1">
      <c r="A494" s="8">
        <f t="shared" si="39"/>
        <v>493</v>
      </c>
      <c r="B494" s="56" t="s">
        <v>1041</v>
      </c>
      <c r="C494" s="8">
        <v>28</v>
      </c>
      <c r="D494" s="8" t="s">
        <v>16</v>
      </c>
      <c r="E494" s="60" t="s">
        <v>1042</v>
      </c>
      <c r="F494" s="61" t="s">
        <v>270</v>
      </c>
      <c r="G494" s="58">
        <v>44195</v>
      </c>
      <c r="H494" s="56"/>
      <c r="I494" s="56"/>
      <c r="J494" s="56"/>
      <c r="K494" s="8"/>
      <c r="L494" s="56"/>
      <c r="M494" s="56" t="s">
        <v>19</v>
      </c>
      <c r="N494" s="56"/>
      <c r="O494" s="56"/>
      <c r="P494" s="56"/>
      <c r="Q494" s="56"/>
      <c r="R494" s="8"/>
      <c r="S494" s="56"/>
      <c r="T494" s="56"/>
      <c r="U494" s="57"/>
      <c r="V494" s="289">
        <f t="shared" si="35"/>
        <v>364</v>
      </c>
      <c r="W494" s="292" t="str">
        <f t="shared" si="36"/>
        <v/>
      </c>
      <c r="X494" s="291" t="str">
        <f t="shared" si="37"/>
        <v/>
      </c>
      <c r="Y494" s="291" t="str">
        <f t="shared" si="38"/>
        <v/>
      </c>
    </row>
    <row r="495" spans="1:25" ht="15" customHeight="1">
      <c r="A495" s="8">
        <f t="shared" si="39"/>
        <v>494</v>
      </c>
      <c r="B495" s="56" t="s">
        <v>656</v>
      </c>
      <c r="C495" s="8">
        <v>46</v>
      </c>
      <c r="D495" s="8" t="s">
        <v>16</v>
      </c>
      <c r="E495" s="60" t="s">
        <v>1043</v>
      </c>
      <c r="F495" s="61" t="s">
        <v>25</v>
      </c>
      <c r="G495" s="58">
        <v>44195</v>
      </c>
      <c r="H495" s="56"/>
      <c r="I495" s="56"/>
      <c r="J495" s="56"/>
      <c r="K495" s="8"/>
      <c r="L495" s="56"/>
      <c r="M495" s="56" t="s">
        <v>19</v>
      </c>
      <c r="N495" s="56"/>
      <c r="O495" s="56"/>
      <c r="P495" s="56"/>
      <c r="Q495" s="56"/>
      <c r="R495" s="8"/>
      <c r="S495" s="56"/>
      <c r="T495" s="56"/>
      <c r="U495" s="57"/>
      <c r="V495" s="289">
        <f t="shared" si="35"/>
        <v>364</v>
      </c>
      <c r="W495" s="292" t="str">
        <f t="shared" si="36"/>
        <v/>
      </c>
      <c r="X495" s="291" t="str">
        <f t="shared" si="37"/>
        <v/>
      </c>
      <c r="Y495" s="291" t="str">
        <f t="shared" si="38"/>
        <v/>
      </c>
    </row>
    <row r="496" spans="1:25" ht="15" customHeight="1">
      <c r="A496" s="8">
        <f t="shared" si="39"/>
        <v>495</v>
      </c>
      <c r="B496" s="56" t="s">
        <v>1044</v>
      </c>
      <c r="C496" s="8">
        <v>76</v>
      </c>
      <c r="D496" s="8" t="s">
        <v>23</v>
      </c>
      <c r="E496" s="60" t="s">
        <v>1045</v>
      </c>
      <c r="F496" s="61" t="s">
        <v>25</v>
      </c>
      <c r="G496" s="58">
        <v>44195</v>
      </c>
      <c r="H496" s="56"/>
      <c r="I496" s="56"/>
      <c r="J496" s="56"/>
      <c r="K496" s="8"/>
      <c r="L496" s="56"/>
      <c r="M496" s="56" t="s">
        <v>19</v>
      </c>
      <c r="N496" s="56"/>
      <c r="O496" s="56"/>
      <c r="P496" s="56"/>
      <c r="Q496" s="56"/>
      <c r="R496" s="8"/>
      <c r="S496" s="56"/>
      <c r="T496" s="56"/>
      <c r="U496" s="57"/>
      <c r="V496" s="289">
        <f t="shared" si="35"/>
        <v>364</v>
      </c>
      <c r="W496" s="292" t="str">
        <f t="shared" si="36"/>
        <v/>
      </c>
      <c r="X496" s="291" t="str">
        <f t="shared" si="37"/>
        <v/>
      </c>
      <c r="Y496" s="291" t="str">
        <f t="shared" si="38"/>
        <v/>
      </c>
    </row>
    <row r="497" spans="1:25" ht="15" customHeight="1">
      <c r="A497" s="8">
        <f t="shared" si="39"/>
        <v>496</v>
      </c>
      <c r="B497" s="56" t="s">
        <v>1046</v>
      </c>
      <c r="C497" s="8">
        <v>59</v>
      </c>
      <c r="D497" s="8" t="s">
        <v>16</v>
      </c>
      <c r="E497" s="60" t="s">
        <v>1047</v>
      </c>
      <c r="F497" s="61" t="s">
        <v>25</v>
      </c>
      <c r="G497" s="58">
        <v>44196</v>
      </c>
      <c r="H497" s="56"/>
      <c r="I497" s="56"/>
      <c r="J497" s="56"/>
      <c r="K497" s="8"/>
      <c r="L497" s="56"/>
      <c r="M497" s="56" t="s">
        <v>19</v>
      </c>
      <c r="N497" s="56"/>
      <c r="O497" s="56"/>
      <c r="P497" s="56"/>
      <c r="Q497" s="56"/>
      <c r="R497" s="8"/>
      <c r="S497" s="56"/>
      <c r="T497" s="56"/>
      <c r="U497" s="57"/>
      <c r="V497" s="289">
        <f t="shared" si="35"/>
        <v>365</v>
      </c>
      <c r="W497" s="292" t="str">
        <f t="shared" si="36"/>
        <v/>
      </c>
      <c r="X497" s="291" t="str">
        <f t="shared" si="37"/>
        <v/>
      </c>
      <c r="Y497" s="291" t="str">
        <f t="shared" si="38"/>
        <v/>
      </c>
    </row>
    <row r="498" spans="1:25" ht="15" customHeight="1">
      <c r="A498" s="8">
        <f t="shared" si="39"/>
        <v>497</v>
      </c>
      <c r="B498" s="56" t="s">
        <v>1048</v>
      </c>
      <c r="C498" s="73">
        <v>70</v>
      </c>
      <c r="D498" s="73" t="s">
        <v>16</v>
      </c>
      <c r="E498" s="56" t="s">
        <v>1049</v>
      </c>
      <c r="F498" s="57" t="s">
        <v>1050</v>
      </c>
      <c r="G498" s="62">
        <v>44197</v>
      </c>
      <c r="H498" s="74"/>
      <c r="I498" s="74"/>
      <c r="J498" s="74"/>
      <c r="K498" s="62"/>
      <c r="L498" s="74"/>
      <c r="M498" s="56" t="s">
        <v>19</v>
      </c>
      <c r="N498" s="74"/>
      <c r="O498" s="74"/>
      <c r="P498" s="74"/>
      <c r="Q498" s="74"/>
      <c r="R498" s="62"/>
      <c r="S498" s="74"/>
      <c r="T498" s="74"/>
      <c r="U498" s="56"/>
      <c r="V498" s="289">
        <f t="shared" si="35"/>
        <v>366</v>
      </c>
      <c r="W498" s="292" t="str">
        <f t="shared" si="36"/>
        <v/>
      </c>
      <c r="X498" s="291" t="str">
        <f t="shared" si="37"/>
        <v/>
      </c>
      <c r="Y498" s="291" t="str">
        <f t="shared" si="38"/>
        <v/>
      </c>
    </row>
    <row r="499" spans="1:25" ht="15" customHeight="1">
      <c r="A499" s="8">
        <f t="shared" si="39"/>
        <v>498</v>
      </c>
      <c r="B499" s="56" t="s">
        <v>329</v>
      </c>
      <c r="C499" s="73">
        <v>77</v>
      </c>
      <c r="D499" s="73" t="s">
        <v>16</v>
      </c>
      <c r="E499" s="56" t="s">
        <v>1051</v>
      </c>
      <c r="F499" s="57" t="s">
        <v>938</v>
      </c>
      <c r="G499" s="62">
        <v>44197</v>
      </c>
      <c r="H499" s="74"/>
      <c r="I499" s="74"/>
      <c r="J499" s="74"/>
      <c r="K499" s="62"/>
      <c r="L499" s="74"/>
      <c r="M499" s="56" t="s">
        <v>19</v>
      </c>
      <c r="N499" s="74"/>
      <c r="O499" s="74"/>
      <c r="P499" s="74"/>
      <c r="Q499" s="74"/>
      <c r="R499" s="62"/>
      <c r="S499" s="74"/>
      <c r="T499" s="74"/>
      <c r="U499" s="56"/>
      <c r="V499" s="289">
        <f t="shared" si="35"/>
        <v>366</v>
      </c>
      <c r="W499" s="292" t="str">
        <f t="shared" si="36"/>
        <v/>
      </c>
      <c r="X499" s="291" t="str">
        <f t="shared" si="37"/>
        <v/>
      </c>
      <c r="Y499" s="291" t="str">
        <f t="shared" si="38"/>
        <v/>
      </c>
    </row>
    <row r="500" spans="1:25" ht="15" customHeight="1">
      <c r="A500" s="8">
        <f t="shared" si="39"/>
        <v>499</v>
      </c>
      <c r="B500" s="56" t="s">
        <v>1052</v>
      </c>
      <c r="C500" s="73">
        <v>36</v>
      </c>
      <c r="D500" s="73" t="s">
        <v>16</v>
      </c>
      <c r="E500" s="56" t="s">
        <v>1053</v>
      </c>
      <c r="F500" s="57" t="s">
        <v>25</v>
      </c>
      <c r="G500" s="62">
        <v>44198</v>
      </c>
      <c r="H500" s="74"/>
      <c r="I500" s="74"/>
      <c r="J500" s="74"/>
      <c r="K500" s="62"/>
      <c r="L500" s="74"/>
      <c r="M500" s="56" t="s">
        <v>19</v>
      </c>
      <c r="N500" s="74"/>
      <c r="O500" s="74"/>
      <c r="P500" s="74"/>
      <c r="Q500" s="74"/>
      <c r="R500" s="62"/>
      <c r="S500" s="74"/>
      <c r="T500" s="74"/>
      <c r="U500" s="56"/>
      <c r="V500" s="289">
        <f t="shared" si="35"/>
        <v>367</v>
      </c>
      <c r="W500" s="292" t="str">
        <f t="shared" si="36"/>
        <v/>
      </c>
      <c r="X500" s="291" t="str">
        <f t="shared" si="37"/>
        <v/>
      </c>
      <c r="Y500" s="291" t="str">
        <f t="shared" si="38"/>
        <v/>
      </c>
    </row>
    <row r="501" spans="1:25" ht="15" customHeight="1">
      <c r="A501" s="8">
        <f t="shared" si="39"/>
        <v>500</v>
      </c>
      <c r="B501" s="56" t="s">
        <v>1054</v>
      </c>
      <c r="C501" s="73">
        <v>86</v>
      </c>
      <c r="D501" s="73" t="s">
        <v>23</v>
      </c>
      <c r="E501" s="56" t="s">
        <v>1055</v>
      </c>
      <c r="F501" s="57" t="s">
        <v>52</v>
      </c>
      <c r="G501" s="62">
        <v>44198</v>
      </c>
      <c r="H501" s="74"/>
      <c r="I501" s="74"/>
      <c r="J501" s="74"/>
      <c r="K501" s="62"/>
      <c r="L501" s="74"/>
      <c r="M501" s="56" t="s">
        <v>19</v>
      </c>
      <c r="N501" s="74"/>
      <c r="O501" s="74"/>
      <c r="P501" s="74"/>
      <c r="Q501" s="74"/>
      <c r="R501" s="62"/>
      <c r="S501" s="74"/>
      <c r="T501" s="74"/>
      <c r="U501" s="56"/>
      <c r="V501" s="289">
        <f t="shared" si="35"/>
        <v>367</v>
      </c>
      <c r="W501" s="292" t="str">
        <f t="shared" si="36"/>
        <v/>
      </c>
      <c r="X501" s="291" t="str">
        <f t="shared" si="37"/>
        <v/>
      </c>
      <c r="Y501" s="291" t="str">
        <f t="shared" si="38"/>
        <v/>
      </c>
    </row>
    <row r="502" spans="1:25" ht="15" customHeight="1">
      <c r="A502" s="8">
        <f t="shared" si="39"/>
        <v>501</v>
      </c>
      <c r="B502" s="56" t="s">
        <v>1056</v>
      </c>
      <c r="C502" s="73" t="s">
        <v>438</v>
      </c>
      <c r="D502" s="73" t="s">
        <v>23</v>
      </c>
      <c r="E502" s="56" t="s">
        <v>1057</v>
      </c>
      <c r="F502" s="57" t="s">
        <v>1058</v>
      </c>
      <c r="G502" s="62">
        <v>44198</v>
      </c>
      <c r="H502" s="74"/>
      <c r="I502" s="74"/>
      <c r="J502" s="74"/>
      <c r="K502" s="62"/>
      <c r="L502" s="74"/>
      <c r="M502" s="56" t="s">
        <v>19</v>
      </c>
      <c r="N502" s="74"/>
      <c r="O502" s="74"/>
      <c r="P502" s="74"/>
      <c r="Q502" s="74"/>
      <c r="R502" s="62"/>
      <c r="S502" s="74"/>
      <c r="T502" s="74" t="s">
        <v>1059</v>
      </c>
      <c r="U502" s="56"/>
      <c r="V502" s="289">
        <f t="shared" si="35"/>
        <v>367</v>
      </c>
      <c r="W502" s="292" t="str">
        <f t="shared" si="36"/>
        <v/>
      </c>
      <c r="X502" s="291" t="str">
        <f t="shared" si="37"/>
        <v/>
      </c>
      <c r="Y502" s="291" t="str">
        <f t="shared" si="38"/>
        <v/>
      </c>
    </row>
    <row r="503" spans="1:25" ht="15" customHeight="1">
      <c r="A503" s="8">
        <f t="shared" si="39"/>
        <v>502</v>
      </c>
      <c r="B503" s="56" t="s">
        <v>1060</v>
      </c>
      <c r="C503" s="73">
        <v>84</v>
      </c>
      <c r="D503" s="73" t="s">
        <v>23</v>
      </c>
      <c r="E503" s="56" t="s">
        <v>1061</v>
      </c>
      <c r="F503" s="57" t="s">
        <v>106</v>
      </c>
      <c r="G503" s="62">
        <v>44200</v>
      </c>
      <c r="H503" s="74"/>
      <c r="I503" s="74"/>
      <c r="J503" s="74"/>
      <c r="K503" s="62"/>
      <c r="L503" s="74"/>
      <c r="M503" s="56" t="s">
        <v>19</v>
      </c>
      <c r="N503" s="74"/>
      <c r="O503" s="74"/>
      <c r="P503" s="74"/>
      <c r="Q503" s="74"/>
      <c r="R503" s="62"/>
      <c r="S503" s="74"/>
      <c r="T503" s="74"/>
      <c r="U503" s="56"/>
      <c r="V503" s="289">
        <f t="shared" si="35"/>
        <v>369</v>
      </c>
      <c r="W503" s="292" t="str">
        <f t="shared" si="36"/>
        <v/>
      </c>
      <c r="X503" s="291" t="str">
        <f t="shared" si="37"/>
        <v/>
      </c>
      <c r="Y503" s="291" t="str">
        <f t="shared" si="38"/>
        <v/>
      </c>
    </row>
    <row r="504" spans="1:25" ht="15" customHeight="1">
      <c r="A504" s="8">
        <f t="shared" si="39"/>
        <v>503</v>
      </c>
      <c r="B504" s="56" t="s">
        <v>239</v>
      </c>
      <c r="C504" s="73">
        <v>68</v>
      </c>
      <c r="D504" s="73" t="s">
        <v>16</v>
      </c>
      <c r="E504" s="56" t="s">
        <v>1062</v>
      </c>
      <c r="F504" s="57" t="s">
        <v>125</v>
      </c>
      <c r="G504" s="62">
        <v>44202</v>
      </c>
      <c r="H504" s="74"/>
      <c r="I504" s="74"/>
      <c r="J504" s="74"/>
      <c r="K504" s="62"/>
      <c r="L504" s="74"/>
      <c r="M504" s="56" t="s">
        <v>19</v>
      </c>
      <c r="N504" s="74"/>
      <c r="O504" s="74"/>
      <c r="P504" s="74"/>
      <c r="Q504" s="74"/>
      <c r="R504" s="62"/>
      <c r="S504" s="74"/>
      <c r="T504" s="74"/>
      <c r="U504" s="56"/>
      <c r="V504" s="289">
        <f t="shared" si="35"/>
        <v>371</v>
      </c>
      <c r="W504" s="292" t="str">
        <f t="shared" si="36"/>
        <v/>
      </c>
      <c r="X504" s="291" t="str">
        <f t="shared" si="37"/>
        <v/>
      </c>
      <c r="Y504" s="291" t="str">
        <f t="shared" si="38"/>
        <v/>
      </c>
    </row>
    <row r="505" spans="1:25" ht="15" customHeight="1">
      <c r="A505" s="8">
        <f t="shared" si="39"/>
        <v>504</v>
      </c>
      <c r="B505" s="56" t="s">
        <v>1063</v>
      </c>
      <c r="C505" s="73">
        <v>95</v>
      </c>
      <c r="D505" s="73" t="s">
        <v>23</v>
      </c>
      <c r="E505" s="56" t="s">
        <v>1064</v>
      </c>
      <c r="F505" s="57" t="s">
        <v>228</v>
      </c>
      <c r="G505" s="62">
        <v>44202</v>
      </c>
      <c r="H505" s="74"/>
      <c r="I505" s="74"/>
      <c r="J505" s="74"/>
      <c r="K505" s="62"/>
      <c r="L505" s="74"/>
      <c r="M505" s="56" t="s">
        <v>19</v>
      </c>
      <c r="N505" s="74"/>
      <c r="O505" s="74"/>
      <c r="P505" s="74"/>
      <c r="Q505" s="74"/>
      <c r="R505" s="62"/>
      <c r="S505" s="74"/>
      <c r="T505" s="74"/>
      <c r="U505" s="56"/>
      <c r="V505" s="289">
        <f t="shared" si="35"/>
        <v>371</v>
      </c>
      <c r="W505" s="292" t="str">
        <f t="shared" si="36"/>
        <v/>
      </c>
      <c r="X505" s="291" t="str">
        <f t="shared" si="37"/>
        <v/>
      </c>
      <c r="Y505" s="291" t="str">
        <f t="shared" si="38"/>
        <v/>
      </c>
    </row>
    <row r="506" spans="1:25" ht="15" customHeight="1">
      <c r="A506" s="8">
        <f t="shared" si="39"/>
        <v>505</v>
      </c>
      <c r="B506" s="56" t="s">
        <v>1065</v>
      </c>
      <c r="C506" s="73" t="s">
        <v>256</v>
      </c>
      <c r="D506" s="73" t="s">
        <v>23</v>
      </c>
      <c r="E506" s="56" t="s">
        <v>395</v>
      </c>
      <c r="F506" s="57" t="s">
        <v>110</v>
      </c>
      <c r="G506" s="62">
        <v>44202</v>
      </c>
      <c r="H506" s="74"/>
      <c r="I506" s="74"/>
      <c r="J506" s="74"/>
      <c r="K506" s="62"/>
      <c r="L506" s="74"/>
      <c r="M506" s="56" t="s">
        <v>19</v>
      </c>
      <c r="N506" s="74"/>
      <c r="O506" s="74"/>
      <c r="P506" s="74"/>
      <c r="Q506" s="74"/>
      <c r="R506" s="62"/>
      <c r="S506" s="74"/>
      <c r="T506" s="74" t="s">
        <v>1059</v>
      </c>
      <c r="U506" s="56"/>
      <c r="V506" s="289">
        <f t="shared" si="35"/>
        <v>371</v>
      </c>
      <c r="W506" s="292" t="str">
        <f t="shared" si="36"/>
        <v/>
      </c>
      <c r="X506" s="291" t="str">
        <f t="shared" si="37"/>
        <v/>
      </c>
      <c r="Y506" s="291" t="str">
        <f t="shared" si="38"/>
        <v/>
      </c>
    </row>
    <row r="507" spans="1:25" ht="15" customHeight="1">
      <c r="A507" s="8">
        <f t="shared" si="39"/>
        <v>506</v>
      </c>
      <c r="B507" s="59" t="s">
        <v>1066</v>
      </c>
      <c r="C507" s="68">
        <v>60</v>
      </c>
      <c r="D507" s="65" t="s">
        <v>16</v>
      </c>
      <c r="E507" s="66" t="s">
        <v>1067</v>
      </c>
      <c r="F507" s="66" t="s">
        <v>25</v>
      </c>
      <c r="G507" s="67">
        <v>44203</v>
      </c>
      <c r="H507" s="65"/>
      <c r="I507" s="65"/>
      <c r="J507" s="65"/>
      <c r="K507" s="65"/>
      <c r="L507" s="59"/>
      <c r="M507" s="56" t="s">
        <v>19</v>
      </c>
      <c r="N507" s="59"/>
      <c r="O507" s="59"/>
      <c r="P507" s="59"/>
      <c r="Q507" s="59"/>
      <c r="R507" s="65"/>
      <c r="S507" s="59"/>
      <c r="T507" s="59" t="s">
        <v>1068</v>
      </c>
      <c r="U507" s="69" t="s">
        <v>1069</v>
      </c>
      <c r="V507" s="289">
        <f t="shared" si="35"/>
        <v>372</v>
      </c>
      <c r="W507" s="292" t="str">
        <f t="shared" si="36"/>
        <v/>
      </c>
      <c r="X507" s="291" t="str">
        <f t="shared" si="37"/>
        <v/>
      </c>
      <c r="Y507" s="291" t="str">
        <f t="shared" si="38"/>
        <v/>
      </c>
    </row>
    <row r="508" spans="1:25" ht="15" customHeight="1">
      <c r="A508" s="8">
        <f t="shared" si="39"/>
        <v>507</v>
      </c>
      <c r="B508" s="56" t="s">
        <v>523</v>
      </c>
      <c r="C508" s="73">
        <v>59</v>
      </c>
      <c r="D508" s="73" t="s">
        <v>16</v>
      </c>
      <c r="E508" s="56" t="s">
        <v>1070</v>
      </c>
      <c r="F508" s="57" t="s">
        <v>538</v>
      </c>
      <c r="G508" s="62">
        <v>44203</v>
      </c>
      <c r="H508" s="74"/>
      <c r="I508" s="74"/>
      <c r="J508" s="74"/>
      <c r="K508" s="62"/>
      <c r="L508" s="74"/>
      <c r="M508" s="56" t="s">
        <v>19</v>
      </c>
      <c r="N508" s="74"/>
      <c r="O508" s="74"/>
      <c r="P508" s="74"/>
      <c r="Q508" s="74"/>
      <c r="R508" s="62"/>
      <c r="S508" s="74"/>
      <c r="T508" s="74"/>
      <c r="U508" s="56"/>
      <c r="V508" s="289">
        <f t="shared" si="35"/>
        <v>372</v>
      </c>
      <c r="W508" s="292" t="str">
        <f t="shared" si="36"/>
        <v/>
      </c>
      <c r="X508" s="291" t="str">
        <f t="shared" si="37"/>
        <v/>
      </c>
      <c r="Y508" s="291" t="str">
        <f t="shared" si="38"/>
        <v/>
      </c>
    </row>
    <row r="509" spans="1:25" ht="15" customHeight="1">
      <c r="A509" s="8">
        <f t="shared" si="39"/>
        <v>508</v>
      </c>
      <c r="B509" s="56" t="s">
        <v>819</v>
      </c>
      <c r="C509" s="73">
        <v>76</v>
      </c>
      <c r="D509" s="73" t="s">
        <v>23</v>
      </c>
      <c r="E509" s="56" t="s">
        <v>1071</v>
      </c>
      <c r="F509" s="57" t="s">
        <v>491</v>
      </c>
      <c r="G509" s="62">
        <v>44203</v>
      </c>
      <c r="H509" s="74"/>
      <c r="I509" s="74"/>
      <c r="J509" s="74"/>
      <c r="K509" s="62"/>
      <c r="L509" s="74"/>
      <c r="M509" s="56" t="s">
        <v>19</v>
      </c>
      <c r="N509" s="74"/>
      <c r="O509" s="74"/>
      <c r="P509" s="74"/>
      <c r="Q509" s="74"/>
      <c r="R509" s="62"/>
      <c r="S509" s="74"/>
      <c r="T509" s="74"/>
      <c r="U509" s="56"/>
      <c r="V509" s="289">
        <f t="shared" si="35"/>
        <v>372</v>
      </c>
      <c r="W509" s="292" t="str">
        <f t="shared" si="36"/>
        <v/>
      </c>
      <c r="X509" s="291" t="str">
        <f t="shared" si="37"/>
        <v/>
      </c>
      <c r="Y509" s="291" t="str">
        <f t="shared" si="38"/>
        <v/>
      </c>
    </row>
    <row r="510" spans="1:25" ht="15" customHeight="1">
      <c r="A510" s="8">
        <f t="shared" si="39"/>
        <v>509</v>
      </c>
      <c r="B510" s="56" t="s">
        <v>242</v>
      </c>
      <c r="C510" s="73">
        <v>80</v>
      </c>
      <c r="D510" s="73" t="s">
        <v>23</v>
      </c>
      <c r="E510" s="56" t="s">
        <v>1072</v>
      </c>
      <c r="F510" s="57" t="s">
        <v>103</v>
      </c>
      <c r="G510" s="62">
        <v>44203</v>
      </c>
      <c r="H510" s="74"/>
      <c r="I510" s="74"/>
      <c r="J510" s="74"/>
      <c r="K510" s="62"/>
      <c r="L510" s="74"/>
      <c r="M510" s="56" t="s">
        <v>19</v>
      </c>
      <c r="N510" s="74"/>
      <c r="O510" s="74"/>
      <c r="P510" s="74"/>
      <c r="Q510" s="74"/>
      <c r="R510" s="62"/>
      <c r="S510" s="74"/>
      <c r="T510" s="74"/>
      <c r="U510" s="56"/>
      <c r="V510" s="289">
        <f t="shared" si="35"/>
        <v>372</v>
      </c>
      <c r="W510" s="292" t="str">
        <f t="shared" si="36"/>
        <v/>
      </c>
      <c r="X510" s="291" t="str">
        <f t="shared" si="37"/>
        <v/>
      </c>
      <c r="Y510" s="291" t="str">
        <f t="shared" si="38"/>
        <v/>
      </c>
    </row>
    <row r="511" spans="1:25" ht="15" customHeight="1">
      <c r="A511" s="8">
        <f t="shared" si="39"/>
        <v>510</v>
      </c>
      <c r="B511" s="56" t="s">
        <v>1073</v>
      </c>
      <c r="C511" s="73">
        <v>83</v>
      </c>
      <c r="D511" s="73" t="s">
        <v>16</v>
      </c>
      <c r="E511" s="56" t="s">
        <v>1074</v>
      </c>
      <c r="F511" s="57" t="s">
        <v>25</v>
      </c>
      <c r="G511" s="62">
        <v>44203</v>
      </c>
      <c r="H511" s="74"/>
      <c r="I511" s="74"/>
      <c r="J511" s="74"/>
      <c r="K511" s="62"/>
      <c r="L511" s="74"/>
      <c r="M511" s="56" t="s">
        <v>19</v>
      </c>
      <c r="N511" s="74"/>
      <c r="O511" s="74"/>
      <c r="P511" s="74"/>
      <c r="Q511" s="74"/>
      <c r="R511" s="62"/>
      <c r="S511" s="74"/>
      <c r="T511" s="74"/>
      <c r="U511" s="56"/>
      <c r="V511" s="289">
        <f t="shared" si="35"/>
        <v>372</v>
      </c>
      <c r="W511" s="292" t="str">
        <f t="shared" si="36"/>
        <v/>
      </c>
      <c r="X511" s="291" t="str">
        <f t="shared" si="37"/>
        <v/>
      </c>
      <c r="Y511" s="291" t="str">
        <f t="shared" si="38"/>
        <v/>
      </c>
    </row>
    <row r="512" spans="1:25" ht="15" customHeight="1">
      <c r="A512" s="8">
        <f t="shared" si="39"/>
        <v>511</v>
      </c>
      <c r="B512" s="56" t="s">
        <v>1075</v>
      </c>
      <c r="C512" s="73">
        <v>85</v>
      </c>
      <c r="D512" s="73" t="s">
        <v>16</v>
      </c>
      <c r="E512" s="56" t="s">
        <v>1076</v>
      </c>
      <c r="F512" s="57" t="s">
        <v>25</v>
      </c>
      <c r="G512" s="62">
        <v>44203</v>
      </c>
      <c r="H512" s="74"/>
      <c r="I512" s="74"/>
      <c r="J512" s="74"/>
      <c r="K512" s="62"/>
      <c r="L512" s="74"/>
      <c r="M512" s="56" t="s">
        <v>19</v>
      </c>
      <c r="N512" s="74"/>
      <c r="O512" s="74"/>
      <c r="P512" s="74"/>
      <c r="Q512" s="74"/>
      <c r="R512" s="62"/>
      <c r="S512" s="74"/>
      <c r="T512" s="74"/>
      <c r="U512" s="56"/>
      <c r="V512" s="289">
        <f t="shared" si="35"/>
        <v>372</v>
      </c>
      <c r="W512" s="292" t="str">
        <f t="shared" si="36"/>
        <v/>
      </c>
      <c r="X512" s="291" t="str">
        <f t="shared" si="37"/>
        <v/>
      </c>
      <c r="Y512" s="291" t="str">
        <f t="shared" si="38"/>
        <v/>
      </c>
    </row>
    <row r="513" spans="1:25" ht="15" customHeight="1">
      <c r="A513" s="8">
        <f t="shared" si="39"/>
        <v>512</v>
      </c>
      <c r="B513" s="56" t="s">
        <v>1077</v>
      </c>
      <c r="C513" s="73">
        <v>45</v>
      </c>
      <c r="D513" s="73" t="s">
        <v>23</v>
      </c>
      <c r="E513" s="56" t="s">
        <v>1078</v>
      </c>
      <c r="F513" s="57" t="s">
        <v>994</v>
      </c>
      <c r="G513" s="62">
        <v>44204</v>
      </c>
      <c r="H513" s="74"/>
      <c r="I513" s="74"/>
      <c r="J513" s="74"/>
      <c r="K513" s="62"/>
      <c r="L513" s="74"/>
      <c r="M513" s="56" t="s">
        <v>19</v>
      </c>
      <c r="N513" s="74"/>
      <c r="O513" s="74"/>
      <c r="P513" s="74"/>
      <c r="Q513" s="74"/>
      <c r="R513" s="62"/>
      <c r="S513" s="74"/>
      <c r="T513" s="74"/>
      <c r="U513" s="56"/>
      <c r="V513" s="289">
        <f t="shared" si="35"/>
        <v>373</v>
      </c>
      <c r="W513" s="292" t="str">
        <f t="shared" si="36"/>
        <v/>
      </c>
      <c r="X513" s="291" t="str">
        <f t="shared" si="37"/>
        <v/>
      </c>
      <c r="Y513" s="291" t="str">
        <f t="shared" si="38"/>
        <v/>
      </c>
    </row>
    <row r="514" spans="1:25" ht="15" customHeight="1">
      <c r="A514" s="8">
        <f t="shared" si="39"/>
        <v>513</v>
      </c>
      <c r="B514" s="56" t="s">
        <v>1079</v>
      </c>
      <c r="C514" s="73">
        <v>79</v>
      </c>
      <c r="D514" s="73" t="s">
        <v>16</v>
      </c>
      <c r="E514" s="56" t="s">
        <v>1080</v>
      </c>
      <c r="F514" s="57" t="s">
        <v>25</v>
      </c>
      <c r="G514" s="62">
        <v>44204</v>
      </c>
      <c r="H514" s="74"/>
      <c r="I514" s="74"/>
      <c r="J514" s="74"/>
      <c r="K514" s="62"/>
      <c r="L514" s="74"/>
      <c r="M514" s="56" t="s">
        <v>19</v>
      </c>
      <c r="N514" s="74"/>
      <c r="O514" s="74"/>
      <c r="P514" s="74"/>
      <c r="Q514" s="74"/>
      <c r="R514" s="62"/>
      <c r="S514" s="74"/>
      <c r="T514" s="74"/>
      <c r="U514" s="56"/>
      <c r="V514" s="289">
        <f t="shared" ref="V514:V577" si="40">G514-DATE(2020,1,1)</f>
        <v>373</v>
      </c>
      <c r="W514" s="292" t="str">
        <f t="shared" ref="W514:W577" si="41">IF(ISNUMBER(H514), $G514-H514, "")</f>
        <v/>
      </c>
      <c r="X514" s="291" t="str">
        <f t="shared" ref="X514:X577" si="42">IF(ISNUMBER(I514), $G514-I514, "")</f>
        <v/>
      </c>
      <c r="Y514" s="291" t="str">
        <f t="shared" ref="Y514:Y577" si="43">IF(ISNUMBER(K514), $G514-K514, "")</f>
        <v/>
      </c>
    </row>
    <row r="515" spans="1:25" ht="15" customHeight="1">
      <c r="A515" s="8">
        <f t="shared" si="39"/>
        <v>514</v>
      </c>
      <c r="B515" s="56" t="s">
        <v>1081</v>
      </c>
      <c r="C515" s="73">
        <v>86</v>
      </c>
      <c r="D515" s="73" t="s">
        <v>23</v>
      </c>
      <c r="E515" s="56" t="s">
        <v>1082</v>
      </c>
      <c r="F515" s="57" t="s">
        <v>103</v>
      </c>
      <c r="G515" s="62">
        <v>44204</v>
      </c>
      <c r="H515" s="74"/>
      <c r="I515" s="74"/>
      <c r="J515" s="74"/>
      <c r="K515" s="62"/>
      <c r="L515" s="74"/>
      <c r="M515" s="56" t="s">
        <v>19</v>
      </c>
      <c r="N515" s="74"/>
      <c r="O515" s="74"/>
      <c r="P515" s="74"/>
      <c r="Q515" s="74"/>
      <c r="R515" s="62"/>
      <c r="S515" s="74"/>
      <c r="T515" s="74"/>
      <c r="U515" s="56"/>
      <c r="V515" s="289">
        <f t="shared" si="40"/>
        <v>373</v>
      </c>
      <c r="W515" s="292" t="str">
        <f t="shared" si="41"/>
        <v/>
      </c>
      <c r="X515" s="291" t="str">
        <f t="shared" si="42"/>
        <v/>
      </c>
      <c r="Y515" s="291" t="str">
        <f t="shared" si="43"/>
        <v/>
      </c>
    </row>
    <row r="516" spans="1:25" ht="15" customHeight="1">
      <c r="A516" s="8">
        <f t="shared" si="39"/>
        <v>515</v>
      </c>
      <c r="B516" s="56" t="s">
        <v>1083</v>
      </c>
      <c r="C516" s="73">
        <v>0</v>
      </c>
      <c r="D516" s="73" t="s">
        <v>23</v>
      </c>
      <c r="E516" s="56" t="s">
        <v>1084</v>
      </c>
      <c r="F516" s="57" t="s">
        <v>1085</v>
      </c>
      <c r="G516" s="62">
        <v>44205</v>
      </c>
      <c r="H516" s="74"/>
      <c r="I516" s="74"/>
      <c r="J516" s="74"/>
      <c r="K516" s="62"/>
      <c r="L516" s="74"/>
      <c r="M516" s="56" t="s">
        <v>19</v>
      </c>
      <c r="N516" s="74"/>
      <c r="O516" s="74"/>
      <c r="P516" s="74"/>
      <c r="Q516" s="74"/>
      <c r="R516" s="62"/>
      <c r="S516" s="74"/>
      <c r="T516" s="74" t="s">
        <v>1059</v>
      </c>
      <c r="U516" s="56"/>
      <c r="V516" s="289">
        <f t="shared" si="40"/>
        <v>374</v>
      </c>
      <c r="W516" s="292" t="str">
        <f t="shared" si="41"/>
        <v/>
      </c>
      <c r="X516" s="291" t="str">
        <f t="shared" si="42"/>
        <v/>
      </c>
      <c r="Y516" s="291" t="str">
        <f t="shared" si="43"/>
        <v/>
      </c>
    </row>
    <row r="517" spans="1:25" ht="15" customHeight="1">
      <c r="A517" s="8">
        <f t="shared" ref="A517:A580" si="44">A516+1</f>
        <v>516</v>
      </c>
      <c r="B517" s="56" t="s">
        <v>1086</v>
      </c>
      <c r="C517" s="73">
        <v>17</v>
      </c>
      <c r="D517" s="73" t="s">
        <v>16</v>
      </c>
      <c r="E517" s="56" t="s">
        <v>1087</v>
      </c>
      <c r="F517" s="57" t="s">
        <v>55</v>
      </c>
      <c r="G517" s="62">
        <v>44205</v>
      </c>
      <c r="H517" s="74"/>
      <c r="I517" s="74"/>
      <c r="J517" s="74"/>
      <c r="K517" s="62"/>
      <c r="L517" s="74"/>
      <c r="M517" s="56" t="s">
        <v>19</v>
      </c>
      <c r="N517" s="74"/>
      <c r="O517" s="74"/>
      <c r="P517" s="74"/>
      <c r="Q517" s="74"/>
      <c r="R517" s="62"/>
      <c r="S517" s="74"/>
      <c r="T517" s="74"/>
      <c r="U517" s="56"/>
      <c r="V517" s="289">
        <f t="shared" si="40"/>
        <v>374</v>
      </c>
      <c r="W517" s="292" t="str">
        <f t="shared" si="41"/>
        <v/>
      </c>
      <c r="X517" s="291" t="str">
        <f t="shared" si="42"/>
        <v/>
      </c>
      <c r="Y517" s="291" t="str">
        <f t="shared" si="43"/>
        <v/>
      </c>
    </row>
    <row r="518" spans="1:25" ht="15" customHeight="1">
      <c r="A518" s="8">
        <f t="shared" si="44"/>
        <v>517</v>
      </c>
      <c r="B518" s="56" t="s">
        <v>231</v>
      </c>
      <c r="C518" s="73">
        <v>78</v>
      </c>
      <c r="D518" s="73" t="s">
        <v>23</v>
      </c>
      <c r="E518" s="56" t="s">
        <v>1088</v>
      </c>
      <c r="F518" s="57" t="s">
        <v>25</v>
      </c>
      <c r="G518" s="62">
        <v>44206</v>
      </c>
      <c r="H518" s="74"/>
      <c r="I518" s="74"/>
      <c r="J518" s="74"/>
      <c r="K518" s="62"/>
      <c r="L518" s="74"/>
      <c r="M518" s="56" t="s">
        <v>19</v>
      </c>
      <c r="N518" s="74"/>
      <c r="O518" s="74"/>
      <c r="P518" s="74"/>
      <c r="Q518" s="74"/>
      <c r="R518" s="62"/>
      <c r="S518" s="74"/>
      <c r="T518" s="74"/>
      <c r="U518" s="56"/>
      <c r="V518" s="289">
        <f t="shared" si="40"/>
        <v>375</v>
      </c>
      <c r="W518" s="292" t="str">
        <f t="shared" si="41"/>
        <v/>
      </c>
      <c r="X518" s="291" t="str">
        <f t="shared" si="42"/>
        <v/>
      </c>
      <c r="Y518" s="291" t="str">
        <f t="shared" si="43"/>
        <v/>
      </c>
    </row>
    <row r="519" spans="1:25" ht="15" customHeight="1">
      <c r="A519" s="8">
        <f t="shared" si="44"/>
        <v>518</v>
      </c>
      <c r="B519" s="56" t="s">
        <v>1089</v>
      </c>
      <c r="C519" s="73">
        <v>79</v>
      </c>
      <c r="D519" s="73" t="s">
        <v>16</v>
      </c>
      <c r="E519" s="56" t="s">
        <v>1090</v>
      </c>
      <c r="F519" s="57" t="s">
        <v>1091</v>
      </c>
      <c r="G519" s="62">
        <v>44206</v>
      </c>
      <c r="H519" s="74"/>
      <c r="I519" s="74"/>
      <c r="J519" s="74"/>
      <c r="K519" s="62"/>
      <c r="L519" s="74"/>
      <c r="M519" s="56" t="s">
        <v>19</v>
      </c>
      <c r="N519" s="74"/>
      <c r="O519" s="74"/>
      <c r="P519" s="74"/>
      <c r="Q519" s="74"/>
      <c r="R519" s="62"/>
      <c r="S519" s="74"/>
      <c r="T519" s="74"/>
      <c r="U519" s="56"/>
      <c r="V519" s="289">
        <f t="shared" si="40"/>
        <v>375</v>
      </c>
      <c r="W519" s="292" t="str">
        <f t="shared" si="41"/>
        <v/>
      </c>
      <c r="X519" s="291" t="str">
        <f t="shared" si="42"/>
        <v/>
      </c>
      <c r="Y519" s="291" t="str">
        <f t="shared" si="43"/>
        <v/>
      </c>
    </row>
    <row r="520" spans="1:25" ht="15" customHeight="1">
      <c r="A520" s="8">
        <f t="shared" si="44"/>
        <v>519</v>
      </c>
      <c r="B520" s="56" t="s">
        <v>1092</v>
      </c>
      <c r="C520" s="73">
        <v>89</v>
      </c>
      <c r="D520" s="73" t="s">
        <v>16</v>
      </c>
      <c r="E520" s="56" t="s">
        <v>1093</v>
      </c>
      <c r="F520" s="57" t="s">
        <v>55</v>
      </c>
      <c r="G520" s="62">
        <v>44206</v>
      </c>
      <c r="H520" s="74"/>
      <c r="I520" s="74"/>
      <c r="J520" s="74"/>
      <c r="K520" s="62"/>
      <c r="L520" s="74"/>
      <c r="M520" s="56" t="s">
        <v>19</v>
      </c>
      <c r="N520" s="74"/>
      <c r="O520" s="74"/>
      <c r="P520" s="74"/>
      <c r="Q520" s="74"/>
      <c r="R520" s="62"/>
      <c r="S520" s="74"/>
      <c r="T520" s="74"/>
      <c r="U520" s="56"/>
      <c r="V520" s="289">
        <f t="shared" si="40"/>
        <v>375</v>
      </c>
      <c r="W520" s="292" t="str">
        <f t="shared" si="41"/>
        <v/>
      </c>
      <c r="X520" s="291" t="str">
        <f t="shared" si="42"/>
        <v/>
      </c>
      <c r="Y520" s="291" t="str">
        <f t="shared" si="43"/>
        <v/>
      </c>
    </row>
    <row r="521" spans="1:25" ht="15" customHeight="1">
      <c r="A521" s="8">
        <f t="shared" si="44"/>
        <v>520</v>
      </c>
      <c r="B521" s="56" t="s">
        <v>1094</v>
      </c>
      <c r="C521" s="73">
        <v>85</v>
      </c>
      <c r="D521" s="73" t="s">
        <v>16</v>
      </c>
      <c r="E521" s="56" t="s">
        <v>1095</v>
      </c>
      <c r="F521" s="57" t="s">
        <v>526</v>
      </c>
      <c r="G521" s="62">
        <v>44207</v>
      </c>
      <c r="H521" s="74"/>
      <c r="I521" s="74"/>
      <c r="J521" s="74"/>
      <c r="K521" s="62"/>
      <c r="L521" s="74"/>
      <c r="M521" s="56" t="s">
        <v>19</v>
      </c>
      <c r="N521" s="74"/>
      <c r="O521" s="74"/>
      <c r="P521" s="74"/>
      <c r="Q521" s="74"/>
      <c r="R521" s="62"/>
      <c r="S521" s="74"/>
      <c r="T521" s="74"/>
      <c r="U521" s="56"/>
      <c r="V521" s="289">
        <f t="shared" si="40"/>
        <v>376</v>
      </c>
      <c r="W521" s="292" t="str">
        <f t="shared" si="41"/>
        <v/>
      </c>
      <c r="X521" s="291" t="str">
        <f t="shared" si="42"/>
        <v/>
      </c>
      <c r="Y521" s="291" t="str">
        <f t="shared" si="43"/>
        <v/>
      </c>
    </row>
    <row r="522" spans="1:25" ht="15" customHeight="1">
      <c r="A522" s="8">
        <f t="shared" si="44"/>
        <v>521</v>
      </c>
      <c r="B522" s="56" t="s">
        <v>1096</v>
      </c>
      <c r="C522" s="73">
        <v>42</v>
      </c>
      <c r="D522" s="73" t="s">
        <v>16</v>
      </c>
      <c r="E522" s="56" t="s">
        <v>1097</v>
      </c>
      <c r="F522" s="57" t="s">
        <v>82</v>
      </c>
      <c r="G522" s="62">
        <v>44208</v>
      </c>
      <c r="H522" s="74"/>
      <c r="I522" s="74"/>
      <c r="J522" s="74"/>
      <c r="K522" s="62"/>
      <c r="L522" s="74"/>
      <c r="M522" s="56" t="s">
        <v>19</v>
      </c>
      <c r="N522" s="74"/>
      <c r="O522" s="74"/>
      <c r="P522" s="74"/>
      <c r="Q522" s="74"/>
      <c r="R522" s="62"/>
      <c r="S522" s="74"/>
      <c r="T522" s="74"/>
      <c r="U522" s="56"/>
      <c r="V522" s="289">
        <f t="shared" si="40"/>
        <v>377</v>
      </c>
      <c r="W522" s="292" t="str">
        <f t="shared" si="41"/>
        <v/>
      </c>
      <c r="X522" s="291" t="str">
        <f t="shared" si="42"/>
        <v/>
      </c>
      <c r="Y522" s="291" t="str">
        <f t="shared" si="43"/>
        <v/>
      </c>
    </row>
    <row r="523" spans="1:25" ht="15" customHeight="1">
      <c r="A523" s="8">
        <f t="shared" si="44"/>
        <v>522</v>
      </c>
      <c r="B523" s="56" t="s">
        <v>1098</v>
      </c>
      <c r="C523" s="73">
        <v>64</v>
      </c>
      <c r="D523" s="73" t="s">
        <v>16</v>
      </c>
      <c r="E523" s="56" t="s">
        <v>1099</v>
      </c>
      <c r="F523" s="57" t="s">
        <v>286</v>
      </c>
      <c r="G523" s="62">
        <v>44208</v>
      </c>
      <c r="H523" s="74"/>
      <c r="I523" s="74"/>
      <c r="J523" s="74"/>
      <c r="K523" s="62"/>
      <c r="L523" s="74"/>
      <c r="M523" s="56" t="s">
        <v>19</v>
      </c>
      <c r="N523" s="74"/>
      <c r="O523" s="74"/>
      <c r="P523" s="74"/>
      <c r="Q523" s="74"/>
      <c r="R523" s="62"/>
      <c r="S523" s="74"/>
      <c r="T523" s="74"/>
      <c r="U523" s="56"/>
      <c r="V523" s="289">
        <f t="shared" si="40"/>
        <v>377</v>
      </c>
      <c r="W523" s="292" t="str">
        <f t="shared" si="41"/>
        <v/>
      </c>
      <c r="X523" s="291" t="str">
        <f t="shared" si="42"/>
        <v/>
      </c>
      <c r="Y523" s="291" t="str">
        <f t="shared" si="43"/>
        <v/>
      </c>
    </row>
    <row r="524" spans="1:25" ht="15" customHeight="1">
      <c r="A524" s="8">
        <f t="shared" si="44"/>
        <v>523</v>
      </c>
      <c r="B524" s="56" t="s">
        <v>1100</v>
      </c>
      <c r="C524" s="73" t="s">
        <v>1101</v>
      </c>
      <c r="D524" s="73" t="s">
        <v>16</v>
      </c>
      <c r="E524" s="56" t="s">
        <v>1102</v>
      </c>
      <c r="F524" s="57" t="s">
        <v>43</v>
      </c>
      <c r="G524" s="62">
        <v>44208</v>
      </c>
      <c r="H524" s="74"/>
      <c r="I524" s="74"/>
      <c r="J524" s="74"/>
      <c r="K524" s="62"/>
      <c r="L524" s="74"/>
      <c r="M524" s="56" t="s">
        <v>19</v>
      </c>
      <c r="N524" s="74"/>
      <c r="O524" s="74"/>
      <c r="P524" s="74"/>
      <c r="Q524" s="74"/>
      <c r="R524" s="62"/>
      <c r="S524" s="74"/>
      <c r="T524" s="74" t="s">
        <v>1059</v>
      </c>
      <c r="U524" s="56"/>
      <c r="V524" s="289">
        <f t="shared" si="40"/>
        <v>377</v>
      </c>
      <c r="W524" s="292" t="str">
        <f t="shared" si="41"/>
        <v/>
      </c>
      <c r="X524" s="291" t="str">
        <f t="shared" si="42"/>
        <v/>
      </c>
      <c r="Y524" s="291" t="str">
        <f t="shared" si="43"/>
        <v/>
      </c>
    </row>
    <row r="525" spans="1:25" ht="15" customHeight="1">
      <c r="A525" s="8">
        <f t="shared" si="44"/>
        <v>524</v>
      </c>
      <c r="B525" s="56" t="s">
        <v>911</v>
      </c>
      <c r="C525" s="73">
        <v>64</v>
      </c>
      <c r="D525" s="73" t="s">
        <v>16</v>
      </c>
      <c r="E525" s="56" t="s">
        <v>1103</v>
      </c>
      <c r="F525" s="57" t="s">
        <v>647</v>
      </c>
      <c r="G525" s="62">
        <v>44209</v>
      </c>
      <c r="H525" s="74"/>
      <c r="I525" s="74"/>
      <c r="J525" s="74"/>
      <c r="K525" s="62"/>
      <c r="L525" s="74"/>
      <c r="M525" s="56" t="s">
        <v>19</v>
      </c>
      <c r="N525" s="74"/>
      <c r="O525" s="74"/>
      <c r="P525" s="74"/>
      <c r="Q525" s="74"/>
      <c r="R525" s="62"/>
      <c r="S525" s="74"/>
      <c r="T525" s="74"/>
      <c r="U525" s="56"/>
      <c r="V525" s="289">
        <f t="shared" si="40"/>
        <v>378</v>
      </c>
      <c r="W525" s="292" t="str">
        <f t="shared" si="41"/>
        <v/>
      </c>
      <c r="X525" s="291" t="str">
        <f t="shared" si="42"/>
        <v/>
      </c>
      <c r="Y525" s="291" t="str">
        <f t="shared" si="43"/>
        <v/>
      </c>
    </row>
    <row r="526" spans="1:25" ht="15" customHeight="1">
      <c r="A526" s="8">
        <f t="shared" si="44"/>
        <v>525</v>
      </c>
      <c r="B526" s="56" t="s">
        <v>1104</v>
      </c>
      <c r="C526" s="73">
        <v>74</v>
      </c>
      <c r="D526" s="73" t="s">
        <v>23</v>
      </c>
      <c r="E526" s="56" t="s">
        <v>1105</v>
      </c>
      <c r="F526" s="57" t="s">
        <v>1106</v>
      </c>
      <c r="G526" s="62">
        <v>44209</v>
      </c>
      <c r="H526" s="74"/>
      <c r="I526" s="74"/>
      <c r="J526" s="74"/>
      <c r="K526" s="62"/>
      <c r="L526" s="74"/>
      <c r="M526" s="56" t="s">
        <v>19</v>
      </c>
      <c r="N526" s="74"/>
      <c r="O526" s="74"/>
      <c r="P526" s="74"/>
      <c r="Q526" s="74"/>
      <c r="R526" s="62"/>
      <c r="S526" s="74"/>
      <c r="T526" s="74"/>
      <c r="U526" s="56"/>
      <c r="V526" s="289">
        <f t="shared" si="40"/>
        <v>378</v>
      </c>
      <c r="W526" s="292" t="str">
        <f t="shared" si="41"/>
        <v/>
      </c>
      <c r="X526" s="291" t="str">
        <f t="shared" si="42"/>
        <v/>
      </c>
      <c r="Y526" s="291" t="str">
        <f t="shared" si="43"/>
        <v/>
      </c>
    </row>
    <row r="527" spans="1:25" ht="15" customHeight="1">
      <c r="A527" s="8">
        <f t="shared" si="44"/>
        <v>526</v>
      </c>
      <c r="B527" s="56" t="s">
        <v>164</v>
      </c>
      <c r="C527" s="73">
        <v>81</v>
      </c>
      <c r="D527" s="73" t="s">
        <v>23</v>
      </c>
      <c r="E527" s="56" t="s">
        <v>1107</v>
      </c>
      <c r="F527" s="57" t="s">
        <v>25</v>
      </c>
      <c r="G527" s="62">
        <v>44209</v>
      </c>
      <c r="H527" s="74"/>
      <c r="I527" s="74"/>
      <c r="J527" s="74"/>
      <c r="K527" s="62"/>
      <c r="L527" s="74"/>
      <c r="M527" s="56" t="s">
        <v>19</v>
      </c>
      <c r="N527" s="74"/>
      <c r="O527" s="74"/>
      <c r="P527" s="74"/>
      <c r="Q527" s="74"/>
      <c r="R527" s="62"/>
      <c r="S527" s="74"/>
      <c r="T527" s="74"/>
      <c r="U527" s="56"/>
      <c r="V527" s="289">
        <f t="shared" si="40"/>
        <v>378</v>
      </c>
      <c r="W527" s="292" t="str">
        <f t="shared" si="41"/>
        <v/>
      </c>
      <c r="X527" s="291" t="str">
        <f t="shared" si="42"/>
        <v/>
      </c>
      <c r="Y527" s="291" t="str">
        <f t="shared" si="43"/>
        <v/>
      </c>
    </row>
    <row r="528" spans="1:25" ht="15" customHeight="1">
      <c r="A528" s="8">
        <f t="shared" si="44"/>
        <v>527</v>
      </c>
      <c r="B528" s="56" t="s">
        <v>1108</v>
      </c>
      <c r="C528" s="73">
        <v>2</v>
      </c>
      <c r="D528" s="73" t="s">
        <v>23</v>
      </c>
      <c r="E528" s="56" t="s">
        <v>137</v>
      </c>
      <c r="F528" s="57" t="s">
        <v>1109</v>
      </c>
      <c r="G528" s="62">
        <v>44210</v>
      </c>
      <c r="H528" s="74"/>
      <c r="I528" s="74"/>
      <c r="J528" s="74"/>
      <c r="K528" s="62"/>
      <c r="L528" s="74"/>
      <c r="M528" s="56" t="s">
        <v>19</v>
      </c>
      <c r="N528" s="74"/>
      <c r="O528" s="74"/>
      <c r="P528" s="74"/>
      <c r="Q528" s="74"/>
      <c r="R528" s="62"/>
      <c r="S528" s="74"/>
      <c r="T528" s="74" t="s">
        <v>1059</v>
      </c>
      <c r="U528" s="56"/>
      <c r="V528" s="289">
        <f t="shared" si="40"/>
        <v>379</v>
      </c>
      <c r="W528" s="292" t="str">
        <f t="shared" si="41"/>
        <v/>
      </c>
      <c r="X528" s="291" t="str">
        <f t="shared" si="42"/>
        <v/>
      </c>
      <c r="Y528" s="291" t="str">
        <f t="shared" si="43"/>
        <v/>
      </c>
    </row>
    <row r="529" spans="1:25" ht="15" customHeight="1">
      <c r="A529" s="8">
        <f t="shared" si="44"/>
        <v>528</v>
      </c>
      <c r="B529" s="56" t="s">
        <v>1110</v>
      </c>
      <c r="C529" s="73">
        <v>74</v>
      </c>
      <c r="D529" s="73" t="s">
        <v>23</v>
      </c>
      <c r="E529" s="56" t="s">
        <v>1111</v>
      </c>
      <c r="F529" s="57" t="s">
        <v>25</v>
      </c>
      <c r="G529" s="62">
        <v>44210</v>
      </c>
      <c r="H529" s="74"/>
      <c r="I529" s="74"/>
      <c r="J529" s="74"/>
      <c r="K529" s="62"/>
      <c r="L529" s="74"/>
      <c r="M529" s="56" t="s">
        <v>19</v>
      </c>
      <c r="N529" s="74"/>
      <c r="O529" s="74"/>
      <c r="P529" s="74"/>
      <c r="Q529" s="74"/>
      <c r="R529" s="62"/>
      <c r="S529" s="74"/>
      <c r="T529" s="74"/>
      <c r="U529" s="56"/>
      <c r="V529" s="289">
        <f t="shared" si="40"/>
        <v>379</v>
      </c>
      <c r="W529" s="292" t="str">
        <f t="shared" si="41"/>
        <v/>
      </c>
      <c r="X529" s="291" t="str">
        <f t="shared" si="42"/>
        <v/>
      </c>
      <c r="Y529" s="291" t="str">
        <f t="shared" si="43"/>
        <v/>
      </c>
    </row>
    <row r="530" spans="1:25" ht="15" customHeight="1">
      <c r="A530" s="8">
        <f t="shared" si="44"/>
        <v>529</v>
      </c>
      <c r="B530" s="56" t="s">
        <v>15</v>
      </c>
      <c r="C530" s="73">
        <v>82</v>
      </c>
      <c r="D530" s="73" t="s">
        <v>16</v>
      </c>
      <c r="E530" s="56" t="s">
        <v>1112</v>
      </c>
      <c r="F530" s="57" t="s">
        <v>25</v>
      </c>
      <c r="G530" s="62">
        <v>44210</v>
      </c>
      <c r="H530" s="74"/>
      <c r="I530" s="74"/>
      <c r="J530" s="74"/>
      <c r="K530" s="62"/>
      <c r="L530" s="74"/>
      <c r="M530" s="56" t="s">
        <v>19</v>
      </c>
      <c r="N530" s="74"/>
      <c r="O530" s="74"/>
      <c r="P530" s="74"/>
      <c r="Q530" s="74"/>
      <c r="R530" s="62"/>
      <c r="S530" s="74"/>
      <c r="T530" s="74"/>
      <c r="U530" s="56"/>
      <c r="V530" s="289">
        <f t="shared" si="40"/>
        <v>379</v>
      </c>
      <c r="W530" s="292" t="str">
        <f t="shared" si="41"/>
        <v/>
      </c>
      <c r="X530" s="291" t="str">
        <f t="shared" si="42"/>
        <v/>
      </c>
      <c r="Y530" s="291" t="str">
        <f t="shared" si="43"/>
        <v/>
      </c>
    </row>
    <row r="531" spans="1:25" ht="15" customHeight="1">
      <c r="A531" s="8">
        <f t="shared" si="44"/>
        <v>530</v>
      </c>
      <c r="B531" s="56" t="s">
        <v>104</v>
      </c>
      <c r="C531" s="73">
        <v>24</v>
      </c>
      <c r="D531" s="73" t="s">
        <v>16</v>
      </c>
      <c r="E531" s="56" t="s">
        <v>1113</v>
      </c>
      <c r="F531" s="57" t="s">
        <v>103</v>
      </c>
      <c r="G531" s="62">
        <v>44211</v>
      </c>
      <c r="H531" s="74"/>
      <c r="I531" s="74"/>
      <c r="J531" s="74"/>
      <c r="K531" s="62"/>
      <c r="L531" s="74"/>
      <c r="M531" s="56" t="s">
        <v>19</v>
      </c>
      <c r="N531" s="74"/>
      <c r="O531" s="74"/>
      <c r="P531" s="74"/>
      <c r="Q531" s="74"/>
      <c r="R531" s="62"/>
      <c r="S531" s="74"/>
      <c r="T531" s="74"/>
      <c r="U531" s="56"/>
      <c r="V531" s="289">
        <f t="shared" si="40"/>
        <v>380</v>
      </c>
      <c r="W531" s="292" t="str">
        <f t="shared" si="41"/>
        <v/>
      </c>
      <c r="X531" s="291" t="str">
        <f t="shared" si="42"/>
        <v/>
      </c>
      <c r="Y531" s="291" t="str">
        <f t="shared" si="43"/>
        <v/>
      </c>
    </row>
    <row r="532" spans="1:25" ht="15" customHeight="1">
      <c r="A532" s="8">
        <f t="shared" si="44"/>
        <v>531</v>
      </c>
      <c r="B532" s="56" t="s">
        <v>1114</v>
      </c>
      <c r="C532" s="73">
        <v>65</v>
      </c>
      <c r="D532" s="73" t="s">
        <v>23</v>
      </c>
      <c r="E532" s="56" t="s">
        <v>1115</v>
      </c>
      <c r="F532" s="57" t="s">
        <v>103</v>
      </c>
      <c r="G532" s="62">
        <v>44211</v>
      </c>
      <c r="H532" s="74"/>
      <c r="I532" s="74"/>
      <c r="J532" s="74"/>
      <c r="K532" s="62"/>
      <c r="L532" s="74"/>
      <c r="M532" s="56" t="s">
        <v>19</v>
      </c>
      <c r="N532" s="74"/>
      <c r="O532" s="74"/>
      <c r="P532" s="74"/>
      <c r="Q532" s="74"/>
      <c r="R532" s="62"/>
      <c r="S532" s="74"/>
      <c r="T532" s="74"/>
      <c r="U532" s="56"/>
      <c r="V532" s="289">
        <f t="shared" si="40"/>
        <v>380</v>
      </c>
      <c r="W532" s="292" t="str">
        <f t="shared" si="41"/>
        <v/>
      </c>
      <c r="X532" s="291" t="str">
        <f t="shared" si="42"/>
        <v/>
      </c>
      <c r="Y532" s="291" t="str">
        <f t="shared" si="43"/>
        <v/>
      </c>
    </row>
    <row r="533" spans="1:25" ht="15" customHeight="1">
      <c r="A533" s="8">
        <f t="shared" si="44"/>
        <v>532</v>
      </c>
      <c r="B533" s="56" t="s">
        <v>173</v>
      </c>
      <c r="C533" s="73">
        <v>86</v>
      </c>
      <c r="D533" s="73" t="s">
        <v>16</v>
      </c>
      <c r="E533" s="56" t="s">
        <v>1116</v>
      </c>
      <c r="F533" s="57" t="s">
        <v>1117</v>
      </c>
      <c r="G533" s="62">
        <v>44211</v>
      </c>
      <c r="H533" s="74"/>
      <c r="I533" s="74"/>
      <c r="J533" s="74"/>
      <c r="K533" s="62"/>
      <c r="L533" s="74"/>
      <c r="M533" s="56" t="s">
        <v>19</v>
      </c>
      <c r="N533" s="74"/>
      <c r="O533" s="74"/>
      <c r="P533" s="74"/>
      <c r="Q533" s="74"/>
      <c r="R533" s="62"/>
      <c r="S533" s="74"/>
      <c r="T533" s="74"/>
      <c r="U533" s="56"/>
      <c r="V533" s="289">
        <f t="shared" si="40"/>
        <v>380</v>
      </c>
      <c r="W533" s="292" t="str">
        <f t="shared" si="41"/>
        <v/>
      </c>
      <c r="X533" s="291" t="str">
        <f t="shared" si="42"/>
        <v/>
      </c>
      <c r="Y533" s="291" t="str">
        <f t="shared" si="43"/>
        <v/>
      </c>
    </row>
    <row r="534" spans="1:25" ht="15" customHeight="1">
      <c r="A534" s="8">
        <f t="shared" si="44"/>
        <v>533</v>
      </c>
      <c r="B534" s="56" t="s">
        <v>1118</v>
      </c>
      <c r="C534" s="73">
        <v>28</v>
      </c>
      <c r="D534" s="73" t="s">
        <v>16</v>
      </c>
      <c r="E534" s="56" t="s">
        <v>1007</v>
      </c>
      <c r="F534" s="57" t="s">
        <v>1119</v>
      </c>
      <c r="G534" s="62">
        <v>44212</v>
      </c>
      <c r="H534" s="74"/>
      <c r="I534" s="74"/>
      <c r="J534" s="74"/>
      <c r="K534" s="62"/>
      <c r="L534" s="74"/>
      <c r="M534" s="56" t="s">
        <v>19</v>
      </c>
      <c r="N534" s="74"/>
      <c r="O534" s="74"/>
      <c r="P534" s="74"/>
      <c r="Q534" s="74"/>
      <c r="R534" s="62"/>
      <c r="S534" s="74"/>
      <c r="T534" s="74"/>
      <c r="U534" s="56"/>
      <c r="V534" s="289">
        <f t="shared" si="40"/>
        <v>381</v>
      </c>
      <c r="W534" s="292" t="str">
        <f t="shared" si="41"/>
        <v/>
      </c>
      <c r="X534" s="291" t="str">
        <f t="shared" si="42"/>
        <v/>
      </c>
      <c r="Y534" s="291" t="str">
        <f t="shared" si="43"/>
        <v/>
      </c>
    </row>
    <row r="535" spans="1:25" ht="15" customHeight="1">
      <c r="A535" s="8">
        <f t="shared" si="44"/>
        <v>534</v>
      </c>
      <c r="B535" s="56" t="s">
        <v>1120</v>
      </c>
      <c r="C535" s="73">
        <v>29</v>
      </c>
      <c r="D535" s="73" t="s">
        <v>16</v>
      </c>
      <c r="E535" s="56" t="s">
        <v>1121</v>
      </c>
      <c r="F535" s="57" t="s">
        <v>25</v>
      </c>
      <c r="G535" s="62">
        <v>44212</v>
      </c>
      <c r="H535" s="74"/>
      <c r="I535" s="74"/>
      <c r="J535" s="74"/>
      <c r="K535" s="62"/>
      <c r="L535" s="74"/>
      <c r="M535" s="56" t="s">
        <v>19</v>
      </c>
      <c r="N535" s="74"/>
      <c r="O535" s="74"/>
      <c r="P535" s="74"/>
      <c r="Q535" s="74"/>
      <c r="R535" s="62"/>
      <c r="S535" s="74"/>
      <c r="T535" s="74"/>
      <c r="U535" s="56"/>
      <c r="V535" s="289">
        <f t="shared" si="40"/>
        <v>381</v>
      </c>
      <c r="W535" s="292" t="str">
        <f t="shared" si="41"/>
        <v/>
      </c>
      <c r="X535" s="291" t="str">
        <f t="shared" si="42"/>
        <v/>
      </c>
      <c r="Y535" s="291" t="str">
        <f t="shared" si="43"/>
        <v/>
      </c>
    </row>
    <row r="536" spans="1:25" ht="15" customHeight="1">
      <c r="A536" s="8">
        <f t="shared" si="44"/>
        <v>535</v>
      </c>
      <c r="B536" s="56" t="s">
        <v>1122</v>
      </c>
      <c r="C536" s="73">
        <v>70</v>
      </c>
      <c r="D536" s="73" t="s">
        <v>16</v>
      </c>
      <c r="E536" s="56" t="s">
        <v>1123</v>
      </c>
      <c r="F536" s="57" t="s">
        <v>716</v>
      </c>
      <c r="G536" s="62">
        <v>44212</v>
      </c>
      <c r="H536" s="74"/>
      <c r="I536" s="74"/>
      <c r="J536" s="74"/>
      <c r="K536" s="62"/>
      <c r="L536" s="74"/>
      <c r="M536" s="56" t="s">
        <v>19</v>
      </c>
      <c r="N536" s="74"/>
      <c r="O536" s="74"/>
      <c r="P536" s="74"/>
      <c r="Q536" s="74"/>
      <c r="R536" s="62"/>
      <c r="S536" s="74"/>
      <c r="T536" s="74"/>
      <c r="U536" s="56"/>
      <c r="V536" s="289">
        <f t="shared" si="40"/>
        <v>381</v>
      </c>
      <c r="W536" s="292" t="str">
        <f t="shared" si="41"/>
        <v/>
      </c>
      <c r="X536" s="291" t="str">
        <f t="shared" si="42"/>
        <v/>
      </c>
      <c r="Y536" s="291" t="str">
        <f t="shared" si="43"/>
        <v/>
      </c>
    </row>
    <row r="537" spans="1:25" ht="15" customHeight="1">
      <c r="A537" s="8">
        <f t="shared" si="44"/>
        <v>536</v>
      </c>
      <c r="B537" s="56" t="s">
        <v>596</v>
      </c>
      <c r="C537" s="73">
        <v>79</v>
      </c>
      <c r="D537" s="73" t="s">
        <v>16</v>
      </c>
      <c r="E537" s="56" t="s">
        <v>1124</v>
      </c>
      <c r="F537" s="57" t="s">
        <v>55</v>
      </c>
      <c r="G537" s="62">
        <v>44213</v>
      </c>
      <c r="H537" s="74"/>
      <c r="I537" s="74"/>
      <c r="J537" s="74"/>
      <c r="K537" s="62"/>
      <c r="L537" s="74"/>
      <c r="M537" s="56" t="s">
        <v>19</v>
      </c>
      <c r="N537" s="74"/>
      <c r="O537" s="74"/>
      <c r="P537" s="74"/>
      <c r="Q537" s="74"/>
      <c r="R537" s="62"/>
      <c r="S537" s="74"/>
      <c r="T537" s="74"/>
      <c r="U537" s="56"/>
      <c r="V537" s="289">
        <f t="shared" si="40"/>
        <v>382</v>
      </c>
      <c r="W537" s="292" t="str">
        <f t="shared" si="41"/>
        <v/>
      </c>
      <c r="X537" s="291" t="str">
        <f t="shared" si="42"/>
        <v/>
      </c>
      <c r="Y537" s="291" t="str">
        <f t="shared" si="43"/>
        <v/>
      </c>
    </row>
    <row r="538" spans="1:25" ht="15" customHeight="1">
      <c r="A538" s="8">
        <f t="shared" si="44"/>
        <v>537</v>
      </c>
      <c r="B538" s="56" t="s">
        <v>1125</v>
      </c>
      <c r="C538" s="73">
        <v>66</v>
      </c>
      <c r="D538" s="73" t="s">
        <v>16</v>
      </c>
      <c r="E538" s="56" t="s">
        <v>1126</v>
      </c>
      <c r="F538" s="57" t="s">
        <v>320</v>
      </c>
      <c r="G538" s="62">
        <v>44214</v>
      </c>
      <c r="H538" s="74"/>
      <c r="I538" s="74"/>
      <c r="J538" s="74"/>
      <c r="K538" s="62"/>
      <c r="L538" s="74"/>
      <c r="M538" s="56" t="s">
        <v>19</v>
      </c>
      <c r="N538" s="74"/>
      <c r="O538" s="74"/>
      <c r="P538" s="74"/>
      <c r="Q538" s="74"/>
      <c r="R538" s="62"/>
      <c r="S538" s="74"/>
      <c r="T538" s="74"/>
      <c r="U538" s="56"/>
      <c r="V538" s="289">
        <f t="shared" si="40"/>
        <v>383</v>
      </c>
      <c r="W538" s="292" t="str">
        <f t="shared" si="41"/>
        <v/>
      </c>
      <c r="X538" s="291" t="str">
        <f t="shared" si="42"/>
        <v/>
      </c>
      <c r="Y538" s="291" t="str">
        <f t="shared" si="43"/>
        <v/>
      </c>
    </row>
    <row r="539" spans="1:25" ht="15" customHeight="1">
      <c r="A539" s="8">
        <f t="shared" si="44"/>
        <v>538</v>
      </c>
      <c r="B539" s="56" t="s">
        <v>1127</v>
      </c>
      <c r="C539" s="73">
        <v>73</v>
      </c>
      <c r="D539" s="73" t="s">
        <v>16</v>
      </c>
      <c r="E539" s="56" t="s">
        <v>801</v>
      </c>
      <c r="F539" s="57" t="s">
        <v>331</v>
      </c>
      <c r="G539" s="62">
        <v>44214</v>
      </c>
      <c r="H539" s="74"/>
      <c r="I539" s="74"/>
      <c r="J539" s="74"/>
      <c r="K539" s="62"/>
      <c r="L539" s="74"/>
      <c r="M539" s="56" t="s">
        <v>19</v>
      </c>
      <c r="N539" s="74"/>
      <c r="O539" s="74"/>
      <c r="P539" s="74"/>
      <c r="Q539" s="74"/>
      <c r="R539" s="62"/>
      <c r="S539" s="74"/>
      <c r="T539" s="74"/>
      <c r="U539" s="56"/>
      <c r="V539" s="289">
        <f t="shared" si="40"/>
        <v>383</v>
      </c>
      <c r="W539" s="292" t="str">
        <f t="shared" si="41"/>
        <v/>
      </c>
      <c r="X539" s="291" t="str">
        <f t="shared" si="42"/>
        <v/>
      </c>
      <c r="Y539" s="291" t="str">
        <f t="shared" si="43"/>
        <v/>
      </c>
    </row>
    <row r="540" spans="1:25" ht="15" customHeight="1">
      <c r="A540" s="8">
        <f t="shared" si="44"/>
        <v>539</v>
      </c>
      <c r="B540" s="56" t="s">
        <v>1128</v>
      </c>
      <c r="C540" s="73" t="s">
        <v>1129</v>
      </c>
      <c r="D540" s="73" t="s">
        <v>23</v>
      </c>
      <c r="E540" s="56" t="s">
        <v>1130</v>
      </c>
      <c r="F540" s="57" t="s">
        <v>25</v>
      </c>
      <c r="G540" s="62">
        <v>44214</v>
      </c>
      <c r="H540" s="74"/>
      <c r="I540" s="74"/>
      <c r="J540" s="74"/>
      <c r="K540" s="62"/>
      <c r="L540" s="74"/>
      <c r="M540" s="56" t="s">
        <v>19</v>
      </c>
      <c r="N540" s="74"/>
      <c r="O540" s="74"/>
      <c r="P540" s="74"/>
      <c r="Q540" s="74"/>
      <c r="R540" s="62"/>
      <c r="S540" s="74"/>
      <c r="T540" s="74" t="s">
        <v>1059</v>
      </c>
      <c r="U540" s="56"/>
      <c r="V540" s="289">
        <f t="shared" si="40"/>
        <v>383</v>
      </c>
      <c r="W540" s="292" t="str">
        <f t="shared" si="41"/>
        <v/>
      </c>
      <c r="X540" s="291" t="str">
        <f t="shared" si="42"/>
        <v/>
      </c>
      <c r="Y540" s="291" t="str">
        <f t="shared" si="43"/>
        <v/>
      </c>
    </row>
    <row r="541" spans="1:25" ht="15" customHeight="1">
      <c r="A541" s="8">
        <f t="shared" si="44"/>
        <v>540</v>
      </c>
      <c r="B541" s="56" t="s">
        <v>822</v>
      </c>
      <c r="C541" s="73">
        <v>32</v>
      </c>
      <c r="D541" s="73" t="s">
        <v>23</v>
      </c>
      <c r="E541" s="56" t="s">
        <v>1131</v>
      </c>
      <c r="F541" s="57" t="s">
        <v>25</v>
      </c>
      <c r="G541" s="62">
        <v>44216</v>
      </c>
      <c r="H541" s="74"/>
      <c r="I541" s="74"/>
      <c r="J541" s="74"/>
      <c r="K541" s="62"/>
      <c r="L541" s="74"/>
      <c r="M541" s="56" t="s">
        <v>19</v>
      </c>
      <c r="N541" s="74"/>
      <c r="O541" s="74"/>
      <c r="P541" s="74"/>
      <c r="Q541" s="74"/>
      <c r="R541" s="62"/>
      <c r="S541" s="74"/>
      <c r="T541" s="74"/>
      <c r="U541" s="56"/>
      <c r="V541" s="289">
        <f t="shared" si="40"/>
        <v>385</v>
      </c>
      <c r="W541" s="292" t="str">
        <f t="shared" si="41"/>
        <v/>
      </c>
      <c r="X541" s="291" t="str">
        <f t="shared" si="42"/>
        <v/>
      </c>
      <c r="Y541" s="291" t="str">
        <f t="shared" si="43"/>
        <v/>
      </c>
    </row>
    <row r="542" spans="1:25" ht="15" customHeight="1">
      <c r="A542" s="8">
        <f t="shared" si="44"/>
        <v>541</v>
      </c>
      <c r="B542" s="56" t="s">
        <v>397</v>
      </c>
      <c r="C542" s="73">
        <v>76</v>
      </c>
      <c r="D542" s="73" t="s">
        <v>16</v>
      </c>
      <c r="E542" s="56" t="s">
        <v>1132</v>
      </c>
      <c r="F542" s="57" t="s">
        <v>25</v>
      </c>
      <c r="G542" s="62">
        <v>44216</v>
      </c>
      <c r="H542" s="74"/>
      <c r="I542" s="74"/>
      <c r="J542" s="74"/>
      <c r="K542" s="62"/>
      <c r="L542" s="74"/>
      <c r="M542" s="56" t="s">
        <v>19</v>
      </c>
      <c r="N542" s="74"/>
      <c r="O542" s="74"/>
      <c r="P542" s="74"/>
      <c r="Q542" s="74"/>
      <c r="R542" s="62"/>
      <c r="S542" s="74"/>
      <c r="T542" s="74"/>
      <c r="U542" s="56"/>
      <c r="V542" s="289">
        <f t="shared" si="40"/>
        <v>385</v>
      </c>
      <c r="W542" s="292" t="str">
        <f t="shared" si="41"/>
        <v/>
      </c>
      <c r="X542" s="291" t="str">
        <f t="shared" si="42"/>
        <v/>
      </c>
      <c r="Y542" s="291" t="str">
        <f t="shared" si="43"/>
        <v/>
      </c>
    </row>
    <row r="543" spans="1:25" ht="15" customHeight="1">
      <c r="A543" s="8">
        <f t="shared" si="44"/>
        <v>542</v>
      </c>
      <c r="B543" s="59" t="s">
        <v>477</v>
      </c>
      <c r="C543" s="65">
        <v>77</v>
      </c>
      <c r="D543" s="65" t="s">
        <v>16</v>
      </c>
      <c r="E543" s="66" t="s">
        <v>1133</v>
      </c>
      <c r="F543" s="66" t="s">
        <v>25</v>
      </c>
      <c r="G543" s="67">
        <v>44217</v>
      </c>
      <c r="H543" s="65"/>
      <c r="I543" s="65"/>
      <c r="J543" s="65"/>
      <c r="K543" s="65"/>
      <c r="L543" s="59"/>
      <c r="M543" s="56" t="s">
        <v>19</v>
      </c>
      <c r="N543" s="59"/>
      <c r="O543" s="59"/>
      <c r="P543" s="59"/>
      <c r="Q543" s="59"/>
      <c r="R543" s="65"/>
      <c r="S543" s="59"/>
      <c r="T543" s="59" t="s">
        <v>185</v>
      </c>
      <c r="U543" s="59" t="s">
        <v>1134</v>
      </c>
      <c r="V543" s="289">
        <f t="shared" si="40"/>
        <v>386</v>
      </c>
      <c r="W543" s="292" t="str">
        <f t="shared" si="41"/>
        <v/>
      </c>
      <c r="X543" s="291" t="str">
        <f t="shared" si="42"/>
        <v/>
      </c>
      <c r="Y543" s="291" t="str">
        <f t="shared" si="43"/>
        <v/>
      </c>
    </row>
    <row r="544" spans="1:25" ht="15" customHeight="1">
      <c r="A544" s="8">
        <f t="shared" si="44"/>
        <v>543</v>
      </c>
      <c r="B544" s="56" t="s">
        <v>1135</v>
      </c>
      <c r="C544" s="73">
        <v>47</v>
      </c>
      <c r="D544" s="73" t="s">
        <v>23</v>
      </c>
      <c r="E544" s="56" t="s">
        <v>1136</v>
      </c>
      <c r="F544" s="57" t="s">
        <v>290</v>
      </c>
      <c r="G544" s="62">
        <v>44218</v>
      </c>
      <c r="H544" s="74"/>
      <c r="I544" s="74"/>
      <c r="J544" s="74"/>
      <c r="K544" s="62"/>
      <c r="L544" s="74"/>
      <c r="M544" s="56" t="s">
        <v>19</v>
      </c>
      <c r="N544" s="74"/>
      <c r="O544" s="74"/>
      <c r="P544" s="74"/>
      <c r="Q544" s="74"/>
      <c r="R544" s="62"/>
      <c r="S544" s="74"/>
      <c r="T544" s="74"/>
      <c r="U544" s="56"/>
      <c r="V544" s="289">
        <f t="shared" si="40"/>
        <v>387</v>
      </c>
      <c r="W544" s="292" t="str">
        <f t="shared" si="41"/>
        <v/>
      </c>
      <c r="X544" s="291" t="str">
        <f t="shared" si="42"/>
        <v/>
      </c>
      <c r="Y544" s="291" t="str">
        <f t="shared" si="43"/>
        <v/>
      </c>
    </row>
    <row r="545" spans="1:25" ht="15" customHeight="1">
      <c r="A545" s="8">
        <f t="shared" si="44"/>
        <v>544</v>
      </c>
      <c r="B545" s="56" t="s">
        <v>1137</v>
      </c>
      <c r="C545" s="73">
        <v>73</v>
      </c>
      <c r="D545" s="73" t="s">
        <v>16</v>
      </c>
      <c r="E545" s="56" t="s">
        <v>1138</v>
      </c>
      <c r="F545" s="57" t="s">
        <v>52</v>
      </c>
      <c r="G545" s="62">
        <v>44218</v>
      </c>
      <c r="H545" s="74"/>
      <c r="I545" s="74"/>
      <c r="J545" s="74"/>
      <c r="K545" s="62"/>
      <c r="L545" s="74"/>
      <c r="M545" s="56" t="s">
        <v>19</v>
      </c>
      <c r="N545" s="74"/>
      <c r="O545" s="74"/>
      <c r="P545" s="74"/>
      <c r="Q545" s="74"/>
      <c r="R545" s="62"/>
      <c r="S545" s="74"/>
      <c r="T545" s="74"/>
      <c r="U545" s="56"/>
      <c r="V545" s="289">
        <f t="shared" si="40"/>
        <v>387</v>
      </c>
      <c r="W545" s="292" t="str">
        <f t="shared" si="41"/>
        <v/>
      </c>
      <c r="X545" s="291" t="str">
        <f t="shared" si="42"/>
        <v/>
      </c>
      <c r="Y545" s="291" t="str">
        <f t="shared" si="43"/>
        <v/>
      </c>
    </row>
    <row r="546" spans="1:25" ht="15" customHeight="1">
      <c r="A546" s="8">
        <f t="shared" si="44"/>
        <v>545</v>
      </c>
      <c r="B546" s="56" t="s">
        <v>1139</v>
      </c>
      <c r="C546" s="73">
        <v>29</v>
      </c>
      <c r="D546" s="73" t="s">
        <v>16</v>
      </c>
      <c r="E546" s="56" t="s">
        <v>801</v>
      </c>
      <c r="F546" s="57" t="s">
        <v>331</v>
      </c>
      <c r="G546" s="62">
        <v>44219</v>
      </c>
      <c r="H546" s="74"/>
      <c r="I546" s="74"/>
      <c r="J546" s="74"/>
      <c r="K546" s="62"/>
      <c r="L546" s="74"/>
      <c r="M546" s="56" t="s">
        <v>19</v>
      </c>
      <c r="N546" s="74"/>
      <c r="O546" s="74"/>
      <c r="P546" s="74"/>
      <c r="Q546" s="74"/>
      <c r="R546" s="62"/>
      <c r="S546" s="74"/>
      <c r="T546" s="74"/>
      <c r="U546" s="56"/>
      <c r="V546" s="289">
        <f t="shared" si="40"/>
        <v>388</v>
      </c>
      <c r="W546" s="292" t="str">
        <f t="shared" si="41"/>
        <v/>
      </c>
      <c r="X546" s="291" t="str">
        <f t="shared" si="42"/>
        <v/>
      </c>
      <c r="Y546" s="291" t="str">
        <f t="shared" si="43"/>
        <v/>
      </c>
    </row>
    <row r="547" spans="1:25" ht="15" customHeight="1">
      <c r="A547" s="8">
        <f t="shared" si="44"/>
        <v>546</v>
      </c>
      <c r="B547" s="59" t="s">
        <v>92</v>
      </c>
      <c r="C547" s="65">
        <v>86</v>
      </c>
      <c r="D547" s="65" t="s">
        <v>16</v>
      </c>
      <c r="E547" s="66" t="s">
        <v>57</v>
      </c>
      <c r="F547" s="66" t="s">
        <v>1140</v>
      </c>
      <c r="G547" s="67">
        <v>44220</v>
      </c>
      <c r="H547" s="65"/>
      <c r="I547" s="65"/>
      <c r="J547" s="65"/>
      <c r="K547" s="65"/>
      <c r="L547" s="59"/>
      <c r="M547" s="56" t="s">
        <v>19</v>
      </c>
      <c r="N547" s="59"/>
      <c r="O547" s="59"/>
      <c r="P547" s="59"/>
      <c r="Q547" s="59"/>
      <c r="R547" s="65"/>
      <c r="S547" s="59"/>
      <c r="T547" s="59" t="s">
        <v>185</v>
      </c>
      <c r="U547" s="59" t="s">
        <v>1141</v>
      </c>
      <c r="V547" s="289">
        <f t="shared" si="40"/>
        <v>389</v>
      </c>
      <c r="W547" s="292" t="str">
        <f t="shared" si="41"/>
        <v/>
      </c>
      <c r="X547" s="291" t="str">
        <f t="shared" si="42"/>
        <v/>
      </c>
      <c r="Y547" s="291" t="str">
        <f t="shared" si="43"/>
        <v/>
      </c>
    </row>
    <row r="548" spans="1:25" ht="15" customHeight="1">
      <c r="A548" s="8">
        <f t="shared" si="44"/>
        <v>547</v>
      </c>
      <c r="B548" s="56" t="s">
        <v>1142</v>
      </c>
      <c r="C548" s="73">
        <v>67</v>
      </c>
      <c r="D548" s="73" t="s">
        <v>23</v>
      </c>
      <c r="E548" s="56" t="s">
        <v>1143</v>
      </c>
      <c r="F548" s="57" t="s">
        <v>55</v>
      </c>
      <c r="G548" s="62">
        <v>44220</v>
      </c>
      <c r="H548" s="74"/>
      <c r="I548" s="74"/>
      <c r="J548" s="74"/>
      <c r="K548" s="62"/>
      <c r="L548" s="74"/>
      <c r="M548" s="56" t="s">
        <v>19</v>
      </c>
      <c r="N548" s="74"/>
      <c r="O548" s="74"/>
      <c r="P548" s="74"/>
      <c r="Q548" s="74"/>
      <c r="R548" s="62"/>
      <c r="S548" s="74"/>
      <c r="T548" s="74"/>
      <c r="U548" s="56"/>
      <c r="V548" s="289">
        <f t="shared" si="40"/>
        <v>389</v>
      </c>
      <c r="W548" s="292" t="str">
        <f t="shared" si="41"/>
        <v/>
      </c>
      <c r="X548" s="291" t="str">
        <f t="shared" si="42"/>
        <v/>
      </c>
      <c r="Y548" s="291" t="str">
        <f t="shared" si="43"/>
        <v/>
      </c>
    </row>
    <row r="549" spans="1:25" ht="15" customHeight="1">
      <c r="A549" s="8">
        <f t="shared" si="44"/>
        <v>548</v>
      </c>
      <c r="B549" s="56" t="s">
        <v>1144</v>
      </c>
      <c r="C549" s="73">
        <v>78</v>
      </c>
      <c r="D549" s="73" t="s">
        <v>23</v>
      </c>
      <c r="E549" s="56" t="s">
        <v>1145</v>
      </c>
      <c r="F549" s="57" t="s">
        <v>117</v>
      </c>
      <c r="G549" s="62">
        <v>44220</v>
      </c>
      <c r="H549" s="74"/>
      <c r="I549" s="74"/>
      <c r="J549" s="74"/>
      <c r="K549" s="62"/>
      <c r="L549" s="74"/>
      <c r="M549" s="56" t="s">
        <v>19</v>
      </c>
      <c r="N549" s="74"/>
      <c r="O549" s="74"/>
      <c r="P549" s="74"/>
      <c r="Q549" s="74"/>
      <c r="R549" s="62"/>
      <c r="S549" s="74"/>
      <c r="T549" s="74"/>
      <c r="U549" s="56"/>
      <c r="V549" s="289">
        <f t="shared" si="40"/>
        <v>389</v>
      </c>
      <c r="W549" s="292" t="str">
        <f t="shared" si="41"/>
        <v/>
      </c>
      <c r="X549" s="291" t="str">
        <f t="shared" si="42"/>
        <v/>
      </c>
      <c r="Y549" s="291" t="str">
        <f t="shared" si="43"/>
        <v/>
      </c>
    </row>
    <row r="550" spans="1:25" ht="15" customHeight="1">
      <c r="A550" s="8">
        <f t="shared" si="44"/>
        <v>549</v>
      </c>
      <c r="B550" s="56" t="s">
        <v>616</v>
      </c>
      <c r="C550" s="73">
        <v>81</v>
      </c>
      <c r="D550" s="73" t="s">
        <v>23</v>
      </c>
      <c r="E550" s="56" t="s">
        <v>1146</v>
      </c>
      <c r="F550" s="57" t="s">
        <v>25</v>
      </c>
      <c r="G550" s="62">
        <v>44220</v>
      </c>
      <c r="H550" s="74"/>
      <c r="I550" s="74"/>
      <c r="J550" s="74"/>
      <c r="K550" s="62"/>
      <c r="L550" s="74"/>
      <c r="M550" s="56" t="s">
        <v>19</v>
      </c>
      <c r="N550" s="74"/>
      <c r="O550" s="74"/>
      <c r="P550" s="74"/>
      <c r="Q550" s="74"/>
      <c r="R550" s="62"/>
      <c r="S550" s="74"/>
      <c r="T550" s="74"/>
      <c r="U550" s="56"/>
      <c r="V550" s="289">
        <f t="shared" si="40"/>
        <v>389</v>
      </c>
      <c r="W550" s="292" t="str">
        <f t="shared" si="41"/>
        <v/>
      </c>
      <c r="X550" s="291" t="str">
        <f t="shared" si="42"/>
        <v/>
      </c>
      <c r="Y550" s="291" t="str">
        <f t="shared" si="43"/>
        <v/>
      </c>
    </row>
    <row r="551" spans="1:25" ht="15" customHeight="1">
      <c r="A551" s="8">
        <f t="shared" si="44"/>
        <v>550</v>
      </c>
      <c r="B551" s="56" t="s">
        <v>712</v>
      </c>
      <c r="C551" s="73">
        <v>91</v>
      </c>
      <c r="D551" s="73" t="s">
        <v>23</v>
      </c>
      <c r="E551" s="56" t="s">
        <v>781</v>
      </c>
      <c r="F551" s="57" t="s">
        <v>223</v>
      </c>
      <c r="G551" s="62">
        <v>44221</v>
      </c>
      <c r="H551" s="74"/>
      <c r="I551" s="74"/>
      <c r="J551" s="74"/>
      <c r="K551" s="62"/>
      <c r="L551" s="74"/>
      <c r="M551" s="56" t="s">
        <v>19</v>
      </c>
      <c r="N551" s="74"/>
      <c r="O551" s="74"/>
      <c r="P551" s="74"/>
      <c r="Q551" s="74"/>
      <c r="R551" s="62"/>
      <c r="S551" s="74"/>
      <c r="T551" s="74"/>
      <c r="U551" s="56"/>
      <c r="V551" s="289">
        <f t="shared" si="40"/>
        <v>390</v>
      </c>
      <c r="W551" s="292" t="str">
        <f t="shared" si="41"/>
        <v/>
      </c>
      <c r="X551" s="291" t="str">
        <f t="shared" si="42"/>
        <v/>
      </c>
      <c r="Y551" s="291" t="str">
        <f t="shared" si="43"/>
        <v/>
      </c>
    </row>
    <row r="552" spans="1:25" ht="15" customHeight="1">
      <c r="A552" s="8">
        <f t="shared" si="44"/>
        <v>551</v>
      </c>
      <c r="B552" s="56" t="s">
        <v>1147</v>
      </c>
      <c r="C552" s="73">
        <v>83</v>
      </c>
      <c r="D552" s="73" t="s">
        <v>16</v>
      </c>
      <c r="E552" s="56" t="s">
        <v>954</v>
      </c>
      <c r="F552" s="57" t="s">
        <v>46</v>
      </c>
      <c r="G552" s="62">
        <v>44222</v>
      </c>
      <c r="H552" s="74"/>
      <c r="I552" s="74"/>
      <c r="J552" s="74"/>
      <c r="K552" s="62"/>
      <c r="L552" s="74"/>
      <c r="M552" s="56" t="s">
        <v>19</v>
      </c>
      <c r="N552" s="74"/>
      <c r="O552" s="74"/>
      <c r="P552" s="74"/>
      <c r="Q552" s="74"/>
      <c r="R552" s="62"/>
      <c r="S552" s="74"/>
      <c r="T552" s="74"/>
      <c r="U552" s="56"/>
      <c r="V552" s="289">
        <f t="shared" si="40"/>
        <v>391</v>
      </c>
      <c r="W552" s="292" t="str">
        <f t="shared" si="41"/>
        <v/>
      </c>
      <c r="X552" s="291" t="str">
        <f t="shared" si="42"/>
        <v/>
      </c>
      <c r="Y552" s="291" t="str">
        <f t="shared" si="43"/>
        <v/>
      </c>
    </row>
    <row r="553" spans="1:25" ht="15" customHeight="1">
      <c r="A553" s="8">
        <f t="shared" si="44"/>
        <v>552</v>
      </c>
      <c r="B553" s="56" t="s">
        <v>1148</v>
      </c>
      <c r="C553" s="73">
        <v>80</v>
      </c>
      <c r="D553" s="73" t="s">
        <v>16</v>
      </c>
      <c r="E553" s="56" t="s">
        <v>1149</v>
      </c>
      <c r="F553" s="57" t="s">
        <v>1150</v>
      </c>
      <c r="G553" s="62">
        <v>44223</v>
      </c>
      <c r="H553" s="74"/>
      <c r="I553" s="74"/>
      <c r="J553" s="74"/>
      <c r="K553" s="62"/>
      <c r="L553" s="74"/>
      <c r="M553" s="56" t="s">
        <v>19</v>
      </c>
      <c r="N553" s="74"/>
      <c r="O553" s="74"/>
      <c r="P553" s="74"/>
      <c r="Q553" s="74"/>
      <c r="R553" s="62"/>
      <c r="S553" s="74"/>
      <c r="T553" s="74"/>
      <c r="U553" s="56"/>
      <c r="V553" s="289">
        <f t="shared" si="40"/>
        <v>392</v>
      </c>
      <c r="W553" s="292" t="str">
        <f t="shared" si="41"/>
        <v/>
      </c>
      <c r="X553" s="291" t="str">
        <f t="shared" si="42"/>
        <v/>
      </c>
      <c r="Y553" s="291" t="str">
        <f t="shared" si="43"/>
        <v/>
      </c>
    </row>
    <row r="554" spans="1:25" ht="15" customHeight="1">
      <c r="A554" s="8">
        <f t="shared" si="44"/>
        <v>553</v>
      </c>
      <c r="B554" s="56" t="s">
        <v>1151</v>
      </c>
      <c r="C554" s="73">
        <v>83</v>
      </c>
      <c r="D554" s="73" t="s">
        <v>23</v>
      </c>
      <c r="E554" s="56" t="s">
        <v>365</v>
      </c>
      <c r="F554" s="57" t="s">
        <v>228</v>
      </c>
      <c r="G554" s="62">
        <v>44224</v>
      </c>
      <c r="H554" s="74"/>
      <c r="I554" s="74"/>
      <c r="J554" s="74"/>
      <c r="K554" s="62"/>
      <c r="L554" s="74"/>
      <c r="M554" s="56" t="s">
        <v>19</v>
      </c>
      <c r="N554" s="74"/>
      <c r="O554" s="74"/>
      <c r="P554" s="74"/>
      <c r="Q554" s="74"/>
      <c r="R554" s="62"/>
      <c r="S554" s="74"/>
      <c r="T554" s="74"/>
      <c r="U554" s="56"/>
      <c r="V554" s="289">
        <f t="shared" si="40"/>
        <v>393</v>
      </c>
      <c r="W554" s="292" t="str">
        <f t="shared" si="41"/>
        <v/>
      </c>
      <c r="X554" s="291" t="str">
        <f t="shared" si="42"/>
        <v/>
      </c>
      <c r="Y554" s="291" t="str">
        <f t="shared" si="43"/>
        <v/>
      </c>
    </row>
    <row r="555" spans="1:25" ht="15" customHeight="1">
      <c r="A555" s="8">
        <f t="shared" si="44"/>
        <v>554</v>
      </c>
      <c r="B555" s="56" t="s">
        <v>1152</v>
      </c>
      <c r="C555" s="73">
        <v>53</v>
      </c>
      <c r="D555" s="73" t="s">
        <v>16</v>
      </c>
      <c r="E555" s="56" t="s">
        <v>1153</v>
      </c>
      <c r="F555" s="57" t="s">
        <v>696</v>
      </c>
      <c r="G555" s="62">
        <v>44225</v>
      </c>
      <c r="H555" s="74"/>
      <c r="I555" s="74"/>
      <c r="J555" s="74"/>
      <c r="K555" s="62"/>
      <c r="L555" s="74"/>
      <c r="M555" s="56" t="s">
        <v>19</v>
      </c>
      <c r="N555" s="74"/>
      <c r="O555" s="74"/>
      <c r="P555" s="74"/>
      <c r="Q555" s="74"/>
      <c r="R555" s="62"/>
      <c r="S555" s="74"/>
      <c r="T555" s="74"/>
      <c r="U555" s="56"/>
      <c r="V555" s="289">
        <f t="shared" si="40"/>
        <v>394</v>
      </c>
      <c r="W555" s="292" t="str">
        <f t="shared" si="41"/>
        <v/>
      </c>
      <c r="X555" s="291" t="str">
        <f t="shared" si="42"/>
        <v/>
      </c>
      <c r="Y555" s="291" t="str">
        <f t="shared" si="43"/>
        <v/>
      </c>
    </row>
    <row r="556" spans="1:25" ht="15" customHeight="1">
      <c r="A556" s="8">
        <f t="shared" si="44"/>
        <v>555</v>
      </c>
      <c r="B556" s="56" t="s">
        <v>1154</v>
      </c>
      <c r="C556" s="73">
        <v>64</v>
      </c>
      <c r="D556" s="73" t="s">
        <v>16</v>
      </c>
      <c r="E556" s="56" t="s">
        <v>1155</v>
      </c>
      <c r="F556" s="57" t="s">
        <v>741</v>
      </c>
      <c r="G556" s="62">
        <v>44225</v>
      </c>
      <c r="H556" s="74"/>
      <c r="I556" s="74"/>
      <c r="J556" s="74"/>
      <c r="K556" s="62"/>
      <c r="L556" s="74"/>
      <c r="M556" s="56" t="s">
        <v>19</v>
      </c>
      <c r="N556" s="74"/>
      <c r="O556" s="74"/>
      <c r="P556" s="74"/>
      <c r="Q556" s="74"/>
      <c r="R556" s="62"/>
      <c r="S556" s="74"/>
      <c r="T556" s="74"/>
      <c r="U556" s="56"/>
      <c r="V556" s="289">
        <f t="shared" si="40"/>
        <v>394</v>
      </c>
      <c r="W556" s="292" t="str">
        <f t="shared" si="41"/>
        <v/>
      </c>
      <c r="X556" s="291" t="str">
        <f t="shared" si="42"/>
        <v/>
      </c>
      <c r="Y556" s="291" t="str">
        <f t="shared" si="43"/>
        <v/>
      </c>
    </row>
    <row r="557" spans="1:25" ht="15" customHeight="1">
      <c r="A557" s="8">
        <f t="shared" si="44"/>
        <v>556</v>
      </c>
      <c r="B557" s="56" t="s">
        <v>1156</v>
      </c>
      <c r="C557" s="73">
        <v>70</v>
      </c>
      <c r="D557" s="73" t="s">
        <v>23</v>
      </c>
      <c r="E557" s="56" t="s">
        <v>1157</v>
      </c>
      <c r="F557" s="57" t="s">
        <v>25</v>
      </c>
      <c r="G557" s="62">
        <v>44225</v>
      </c>
      <c r="H557" s="74"/>
      <c r="I557" s="74"/>
      <c r="J557" s="74"/>
      <c r="K557" s="62"/>
      <c r="L557" s="74"/>
      <c r="M557" s="56" t="s">
        <v>19</v>
      </c>
      <c r="N557" s="74"/>
      <c r="O557" s="74"/>
      <c r="P557" s="74"/>
      <c r="Q557" s="74"/>
      <c r="R557" s="62"/>
      <c r="S557" s="74"/>
      <c r="T557" s="74"/>
      <c r="U557" s="56"/>
      <c r="V557" s="289">
        <f t="shared" si="40"/>
        <v>394</v>
      </c>
      <c r="W557" s="292" t="str">
        <f t="shared" si="41"/>
        <v/>
      </c>
      <c r="X557" s="291" t="str">
        <f t="shared" si="42"/>
        <v/>
      </c>
      <c r="Y557" s="291" t="str">
        <f t="shared" si="43"/>
        <v/>
      </c>
    </row>
    <row r="558" spans="1:25" ht="15" customHeight="1">
      <c r="A558" s="8">
        <f t="shared" si="44"/>
        <v>557</v>
      </c>
      <c r="B558" s="56" t="s">
        <v>1158</v>
      </c>
      <c r="C558" s="73" t="s">
        <v>438</v>
      </c>
      <c r="D558" s="73" t="s">
        <v>16</v>
      </c>
      <c r="E558" s="56" t="s">
        <v>1159</v>
      </c>
      <c r="F558" s="57" t="s">
        <v>1091</v>
      </c>
      <c r="G558" s="62">
        <v>44225</v>
      </c>
      <c r="H558" s="74"/>
      <c r="I558" s="74"/>
      <c r="J558" s="74"/>
      <c r="K558" s="62"/>
      <c r="L558" s="74"/>
      <c r="M558" s="56" t="s">
        <v>19</v>
      </c>
      <c r="N558" s="74"/>
      <c r="O558" s="74"/>
      <c r="P558" s="74"/>
      <c r="Q558" s="74"/>
      <c r="R558" s="62"/>
      <c r="S558" s="74"/>
      <c r="T558" s="74" t="s">
        <v>1059</v>
      </c>
      <c r="U558" s="56"/>
      <c r="V558" s="289">
        <f t="shared" si="40"/>
        <v>394</v>
      </c>
      <c r="W558" s="292" t="str">
        <f t="shared" si="41"/>
        <v/>
      </c>
      <c r="X558" s="291" t="str">
        <f t="shared" si="42"/>
        <v/>
      </c>
      <c r="Y558" s="291" t="str">
        <f t="shared" si="43"/>
        <v/>
      </c>
    </row>
    <row r="559" spans="1:25" ht="15" customHeight="1">
      <c r="A559" s="8">
        <f t="shared" si="44"/>
        <v>558</v>
      </c>
      <c r="B559" s="56" t="s">
        <v>1160</v>
      </c>
      <c r="C559" s="73" t="s">
        <v>1161</v>
      </c>
      <c r="D559" s="73" t="s">
        <v>16</v>
      </c>
      <c r="E559" s="56" t="s">
        <v>1162</v>
      </c>
      <c r="F559" s="57" t="s">
        <v>228</v>
      </c>
      <c r="G559" s="62">
        <v>44225</v>
      </c>
      <c r="H559" s="74"/>
      <c r="I559" s="74"/>
      <c r="J559" s="74"/>
      <c r="K559" s="62"/>
      <c r="L559" s="74"/>
      <c r="M559" s="56" t="s">
        <v>19</v>
      </c>
      <c r="N559" s="74"/>
      <c r="O559" s="74"/>
      <c r="P559" s="74"/>
      <c r="Q559" s="74"/>
      <c r="R559" s="62"/>
      <c r="S559" s="74"/>
      <c r="T559" s="74" t="s">
        <v>1059</v>
      </c>
      <c r="U559" s="56"/>
      <c r="V559" s="289">
        <f t="shared" si="40"/>
        <v>394</v>
      </c>
      <c r="W559" s="292" t="str">
        <f t="shared" si="41"/>
        <v/>
      </c>
      <c r="X559" s="291" t="str">
        <f t="shared" si="42"/>
        <v/>
      </c>
      <c r="Y559" s="291" t="str">
        <f t="shared" si="43"/>
        <v/>
      </c>
    </row>
    <row r="560" spans="1:25" ht="15" customHeight="1">
      <c r="A560" s="8">
        <f t="shared" si="44"/>
        <v>559</v>
      </c>
      <c r="B560" s="56" t="s">
        <v>1163</v>
      </c>
      <c r="C560" s="73">
        <v>70</v>
      </c>
      <c r="D560" s="73" t="s">
        <v>23</v>
      </c>
      <c r="E560" s="56" t="s">
        <v>1164</v>
      </c>
      <c r="F560" s="57" t="s">
        <v>25</v>
      </c>
      <c r="G560" s="62">
        <v>44226</v>
      </c>
      <c r="H560" s="74"/>
      <c r="I560" s="74"/>
      <c r="J560" s="74"/>
      <c r="K560" s="62"/>
      <c r="L560" s="74"/>
      <c r="M560" s="56" t="s">
        <v>19</v>
      </c>
      <c r="N560" s="74"/>
      <c r="O560" s="74"/>
      <c r="P560" s="74"/>
      <c r="Q560" s="74"/>
      <c r="R560" s="62"/>
      <c r="S560" s="74"/>
      <c r="T560" s="74"/>
      <c r="U560" s="56"/>
      <c r="V560" s="289">
        <f t="shared" si="40"/>
        <v>395</v>
      </c>
      <c r="W560" s="292" t="str">
        <f t="shared" si="41"/>
        <v/>
      </c>
      <c r="X560" s="291" t="str">
        <f t="shared" si="42"/>
        <v/>
      </c>
      <c r="Y560" s="291" t="str">
        <f t="shared" si="43"/>
        <v/>
      </c>
    </row>
    <row r="561" spans="1:25" ht="15" customHeight="1">
      <c r="A561" s="8">
        <f t="shared" si="44"/>
        <v>560</v>
      </c>
      <c r="B561" s="59" t="s">
        <v>596</v>
      </c>
      <c r="C561" s="65">
        <v>88</v>
      </c>
      <c r="D561" s="65" t="s">
        <v>16</v>
      </c>
      <c r="E561" s="66" t="s">
        <v>504</v>
      </c>
      <c r="F561" s="66" t="s">
        <v>94</v>
      </c>
      <c r="G561" s="67">
        <v>44227</v>
      </c>
      <c r="H561" s="65"/>
      <c r="I561" s="65"/>
      <c r="J561" s="65"/>
      <c r="K561" s="65"/>
      <c r="L561" s="59"/>
      <c r="M561" s="56" t="s">
        <v>19</v>
      </c>
      <c r="N561" s="59"/>
      <c r="O561" s="59"/>
      <c r="P561" s="59"/>
      <c r="Q561" s="59"/>
      <c r="R561" s="65"/>
      <c r="S561" s="59"/>
      <c r="T561" s="59" t="s">
        <v>185</v>
      </c>
      <c r="U561" s="59" t="s">
        <v>1165</v>
      </c>
      <c r="V561" s="289">
        <f t="shared" si="40"/>
        <v>396</v>
      </c>
      <c r="W561" s="292" t="str">
        <f t="shared" si="41"/>
        <v/>
      </c>
      <c r="X561" s="291" t="str">
        <f t="shared" si="42"/>
        <v/>
      </c>
      <c r="Y561" s="291" t="str">
        <f t="shared" si="43"/>
        <v/>
      </c>
    </row>
    <row r="562" spans="1:25" ht="15" customHeight="1">
      <c r="A562" s="8">
        <f t="shared" si="44"/>
        <v>561</v>
      </c>
      <c r="B562" s="56" t="s">
        <v>921</v>
      </c>
      <c r="C562" s="73">
        <v>78</v>
      </c>
      <c r="D562" s="73" t="s">
        <v>16</v>
      </c>
      <c r="E562" s="56" t="s">
        <v>1166</v>
      </c>
      <c r="F562" s="57" t="s">
        <v>605</v>
      </c>
      <c r="G562" s="62">
        <v>44227</v>
      </c>
      <c r="H562" s="74"/>
      <c r="I562" s="74"/>
      <c r="J562" s="74"/>
      <c r="K562" s="62"/>
      <c r="L562" s="74"/>
      <c r="M562" s="56" t="s">
        <v>19</v>
      </c>
      <c r="N562" s="74"/>
      <c r="O562" s="74"/>
      <c r="P562" s="74"/>
      <c r="Q562" s="74"/>
      <c r="R562" s="62"/>
      <c r="S562" s="74"/>
      <c r="T562" s="74"/>
      <c r="U562" s="56"/>
      <c r="V562" s="289">
        <f t="shared" si="40"/>
        <v>396</v>
      </c>
      <c r="W562" s="292" t="str">
        <f t="shared" si="41"/>
        <v/>
      </c>
      <c r="X562" s="291" t="str">
        <f t="shared" si="42"/>
        <v/>
      </c>
      <c r="Y562" s="291" t="str">
        <f t="shared" si="43"/>
        <v/>
      </c>
    </row>
    <row r="563" spans="1:25" ht="15" customHeight="1">
      <c r="A563" s="8">
        <f t="shared" si="44"/>
        <v>562</v>
      </c>
      <c r="B563" s="56" t="s">
        <v>123</v>
      </c>
      <c r="C563" s="73">
        <v>93</v>
      </c>
      <c r="D563" s="73" t="s">
        <v>16</v>
      </c>
      <c r="E563" s="56" t="s">
        <v>1167</v>
      </c>
      <c r="F563" s="57" t="s">
        <v>25</v>
      </c>
      <c r="G563" s="62">
        <v>44227</v>
      </c>
      <c r="H563" s="74"/>
      <c r="I563" s="74"/>
      <c r="J563" s="74"/>
      <c r="K563" s="62"/>
      <c r="L563" s="74"/>
      <c r="M563" s="56" t="s">
        <v>19</v>
      </c>
      <c r="N563" s="74"/>
      <c r="O563" s="74"/>
      <c r="P563" s="74"/>
      <c r="Q563" s="74"/>
      <c r="R563" s="62"/>
      <c r="S563" s="74"/>
      <c r="T563" s="74"/>
      <c r="U563" s="56"/>
      <c r="V563" s="289">
        <f t="shared" si="40"/>
        <v>396</v>
      </c>
      <c r="W563" s="292" t="str">
        <f t="shared" si="41"/>
        <v/>
      </c>
      <c r="X563" s="291" t="str">
        <f t="shared" si="42"/>
        <v/>
      </c>
      <c r="Y563" s="291" t="str">
        <f t="shared" si="43"/>
        <v/>
      </c>
    </row>
    <row r="564" spans="1:25" ht="15" customHeight="1">
      <c r="A564" s="8">
        <f t="shared" si="44"/>
        <v>563</v>
      </c>
      <c r="B564" s="56" t="s">
        <v>1168</v>
      </c>
      <c r="C564" s="8">
        <v>29</v>
      </c>
      <c r="D564" s="8" t="s">
        <v>16</v>
      </c>
      <c r="E564" s="56" t="s">
        <v>1169</v>
      </c>
      <c r="F564" s="57" t="s">
        <v>719</v>
      </c>
      <c r="G564" s="58">
        <v>44229</v>
      </c>
      <c r="H564" s="75"/>
      <c r="I564" s="75"/>
      <c r="J564" s="56"/>
      <c r="K564" s="76"/>
      <c r="L564" s="56"/>
      <c r="M564" s="56" t="s">
        <v>19</v>
      </c>
      <c r="N564" s="56"/>
      <c r="O564" s="56"/>
      <c r="P564" s="56"/>
      <c r="Q564" s="56"/>
      <c r="R564" s="8"/>
      <c r="S564" s="56"/>
      <c r="T564" s="56"/>
      <c r="U564" s="57"/>
      <c r="V564" s="289">
        <f t="shared" si="40"/>
        <v>398</v>
      </c>
      <c r="W564" s="292" t="str">
        <f t="shared" si="41"/>
        <v/>
      </c>
      <c r="X564" s="291" t="str">
        <f t="shared" si="42"/>
        <v/>
      </c>
      <c r="Y564" s="291" t="str">
        <f t="shared" si="43"/>
        <v/>
      </c>
    </row>
    <row r="565" spans="1:25" ht="15" customHeight="1">
      <c r="A565" s="8">
        <f t="shared" si="44"/>
        <v>564</v>
      </c>
      <c r="B565" s="59" t="s">
        <v>1170</v>
      </c>
      <c r="C565" s="65">
        <v>70</v>
      </c>
      <c r="D565" s="65" t="s">
        <v>16</v>
      </c>
      <c r="E565" s="66" t="s">
        <v>1171</v>
      </c>
      <c r="F565" s="66" t="s">
        <v>25</v>
      </c>
      <c r="G565" s="67">
        <v>44230</v>
      </c>
      <c r="H565" s="65"/>
      <c r="I565" s="65"/>
      <c r="J565" s="65"/>
      <c r="K565" s="65"/>
      <c r="L565" s="59"/>
      <c r="M565" s="56" t="s">
        <v>19</v>
      </c>
      <c r="N565" s="59"/>
      <c r="O565" s="59"/>
      <c r="P565" s="59"/>
      <c r="Q565" s="59"/>
      <c r="R565" s="65"/>
      <c r="S565" s="59"/>
      <c r="T565" s="59" t="s">
        <v>1172</v>
      </c>
      <c r="U565" s="59" t="s">
        <v>1173</v>
      </c>
      <c r="V565" s="289">
        <f t="shared" si="40"/>
        <v>399</v>
      </c>
      <c r="W565" s="292" t="str">
        <f t="shared" si="41"/>
        <v/>
      </c>
      <c r="X565" s="291" t="str">
        <f t="shared" si="42"/>
        <v/>
      </c>
      <c r="Y565" s="291" t="str">
        <f t="shared" si="43"/>
        <v/>
      </c>
    </row>
    <row r="566" spans="1:25" ht="15" customHeight="1">
      <c r="A566" s="8">
        <f t="shared" si="44"/>
        <v>565</v>
      </c>
      <c r="B566" s="56" t="s">
        <v>1174</v>
      </c>
      <c r="C566" s="8">
        <v>25</v>
      </c>
      <c r="D566" s="8" t="s">
        <v>23</v>
      </c>
      <c r="E566" s="56" t="s">
        <v>1175</v>
      </c>
      <c r="F566" s="57" t="s">
        <v>447</v>
      </c>
      <c r="G566" s="58">
        <v>44230</v>
      </c>
      <c r="H566" s="75"/>
      <c r="I566" s="75"/>
      <c r="J566" s="56"/>
      <c r="K566" s="76"/>
      <c r="L566" s="56"/>
      <c r="M566" s="56" t="s">
        <v>19</v>
      </c>
      <c r="N566" s="56"/>
      <c r="O566" s="56"/>
      <c r="P566" s="56"/>
      <c r="Q566" s="56"/>
      <c r="R566" s="8"/>
      <c r="S566" s="56"/>
      <c r="T566" s="56"/>
      <c r="U566" s="57"/>
      <c r="V566" s="289">
        <f t="shared" si="40"/>
        <v>399</v>
      </c>
      <c r="W566" s="292" t="str">
        <f t="shared" si="41"/>
        <v/>
      </c>
      <c r="X566" s="291" t="str">
        <f t="shared" si="42"/>
        <v/>
      </c>
      <c r="Y566" s="291" t="str">
        <f t="shared" si="43"/>
        <v/>
      </c>
    </row>
    <row r="567" spans="1:25" ht="15" customHeight="1">
      <c r="A567" s="8">
        <f t="shared" si="44"/>
        <v>566</v>
      </c>
      <c r="B567" s="56" t="s">
        <v>1176</v>
      </c>
      <c r="C567" s="8">
        <v>58</v>
      </c>
      <c r="D567" s="8" t="s">
        <v>23</v>
      </c>
      <c r="E567" s="56" t="s">
        <v>1177</v>
      </c>
      <c r="F567" s="57" t="s">
        <v>1178</v>
      </c>
      <c r="G567" s="58">
        <v>44230</v>
      </c>
      <c r="H567" s="75"/>
      <c r="I567" s="75"/>
      <c r="J567" s="56"/>
      <c r="K567" s="76"/>
      <c r="L567" s="56"/>
      <c r="M567" s="56" t="s">
        <v>19</v>
      </c>
      <c r="N567" s="56"/>
      <c r="O567" s="56"/>
      <c r="P567" s="56"/>
      <c r="Q567" s="56"/>
      <c r="R567" s="8"/>
      <c r="S567" s="56"/>
      <c r="T567" s="56"/>
      <c r="U567" s="57"/>
      <c r="V567" s="289">
        <f t="shared" si="40"/>
        <v>399</v>
      </c>
      <c r="W567" s="292" t="str">
        <f t="shared" si="41"/>
        <v/>
      </c>
      <c r="X567" s="291" t="str">
        <f t="shared" si="42"/>
        <v/>
      </c>
      <c r="Y567" s="291" t="str">
        <f t="shared" si="43"/>
        <v/>
      </c>
    </row>
    <row r="568" spans="1:25" ht="15" customHeight="1">
      <c r="A568" s="8">
        <f t="shared" si="44"/>
        <v>567</v>
      </c>
      <c r="B568" s="56" t="s">
        <v>1179</v>
      </c>
      <c r="C568" s="8">
        <v>67</v>
      </c>
      <c r="D568" s="8" t="s">
        <v>16</v>
      </c>
      <c r="E568" s="56" t="s">
        <v>1180</v>
      </c>
      <c r="F568" s="57" t="s">
        <v>133</v>
      </c>
      <c r="G568" s="58">
        <v>44230</v>
      </c>
      <c r="H568" s="75"/>
      <c r="I568" s="75"/>
      <c r="J568" s="56"/>
      <c r="K568" s="76"/>
      <c r="L568" s="56"/>
      <c r="M568" s="56" t="s">
        <v>19</v>
      </c>
      <c r="N568" s="56"/>
      <c r="O568" s="56"/>
      <c r="P568" s="56"/>
      <c r="Q568" s="56"/>
      <c r="R568" s="8"/>
      <c r="S568" s="56"/>
      <c r="T568" s="56"/>
      <c r="U568" s="57"/>
      <c r="V568" s="289">
        <f t="shared" si="40"/>
        <v>399</v>
      </c>
      <c r="W568" s="292" t="str">
        <f t="shared" si="41"/>
        <v/>
      </c>
      <c r="X568" s="291" t="str">
        <f t="shared" si="42"/>
        <v/>
      </c>
      <c r="Y568" s="291" t="str">
        <f t="shared" si="43"/>
        <v/>
      </c>
    </row>
    <row r="569" spans="1:25" ht="15" customHeight="1">
      <c r="A569" s="8">
        <f t="shared" si="44"/>
        <v>568</v>
      </c>
      <c r="B569" s="56"/>
      <c r="C569" s="8">
        <v>72</v>
      </c>
      <c r="D569" s="8" t="s">
        <v>23</v>
      </c>
      <c r="E569" s="56"/>
      <c r="F569" s="57"/>
      <c r="G569" s="58">
        <v>44230</v>
      </c>
      <c r="H569" s="74"/>
      <c r="I569" s="56"/>
      <c r="J569" s="56"/>
      <c r="K569" s="8"/>
      <c r="L569" s="56"/>
      <c r="M569" s="56" t="s">
        <v>19</v>
      </c>
      <c r="N569" s="56"/>
      <c r="O569" s="56"/>
      <c r="P569" s="56"/>
      <c r="Q569" s="56"/>
      <c r="R569" s="8"/>
      <c r="S569" s="56"/>
      <c r="T569" s="56"/>
      <c r="U569" s="57"/>
      <c r="V569" s="289">
        <f t="shared" si="40"/>
        <v>399</v>
      </c>
      <c r="W569" s="292" t="str">
        <f t="shared" si="41"/>
        <v/>
      </c>
      <c r="X569" s="291" t="str">
        <f t="shared" si="42"/>
        <v/>
      </c>
      <c r="Y569" s="291" t="str">
        <f t="shared" si="43"/>
        <v/>
      </c>
    </row>
    <row r="570" spans="1:25" ht="15" customHeight="1">
      <c r="A570" s="8">
        <f t="shared" si="44"/>
        <v>569</v>
      </c>
      <c r="B570" s="56"/>
      <c r="C570" s="8">
        <v>75</v>
      </c>
      <c r="D570" s="8" t="s">
        <v>16</v>
      </c>
      <c r="E570" s="56"/>
      <c r="F570" s="57"/>
      <c r="G570" s="62">
        <v>44230</v>
      </c>
      <c r="H570" s="56"/>
      <c r="I570" s="56"/>
      <c r="J570" s="56"/>
      <c r="K570" s="74"/>
      <c r="L570" s="74"/>
      <c r="M570" s="56" t="s">
        <v>19</v>
      </c>
      <c r="N570" s="56"/>
      <c r="O570" s="56"/>
      <c r="P570" s="56"/>
      <c r="Q570" s="56"/>
      <c r="R570" s="8"/>
      <c r="S570" s="56"/>
      <c r="T570" s="56"/>
      <c r="U570" s="56"/>
      <c r="V570" s="289">
        <f t="shared" si="40"/>
        <v>399</v>
      </c>
      <c r="W570" s="292" t="str">
        <f t="shared" si="41"/>
        <v/>
      </c>
      <c r="X570" s="291" t="str">
        <f t="shared" si="42"/>
        <v/>
      </c>
      <c r="Y570" s="291" t="str">
        <f t="shared" si="43"/>
        <v/>
      </c>
    </row>
    <row r="571" spans="1:25" ht="15" customHeight="1">
      <c r="A571" s="8">
        <f t="shared" si="44"/>
        <v>570</v>
      </c>
      <c r="B571" s="59" t="s">
        <v>1181</v>
      </c>
      <c r="C571" s="65">
        <v>84</v>
      </c>
      <c r="D571" s="65" t="s">
        <v>16</v>
      </c>
      <c r="E571" s="65" t="s">
        <v>1182</v>
      </c>
      <c r="F571" s="66" t="s">
        <v>25</v>
      </c>
      <c r="G571" s="67">
        <v>44231</v>
      </c>
      <c r="H571" s="65"/>
      <c r="I571" s="65"/>
      <c r="J571" s="65"/>
      <c r="K571" s="65"/>
      <c r="L571" s="59"/>
      <c r="M571" s="56" t="s">
        <v>19</v>
      </c>
      <c r="N571" s="59"/>
      <c r="O571" s="59"/>
      <c r="P571" s="59"/>
      <c r="Q571" s="59"/>
      <c r="R571" s="65"/>
      <c r="S571" s="59"/>
      <c r="T571" s="59" t="s">
        <v>1172</v>
      </c>
      <c r="U571" s="59" t="s">
        <v>1183</v>
      </c>
      <c r="V571" s="289">
        <f t="shared" si="40"/>
        <v>400</v>
      </c>
      <c r="W571" s="292" t="str">
        <f t="shared" si="41"/>
        <v/>
      </c>
      <c r="X571" s="291" t="str">
        <f t="shared" si="42"/>
        <v/>
      </c>
      <c r="Y571" s="291" t="str">
        <f t="shared" si="43"/>
        <v/>
      </c>
    </row>
    <row r="572" spans="1:25" ht="15" customHeight="1">
      <c r="A572" s="8">
        <f t="shared" si="44"/>
        <v>571</v>
      </c>
      <c r="B572" s="56" t="s">
        <v>164</v>
      </c>
      <c r="C572" s="8">
        <v>31</v>
      </c>
      <c r="D572" s="8" t="s">
        <v>23</v>
      </c>
      <c r="E572" s="56" t="s">
        <v>1184</v>
      </c>
      <c r="F572" s="61" t="s">
        <v>821</v>
      </c>
      <c r="G572" s="58">
        <v>44231</v>
      </c>
      <c r="H572" s="75"/>
      <c r="I572" s="75"/>
      <c r="J572" s="56"/>
      <c r="K572" s="76"/>
      <c r="L572" s="56"/>
      <c r="M572" s="56" t="s">
        <v>19</v>
      </c>
      <c r="N572" s="56"/>
      <c r="O572" s="56"/>
      <c r="P572" s="56"/>
      <c r="Q572" s="56"/>
      <c r="R572" s="8"/>
      <c r="S572" s="56"/>
      <c r="T572" s="56"/>
      <c r="U572" s="57"/>
      <c r="V572" s="289">
        <f t="shared" si="40"/>
        <v>400</v>
      </c>
      <c r="W572" s="292" t="str">
        <f t="shared" si="41"/>
        <v/>
      </c>
      <c r="X572" s="291" t="str">
        <f t="shared" si="42"/>
        <v/>
      </c>
      <c r="Y572" s="291" t="str">
        <f t="shared" si="43"/>
        <v/>
      </c>
    </row>
    <row r="573" spans="1:25" ht="15" customHeight="1">
      <c r="A573" s="8">
        <f t="shared" si="44"/>
        <v>572</v>
      </c>
      <c r="B573" s="56"/>
      <c r="C573" s="8">
        <v>89</v>
      </c>
      <c r="D573" s="8" t="s">
        <v>16</v>
      </c>
      <c r="E573" s="56"/>
      <c r="F573" s="57"/>
      <c r="G573" s="58">
        <v>44231</v>
      </c>
      <c r="H573" s="74"/>
      <c r="I573" s="56"/>
      <c r="J573" s="56"/>
      <c r="K573" s="8"/>
      <c r="L573" s="56"/>
      <c r="M573" s="56" t="s">
        <v>19</v>
      </c>
      <c r="N573" s="56"/>
      <c r="O573" s="56"/>
      <c r="P573" s="56"/>
      <c r="Q573" s="56"/>
      <c r="R573" s="8"/>
      <c r="S573" s="56"/>
      <c r="T573" s="56"/>
      <c r="U573" s="57"/>
      <c r="V573" s="289">
        <f t="shared" si="40"/>
        <v>400</v>
      </c>
      <c r="W573" s="292" t="str">
        <f t="shared" si="41"/>
        <v/>
      </c>
      <c r="X573" s="291" t="str">
        <f t="shared" si="42"/>
        <v/>
      </c>
      <c r="Y573" s="291" t="str">
        <f t="shared" si="43"/>
        <v/>
      </c>
    </row>
    <row r="574" spans="1:25" ht="15" customHeight="1">
      <c r="A574" s="8">
        <f t="shared" si="44"/>
        <v>573</v>
      </c>
      <c r="B574" s="56"/>
      <c r="C574" s="8">
        <v>91</v>
      </c>
      <c r="D574" s="8" t="s">
        <v>23</v>
      </c>
      <c r="E574" s="56"/>
      <c r="F574" s="57"/>
      <c r="G574" s="58">
        <v>44231</v>
      </c>
      <c r="H574" s="74"/>
      <c r="I574" s="56"/>
      <c r="J574" s="56"/>
      <c r="K574" s="8"/>
      <c r="L574" s="56"/>
      <c r="M574" s="56" t="s">
        <v>19</v>
      </c>
      <c r="N574" s="56"/>
      <c r="O574" s="56"/>
      <c r="P574" s="56"/>
      <c r="Q574" s="56"/>
      <c r="R574" s="8"/>
      <c r="S574" s="56"/>
      <c r="T574" s="56"/>
      <c r="U574" s="57"/>
      <c r="V574" s="289">
        <f t="shared" si="40"/>
        <v>400</v>
      </c>
      <c r="W574" s="292" t="str">
        <f t="shared" si="41"/>
        <v/>
      </c>
      <c r="X574" s="291" t="str">
        <f t="shared" si="42"/>
        <v/>
      </c>
      <c r="Y574" s="291" t="str">
        <f t="shared" si="43"/>
        <v/>
      </c>
    </row>
    <row r="575" spans="1:25" ht="15" customHeight="1">
      <c r="A575" s="8">
        <f t="shared" si="44"/>
        <v>574</v>
      </c>
      <c r="B575" s="56"/>
      <c r="C575" s="8">
        <v>63</v>
      </c>
      <c r="D575" s="8" t="s">
        <v>16</v>
      </c>
      <c r="E575" s="56"/>
      <c r="F575" s="57"/>
      <c r="G575" s="58">
        <v>44232</v>
      </c>
      <c r="H575" s="74"/>
      <c r="I575" s="56"/>
      <c r="J575" s="56"/>
      <c r="K575" s="8"/>
      <c r="L575" s="56"/>
      <c r="M575" s="56" t="s">
        <v>19</v>
      </c>
      <c r="N575" s="56"/>
      <c r="O575" s="56"/>
      <c r="P575" s="56"/>
      <c r="Q575" s="56"/>
      <c r="R575" s="8"/>
      <c r="S575" s="56"/>
      <c r="T575" s="56"/>
      <c r="U575" s="57"/>
      <c r="V575" s="289">
        <f t="shared" si="40"/>
        <v>401</v>
      </c>
      <c r="W575" s="292" t="str">
        <f t="shared" si="41"/>
        <v/>
      </c>
      <c r="X575" s="291" t="str">
        <f t="shared" si="42"/>
        <v/>
      </c>
      <c r="Y575" s="291" t="str">
        <f t="shared" si="43"/>
        <v/>
      </c>
    </row>
    <row r="576" spans="1:25" ht="15" customHeight="1">
      <c r="A576" s="8">
        <f t="shared" si="44"/>
        <v>575</v>
      </c>
      <c r="B576" s="56" t="s">
        <v>1185</v>
      </c>
      <c r="C576" s="8">
        <v>60</v>
      </c>
      <c r="D576" s="8" t="s">
        <v>16</v>
      </c>
      <c r="E576" s="56" t="s">
        <v>1186</v>
      </c>
      <c r="F576" s="57" t="s">
        <v>25</v>
      </c>
      <c r="G576" s="58">
        <v>44233</v>
      </c>
      <c r="H576" s="75"/>
      <c r="I576" s="75"/>
      <c r="J576" s="56"/>
      <c r="K576" s="76"/>
      <c r="L576" s="56"/>
      <c r="M576" s="56" t="s">
        <v>19</v>
      </c>
      <c r="N576" s="56"/>
      <c r="O576" s="56"/>
      <c r="P576" s="56"/>
      <c r="Q576" s="56"/>
      <c r="R576" s="8"/>
      <c r="S576" s="56"/>
      <c r="T576" s="56"/>
      <c r="U576" s="57"/>
      <c r="V576" s="289">
        <f t="shared" si="40"/>
        <v>402</v>
      </c>
      <c r="W576" s="292" t="str">
        <f t="shared" si="41"/>
        <v/>
      </c>
      <c r="X576" s="291" t="str">
        <f t="shared" si="42"/>
        <v/>
      </c>
      <c r="Y576" s="291" t="str">
        <f t="shared" si="43"/>
        <v/>
      </c>
    </row>
    <row r="577" spans="1:25" ht="15" customHeight="1">
      <c r="A577" s="8">
        <f t="shared" si="44"/>
        <v>576</v>
      </c>
      <c r="B577" s="56" t="s">
        <v>1187</v>
      </c>
      <c r="C577" s="8">
        <v>85</v>
      </c>
      <c r="D577" s="8" t="s">
        <v>23</v>
      </c>
      <c r="E577" s="56" t="s">
        <v>1188</v>
      </c>
      <c r="F577" s="57" t="s">
        <v>25</v>
      </c>
      <c r="G577" s="58">
        <v>44233</v>
      </c>
      <c r="H577" s="75"/>
      <c r="I577" s="75"/>
      <c r="J577" s="56"/>
      <c r="K577" s="76"/>
      <c r="L577" s="56"/>
      <c r="M577" s="56" t="s">
        <v>19</v>
      </c>
      <c r="N577" s="56"/>
      <c r="O577" s="56"/>
      <c r="P577" s="56"/>
      <c r="Q577" s="56"/>
      <c r="R577" s="8"/>
      <c r="S577" s="56"/>
      <c r="T577" s="56"/>
      <c r="U577" s="57"/>
      <c r="V577" s="289">
        <f t="shared" si="40"/>
        <v>402</v>
      </c>
      <c r="W577" s="292" t="str">
        <f t="shared" si="41"/>
        <v/>
      </c>
      <c r="X577" s="291" t="str">
        <f t="shared" si="42"/>
        <v/>
      </c>
      <c r="Y577" s="291" t="str">
        <f t="shared" si="43"/>
        <v/>
      </c>
    </row>
    <row r="578" spans="1:25" ht="15" customHeight="1">
      <c r="A578" s="8">
        <f t="shared" si="44"/>
        <v>577</v>
      </c>
      <c r="B578" s="56" t="s">
        <v>1189</v>
      </c>
      <c r="C578" s="8">
        <v>87</v>
      </c>
      <c r="D578" s="8" t="s">
        <v>16</v>
      </c>
      <c r="E578" s="56" t="s">
        <v>1190</v>
      </c>
      <c r="F578" s="57" t="s">
        <v>55</v>
      </c>
      <c r="G578" s="58">
        <v>44233</v>
      </c>
      <c r="H578" s="75"/>
      <c r="I578" s="75"/>
      <c r="J578" s="56"/>
      <c r="K578" s="76"/>
      <c r="L578" s="56"/>
      <c r="M578" s="56" t="s">
        <v>19</v>
      </c>
      <c r="N578" s="56"/>
      <c r="O578" s="56"/>
      <c r="P578" s="56"/>
      <c r="Q578" s="56"/>
      <c r="R578" s="8"/>
      <c r="S578" s="56"/>
      <c r="T578" s="56"/>
      <c r="U578" s="57"/>
      <c r="V578" s="289">
        <f t="shared" ref="V578:V641" si="45">G578-DATE(2020,1,1)</f>
        <v>402</v>
      </c>
      <c r="W578" s="292" t="str">
        <f t="shared" ref="W578:W641" si="46">IF(ISNUMBER(H578), $G578-H578, "")</f>
        <v/>
      </c>
      <c r="X578" s="291" t="str">
        <f t="shared" ref="X578:X641" si="47">IF(ISNUMBER(I578), $G578-I578, "")</f>
        <v/>
      </c>
      <c r="Y578" s="291" t="str">
        <f t="shared" ref="Y578:Y641" si="48">IF(ISNUMBER(K578), $G578-K578, "")</f>
        <v/>
      </c>
    </row>
    <row r="579" spans="1:25" ht="15" customHeight="1">
      <c r="A579" s="8">
        <f t="shared" si="44"/>
        <v>578</v>
      </c>
      <c r="B579" s="59" t="s">
        <v>1191</v>
      </c>
      <c r="C579" s="65">
        <v>60</v>
      </c>
      <c r="D579" s="65" t="s">
        <v>23</v>
      </c>
      <c r="E579" s="66" t="s">
        <v>1192</v>
      </c>
      <c r="F579" s="66" t="s">
        <v>719</v>
      </c>
      <c r="G579" s="67">
        <v>44234</v>
      </c>
      <c r="H579" s="65"/>
      <c r="I579" s="65"/>
      <c r="J579" s="65"/>
      <c r="K579" s="65"/>
      <c r="L579" s="59"/>
      <c r="M579" s="56" t="s">
        <v>19</v>
      </c>
      <c r="N579" s="59"/>
      <c r="O579" s="59"/>
      <c r="P579" s="59"/>
      <c r="Q579" s="59"/>
      <c r="R579" s="65"/>
      <c r="S579" s="59"/>
      <c r="T579" s="59" t="s">
        <v>1172</v>
      </c>
      <c r="U579" s="59" t="s">
        <v>1193</v>
      </c>
      <c r="V579" s="289">
        <f t="shared" si="45"/>
        <v>403</v>
      </c>
      <c r="W579" s="292" t="str">
        <f t="shared" si="46"/>
        <v/>
      </c>
      <c r="X579" s="291" t="str">
        <f t="shared" si="47"/>
        <v/>
      </c>
      <c r="Y579" s="291" t="str">
        <f t="shared" si="48"/>
        <v/>
      </c>
    </row>
    <row r="580" spans="1:25" ht="15" customHeight="1">
      <c r="A580" s="8">
        <f t="shared" si="44"/>
        <v>579</v>
      </c>
      <c r="B580" s="56" t="s">
        <v>1194</v>
      </c>
      <c r="C580" s="8">
        <v>38</v>
      </c>
      <c r="D580" s="8" t="s">
        <v>16</v>
      </c>
      <c r="E580" s="56" t="s">
        <v>1195</v>
      </c>
      <c r="F580" s="57" t="s">
        <v>25</v>
      </c>
      <c r="G580" s="58">
        <v>44234</v>
      </c>
      <c r="H580" s="75"/>
      <c r="I580" s="75"/>
      <c r="J580" s="56"/>
      <c r="K580" s="76"/>
      <c r="L580" s="56"/>
      <c r="M580" s="56" t="s">
        <v>19</v>
      </c>
      <c r="N580" s="56"/>
      <c r="O580" s="56"/>
      <c r="P580" s="56"/>
      <c r="Q580" s="56"/>
      <c r="R580" s="8"/>
      <c r="S580" s="56"/>
      <c r="T580" s="56"/>
      <c r="U580" s="57"/>
      <c r="V580" s="289">
        <f t="shared" si="45"/>
        <v>403</v>
      </c>
      <c r="W580" s="292" t="str">
        <f t="shared" si="46"/>
        <v/>
      </c>
      <c r="X580" s="291" t="str">
        <f t="shared" si="47"/>
        <v/>
      </c>
      <c r="Y580" s="291" t="str">
        <f t="shared" si="48"/>
        <v/>
      </c>
    </row>
    <row r="581" spans="1:25" ht="15" customHeight="1">
      <c r="A581" s="8">
        <f t="shared" ref="A581:A644" si="49">A580+1</f>
        <v>580</v>
      </c>
      <c r="B581" s="69" t="s">
        <v>1196</v>
      </c>
      <c r="C581" s="77">
        <v>55</v>
      </c>
      <c r="D581" s="77" t="s">
        <v>16</v>
      </c>
      <c r="E581" s="69" t="s">
        <v>1197</v>
      </c>
      <c r="F581" s="78" t="s">
        <v>110</v>
      </c>
      <c r="G581" s="79">
        <v>44234</v>
      </c>
      <c r="H581" s="80"/>
      <c r="I581" s="80"/>
      <c r="J581" s="69"/>
      <c r="K581" s="81"/>
      <c r="L581" s="69"/>
      <c r="M581" s="56" t="s">
        <v>19</v>
      </c>
      <c r="N581" s="69"/>
      <c r="O581" s="69"/>
      <c r="P581" s="69"/>
      <c r="Q581" s="69"/>
      <c r="R581" s="77"/>
      <c r="S581" s="69"/>
      <c r="T581" s="69"/>
      <c r="U581" s="78"/>
      <c r="V581" s="289">
        <f t="shared" si="45"/>
        <v>403</v>
      </c>
      <c r="W581" s="292" t="str">
        <f t="shared" si="46"/>
        <v/>
      </c>
      <c r="X581" s="291" t="str">
        <f t="shared" si="47"/>
        <v/>
      </c>
      <c r="Y581" s="291" t="str">
        <f t="shared" si="48"/>
        <v/>
      </c>
    </row>
    <row r="582" spans="1:25" ht="15" customHeight="1">
      <c r="A582" s="8">
        <f t="shared" si="49"/>
        <v>581</v>
      </c>
      <c r="B582" s="56" t="s">
        <v>1199</v>
      </c>
      <c r="C582" s="8">
        <v>60</v>
      </c>
      <c r="D582" s="8" t="s">
        <v>16</v>
      </c>
      <c r="E582" s="56" t="s">
        <v>1200</v>
      </c>
      <c r="F582" s="57" t="s">
        <v>244</v>
      </c>
      <c r="G582" s="58">
        <v>44234</v>
      </c>
      <c r="H582" s="75"/>
      <c r="I582" s="75"/>
      <c r="J582" s="56"/>
      <c r="K582" s="76"/>
      <c r="L582" s="56"/>
      <c r="M582" s="56" t="s">
        <v>19</v>
      </c>
      <c r="N582" s="56"/>
      <c r="O582" s="56"/>
      <c r="P582" s="56"/>
      <c r="Q582" s="56"/>
      <c r="R582" s="8"/>
      <c r="S582" s="56"/>
      <c r="T582" s="56"/>
      <c r="U582" s="57"/>
      <c r="V582" s="289">
        <f t="shared" si="45"/>
        <v>403</v>
      </c>
      <c r="W582" s="292" t="str">
        <f t="shared" si="46"/>
        <v/>
      </c>
      <c r="X582" s="291" t="str">
        <f t="shared" si="47"/>
        <v/>
      </c>
      <c r="Y582" s="291" t="str">
        <f t="shared" si="48"/>
        <v/>
      </c>
    </row>
    <row r="583" spans="1:25" ht="15" customHeight="1">
      <c r="A583" s="8">
        <f t="shared" si="49"/>
        <v>582</v>
      </c>
      <c r="B583" s="56" t="s">
        <v>1201</v>
      </c>
      <c r="C583" s="8">
        <v>62</v>
      </c>
      <c r="D583" s="8" t="s">
        <v>23</v>
      </c>
      <c r="E583" s="56" t="s">
        <v>1202</v>
      </c>
      <c r="F583" s="57" t="s">
        <v>25</v>
      </c>
      <c r="G583" s="58">
        <v>44234</v>
      </c>
      <c r="H583" s="75"/>
      <c r="I583" s="75"/>
      <c r="J583" s="75"/>
      <c r="K583" s="76"/>
      <c r="L583" s="56"/>
      <c r="M583" s="56" t="s">
        <v>19</v>
      </c>
      <c r="N583" s="56"/>
      <c r="O583" s="56"/>
      <c r="P583" s="56"/>
      <c r="Q583" s="56"/>
      <c r="R583" s="8"/>
      <c r="S583" s="56"/>
      <c r="T583" s="56"/>
      <c r="U583" s="57"/>
      <c r="V583" s="289">
        <f t="shared" si="45"/>
        <v>403</v>
      </c>
      <c r="W583" s="292" t="str">
        <f t="shared" si="46"/>
        <v/>
      </c>
      <c r="X583" s="291" t="str">
        <f t="shared" si="47"/>
        <v/>
      </c>
      <c r="Y583" s="291" t="str">
        <f t="shared" si="48"/>
        <v/>
      </c>
    </row>
    <row r="584" spans="1:25" ht="15" customHeight="1">
      <c r="A584" s="8">
        <f t="shared" si="49"/>
        <v>583</v>
      </c>
      <c r="B584" s="56" t="s">
        <v>1203</v>
      </c>
      <c r="C584" s="8">
        <v>62</v>
      </c>
      <c r="D584" s="8" t="s">
        <v>16</v>
      </c>
      <c r="E584" s="56" t="s">
        <v>1204</v>
      </c>
      <c r="F584" s="57" t="s">
        <v>25</v>
      </c>
      <c r="G584" s="58">
        <v>44234</v>
      </c>
      <c r="H584" s="75"/>
      <c r="I584" s="75"/>
      <c r="J584" s="56"/>
      <c r="K584" s="76"/>
      <c r="L584" s="56"/>
      <c r="M584" s="56" t="s">
        <v>19</v>
      </c>
      <c r="N584" s="56"/>
      <c r="O584" s="56"/>
      <c r="P584" s="56"/>
      <c r="Q584" s="56"/>
      <c r="R584" s="8"/>
      <c r="S584" s="56"/>
      <c r="T584" s="56"/>
      <c r="U584" s="57"/>
      <c r="V584" s="289">
        <f t="shared" si="45"/>
        <v>403</v>
      </c>
      <c r="W584" s="292" t="str">
        <f t="shared" si="46"/>
        <v/>
      </c>
      <c r="X584" s="291" t="str">
        <f t="shared" si="47"/>
        <v/>
      </c>
      <c r="Y584" s="291" t="str">
        <f t="shared" si="48"/>
        <v/>
      </c>
    </row>
    <row r="585" spans="1:25" ht="15" customHeight="1">
      <c r="A585" s="8">
        <f t="shared" si="49"/>
        <v>584</v>
      </c>
      <c r="B585" s="56" t="s">
        <v>1205</v>
      </c>
      <c r="C585" s="8">
        <v>83</v>
      </c>
      <c r="D585" s="8" t="s">
        <v>23</v>
      </c>
      <c r="E585" s="56" t="s">
        <v>1206</v>
      </c>
      <c r="F585" s="57" t="s">
        <v>286</v>
      </c>
      <c r="G585" s="58">
        <v>44234</v>
      </c>
      <c r="H585" s="75"/>
      <c r="I585" s="75"/>
      <c r="J585" s="56"/>
      <c r="K585" s="76"/>
      <c r="L585" s="56"/>
      <c r="M585" s="56" t="s">
        <v>19</v>
      </c>
      <c r="N585" s="56"/>
      <c r="O585" s="56"/>
      <c r="P585" s="56"/>
      <c r="Q585" s="56"/>
      <c r="R585" s="8"/>
      <c r="S585" s="56"/>
      <c r="T585" s="56"/>
      <c r="U585" s="57"/>
      <c r="V585" s="289">
        <f t="shared" si="45"/>
        <v>403</v>
      </c>
      <c r="W585" s="292" t="str">
        <f t="shared" si="46"/>
        <v/>
      </c>
      <c r="X585" s="291" t="str">
        <f t="shared" si="47"/>
        <v/>
      </c>
      <c r="Y585" s="291" t="str">
        <f t="shared" si="48"/>
        <v/>
      </c>
    </row>
    <row r="586" spans="1:25" ht="15" customHeight="1">
      <c r="A586" s="8">
        <f t="shared" si="49"/>
        <v>585</v>
      </c>
      <c r="B586" s="56" t="s">
        <v>1207</v>
      </c>
      <c r="C586" s="8">
        <v>83</v>
      </c>
      <c r="D586" s="8" t="s">
        <v>16</v>
      </c>
      <c r="E586" s="56" t="s">
        <v>1208</v>
      </c>
      <c r="F586" s="57" t="s">
        <v>220</v>
      </c>
      <c r="G586" s="58">
        <v>44234</v>
      </c>
      <c r="H586" s="75"/>
      <c r="I586" s="75"/>
      <c r="J586" s="56"/>
      <c r="K586" s="76"/>
      <c r="L586" s="56"/>
      <c r="M586" s="56" t="s">
        <v>19</v>
      </c>
      <c r="N586" s="56"/>
      <c r="O586" s="56"/>
      <c r="P586" s="56"/>
      <c r="Q586" s="56"/>
      <c r="R586" s="8"/>
      <c r="S586" s="56"/>
      <c r="T586" s="56"/>
      <c r="U586" s="57"/>
      <c r="V586" s="289">
        <f t="shared" si="45"/>
        <v>403</v>
      </c>
      <c r="W586" s="292" t="str">
        <f t="shared" si="46"/>
        <v/>
      </c>
      <c r="X586" s="291" t="str">
        <f t="shared" si="47"/>
        <v/>
      </c>
      <c r="Y586" s="291" t="str">
        <f t="shared" si="48"/>
        <v/>
      </c>
    </row>
    <row r="587" spans="1:25" ht="15" customHeight="1">
      <c r="A587" s="8">
        <f t="shared" si="49"/>
        <v>586</v>
      </c>
      <c r="B587" s="56" t="s">
        <v>1209</v>
      </c>
      <c r="C587" s="8">
        <v>92</v>
      </c>
      <c r="D587" s="8" t="s">
        <v>16</v>
      </c>
      <c r="E587" s="56" t="s">
        <v>1210</v>
      </c>
      <c r="F587" s="57" t="s">
        <v>25</v>
      </c>
      <c r="G587" s="58">
        <v>44234</v>
      </c>
      <c r="H587" s="75"/>
      <c r="I587" s="75"/>
      <c r="J587" s="56"/>
      <c r="K587" s="76"/>
      <c r="L587" s="56"/>
      <c r="M587" s="56" t="s">
        <v>19</v>
      </c>
      <c r="N587" s="56"/>
      <c r="O587" s="56"/>
      <c r="P587" s="56"/>
      <c r="Q587" s="56"/>
      <c r="R587" s="8"/>
      <c r="S587" s="56"/>
      <c r="T587" s="56"/>
      <c r="U587" s="57"/>
      <c r="V587" s="289">
        <f t="shared" si="45"/>
        <v>403</v>
      </c>
      <c r="W587" s="292" t="str">
        <f t="shared" si="46"/>
        <v/>
      </c>
      <c r="X587" s="291" t="str">
        <f t="shared" si="47"/>
        <v/>
      </c>
      <c r="Y587" s="291" t="str">
        <f t="shared" si="48"/>
        <v/>
      </c>
    </row>
    <row r="588" spans="1:25" ht="15" customHeight="1">
      <c r="A588" s="8">
        <f t="shared" si="49"/>
        <v>587</v>
      </c>
      <c r="B588" s="56"/>
      <c r="C588" s="8">
        <v>17</v>
      </c>
      <c r="D588" s="8" t="s">
        <v>16</v>
      </c>
      <c r="E588" s="56"/>
      <c r="F588" s="57"/>
      <c r="G588" s="58">
        <v>44235</v>
      </c>
      <c r="H588" s="74"/>
      <c r="I588" s="56"/>
      <c r="J588" s="56"/>
      <c r="K588" s="8"/>
      <c r="L588" s="56"/>
      <c r="M588" s="56" t="s">
        <v>19</v>
      </c>
      <c r="N588" s="56"/>
      <c r="O588" s="56"/>
      <c r="P588" s="56"/>
      <c r="Q588" s="56"/>
      <c r="R588" s="8"/>
      <c r="S588" s="56"/>
      <c r="T588" s="74" t="s">
        <v>1059</v>
      </c>
      <c r="U588" s="57"/>
      <c r="V588" s="289">
        <f t="shared" si="45"/>
        <v>404</v>
      </c>
      <c r="W588" s="292" t="str">
        <f t="shared" si="46"/>
        <v/>
      </c>
      <c r="X588" s="291" t="str">
        <f t="shared" si="47"/>
        <v/>
      </c>
      <c r="Y588" s="291" t="str">
        <f t="shared" si="48"/>
        <v/>
      </c>
    </row>
    <row r="589" spans="1:25" ht="15" customHeight="1">
      <c r="A589" s="8">
        <f t="shared" si="49"/>
        <v>588</v>
      </c>
      <c r="B589" s="56" t="s">
        <v>1211</v>
      </c>
      <c r="C589" s="8">
        <v>63</v>
      </c>
      <c r="D589" s="8" t="s">
        <v>16</v>
      </c>
      <c r="E589" s="56" t="s">
        <v>1212</v>
      </c>
      <c r="F589" s="57" t="s">
        <v>25</v>
      </c>
      <c r="G589" s="58">
        <v>44235</v>
      </c>
      <c r="H589" s="75"/>
      <c r="I589" s="75"/>
      <c r="J589" s="56"/>
      <c r="K589" s="76"/>
      <c r="L589" s="56"/>
      <c r="M589" s="56" t="s">
        <v>19</v>
      </c>
      <c r="N589" s="56"/>
      <c r="O589" s="56"/>
      <c r="P589" s="56"/>
      <c r="Q589" s="56"/>
      <c r="R589" s="8"/>
      <c r="S589" s="56"/>
      <c r="T589" s="56"/>
      <c r="U589" s="57"/>
      <c r="V589" s="289">
        <f t="shared" si="45"/>
        <v>404</v>
      </c>
      <c r="W589" s="292" t="str">
        <f t="shared" si="46"/>
        <v/>
      </c>
      <c r="X589" s="291" t="str">
        <f t="shared" si="47"/>
        <v/>
      </c>
      <c r="Y589" s="291" t="str">
        <f t="shared" si="48"/>
        <v/>
      </c>
    </row>
    <row r="590" spans="1:25" ht="15" customHeight="1">
      <c r="A590" s="8">
        <f t="shared" si="49"/>
        <v>589</v>
      </c>
      <c r="B590" s="56" t="s">
        <v>1191</v>
      </c>
      <c r="C590" s="8">
        <v>77</v>
      </c>
      <c r="D590" s="8" t="s">
        <v>23</v>
      </c>
      <c r="E590" s="56" t="s">
        <v>368</v>
      </c>
      <c r="F590" s="57" t="s">
        <v>1213</v>
      </c>
      <c r="G590" s="58">
        <v>44235</v>
      </c>
      <c r="H590" s="75"/>
      <c r="I590" s="75"/>
      <c r="J590" s="56"/>
      <c r="K590" s="76"/>
      <c r="L590" s="56"/>
      <c r="M590" s="56" t="s">
        <v>19</v>
      </c>
      <c r="N590" s="56"/>
      <c r="O590" s="56"/>
      <c r="P590" s="56"/>
      <c r="Q590" s="56"/>
      <c r="R590" s="8"/>
      <c r="S590" s="56"/>
      <c r="T590" s="56"/>
      <c r="U590" s="57"/>
      <c r="V590" s="289">
        <f t="shared" si="45"/>
        <v>404</v>
      </c>
      <c r="W590" s="292" t="str">
        <f t="shared" si="46"/>
        <v/>
      </c>
      <c r="X590" s="291" t="str">
        <f t="shared" si="47"/>
        <v/>
      </c>
      <c r="Y590" s="291" t="str">
        <f t="shared" si="48"/>
        <v/>
      </c>
    </row>
    <row r="591" spans="1:25" ht="15" customHeight="1">
      <c r="A591" s="8">
        <f t="shared" si="49"/>
        <v>590</v>
      </c>
      <c r="B591" s="59"/>
      <c r="C591" s="65">
        <v>77</v>
      </c>
      <c r="D591" s="65" t="s">
        <v>16</v>
      </c>
      <c r="E591" s="65"/>
      <c r="F591" s="66"/>
      <c r="G591" s="67">
        <v>44236</v>
      </c>
      <c r="H591" s="65"/>
      <c r="I591" s="65"/>
      <c r="J591" s="65"/>
      <c r="K591" s="65"/>
      <c r="L591" s="59"/>
      <c r="M591" s="56" t="s">
        <v>19</v>
      </c>
      <c r="N591" s="59"/>
      <c r="O591" s="59"/>
      <c r="P591" s="59"/>
      <c r="Q591" s="59"/>
      <c r="R591" s="65"/>
      <c r="S591" s="59"/>
      <c r="T591" s="59" t="s">
        <v>1214</v>
      </c>
      <c r="U591" s="59" t="s">
        <v>1215</v>
      </c>
      <c r="V591" s="289">
        <f t="shared" si="45"/>
        <v>405</v>
      </c>
      <c r="W591" s="292" t="str">
        <f t="shared" si="46"/>
        <v/>
      </c>
      <c r="X591" s="291" t="str">
        <f t="shared" si="47"/>
        <v/>
      </c>
      <c r="Y591" s="291" t="str">
        <f t="shared" si="48"/>
        <v/>
      </c>
    </row>
    <row r="592" spans="1:25" ht="15" customHeight="1">
      <c r="A592" s="8">
        <f t="shared" si="49"/>
        <v>591</v>
      </c>
      <c r="B592" s="56" t="s">
        <v>1216</v>
      </c>
      <c r="C592" s="8">
        <v>79</v>
      </c>
      <c r="D592" s="8" t="s">
        <v>16</v>
      </c>
      <c r="E592" s="56" t="s">
        <v>1217</v>
      </c>
      <c r="F592" s="57" t="s">
        <v>1218</v>
      </c>
      <c r="G592" s="58">
        <v>44236</v>
      </c>
      <c r="H592" s="75"/>
      <c r="I592" s="75"/>
      <c r="J592" s="56"/>
      <c r="K592" s="76"/>
      <c r="L592" s="56"/>
      <c r="M592" s="56" t="s">
        <v>19</v>
      </c>
      <c r="N592" s="56"/>
      <c r="O592" s="56"/>
      <c r="P592" s="56"/>
      <c r="Q592" s="56"/>
      <c r="R592" s="8"/>
      <c r="S592" s="56"/>
      <c r="T592" s="56"/>
      <c r="U592" s="57"/>
      <c r="V592" s="289">
        <f t="shared" si="45"/>
        <v>405</v>
      </c>
      <c r="W592" s="292" t="str">
        <f t="shared" si="46"/>
        <v/>
      </c>
      <c r="X592" s="291" t="str">
        <f t="shared" si="47"/>
        <v/>
      </c>
      <c r="Y592" s="291" t="str">
        <f t="shared" si="48"/>
        <v/>
      </c>
    </row>
    <row r="593" spans="1:25" ht="15" customHeight="1">
      <c r="A593" s="8">
        <f t="shared" si="49"/>
        <v>592</v>
      </c>
      <c r="B593" s="56" t="s">
        <v>1219</v>
      </c>
      <c r="C593" s="8">
        <v>87</v>
      </c>
      <c r="D593" s="8" t="s">
        <v>16</v>
      </c>
      <c r="E593" s="56" t="s">
        <v>1220</v>
      </c>
      <c r="F593" s="57" t="s">
        <v>347</v>
      </c>
      <c r="G593" s="58">
        <v>44236</v>
      </c>
      <c r="H593" s="75"/>
      <c r="I593" s="75"/>
      <c r="J593" s="56"/>
      <c r="K593" s="76"/>
      <c r="L593" s="56"/>
      <c r="M593" s="56" t="s">
        <v>19</v>
      </c>
      <c r="N593" s="56"/>
      <c r="O593" s="56"/>
      <c r="P593" s="56"/>
      <c r="Q593" s="56"/>
      <c r="R593" s="8"/>
      <c r="S593" s="56"/>
      <c r="T593" s="56"/>
      <c r="U593" s="57"/>
      <c r="V593" s="289">
        <f t="shared" si="45"/>
        <v>405</v>
      </c>
      <c r="W593" s="292" t="str">
        <f t="shared" si="46"/>
        <v/>
      </c>
      <c r="X593" s="291" t="str">
        <f t="shared" si="47"/>
        <v/>
      </c>
      <c r="Y593" s="291" t="str">
        <f t="shared" si="48"/>
        <v/>
      </c>
    </row>
    <row r="594" spans="1:25" ht="15" customHeight="1">
      <c r="A594" s="8">
        <f t="shared" si="49"/>
        <v>593</v>
      </c>
      <c r="B594" s="56" t="s">
        <v>1221</v>
      </c>
      <c r="C594" s="8">
        <v>20</v>
      </c>
      <c r="D594" s="8" t="s">
        <v>16</v>
      </c>
      <c r="E594" s="56" t="s">
        <v>1222</v>
      </c>
      <c r="F594" s="57" t="s">
        <v>1223</v>
      </c>
      <c r="G594" s="58">
        <v>44237</v>
      </c>
      <c r="H594" s="75"/>
      <c r="I594" s="75"/>
      <c r="J594" s="56"/>
      <c r="K594" s="76"/>
      <c r="L594" s="56"/>
      <c r="M594" s="56" t="s">
        <v>19</v>
      </c>
      <c r="N594" s="56"/>
      <c r="O594" s="56"/>
      <c r="P594" s="56"/>
      <c r="Q594" s="56"/>
      <c r="R594" s="8"/>
      <c r="S594" s="56"/>
      <c r="T594" s="56"/>
      <c r="U594" s="57"/>
      <c r="V594" s="289">
        <f t="shared" si="45"/>
        <v>406</v>
      </c>
      <c r="W594" s="292" t="str">
        <f t="shared" si="46"/>
        <v/>
      </c>
      <c r="X594" s="291" t="str">
        <f t="shared" si="47"/>
        <v/>
      </c>
      <c r="Y594" s="291" t="str">
        <f t="shared" si="48"/>
        <v/>
      </c>
    </row>
    <row r="595" spans="1:25" ht="15" customHeight="1">
      <c r="A595" s="8">
        <f t="shared" si="49"/>
        <v>594</v>
      </c>
      <c r="B595" s="56" t="s">
        <v>1224</v>
      </c>
      <c r="C595" s="8">
        <v>84</v>
      </c>
      <c r="D595" s="8" t="s">
        <v>16</v>
      </c>
      <c r="E595" s="56" t="s">
        <v>1225</v>
      </c>
      <c r="F595" s="57" t="s">
        <v>66</v>
      </c>
      <c r="G595" s="58">
        <v>44237</v>
      </c>
      <c r="H595" s="75"/>
      <c r="I595" s="75"/>
      <c r="J595" s="56"/>
      <c r="K595" s="76"/>
      <c r="L595" s="56"/>
      <c r="M595" s="56" t="s">
        <v>19</v>
      </c>
      <c r="N595" s="56"/>
      <c r="O595" s="56"/>
      <c r="P595" s="56"/>
      <c r="Q595" s="56"/>
      <c r="R595" s="8"/>
      <c r="S595" s="56"/>
      <c r="T595" s="56"/>
      <c r="U595" s="61"/>
      <c r="V595" s="289">
        <f t="shared" si="45"/>
        <v>406</v>
      </c>
      <c r="W595" s="292" t="str">
        <f t="shared" si="46"/>
        <v/>
      </c>
      <c r="X595" s="291" t="str">
        <f t="shared" si="47"/>
        <v/>
      </c>
      <c r="Y595" s="291" t="str">
        <f t="shared" si="48"/>
        <v/>
      </c>
    </row>
    <row r="596" spans="1:25" ht="15" customHeight="1">
      <c r="A596" s="8">
        <f t="shared" si="49"/>
        <v>595</v>
      </c>
      <c r="B596" s="56" t="s">
        <v>1226</v>
      </c>
      <c r="C596" s="8">
        <v>85</v>
      </c>
      <c r="D596" s="8" t="s">
        <v>23</v>
      </c>
      <c r="E596" s="56"/>
      <c r="F596" s="57" t="s">
        <v>1227</v>
      </c>
      <c r="G596" s="58">
        <v>44237</v>
      </c>
      <c r="H596" s="74"/>
      <c r="I596" s="56"/>
      <c r="J596" s="56"/>
      <c r="K596" s="8"/>
      <c r="L596" s="56"/>
      <c r="M596" s="56" t="s">
        <v>19</v>
      </c>
      <c r="N596" s="56"/>
      <c r="O596" s="56"/>
      <c r="P596" s="56"/>
      <c r="Q596" s="56"/>
      <c r="R596" s="8"/>
      <c r="S596" s="56"/>
      <c r="T596" s="56"/>
      <c r="U596" s="57"/>
      <c r="V596" s="289">
        <f t="shared" si="45"/>
        <v>406</v>
      </c>
      <c r="W596" s="292" t="str">
        <f t="shared" si="46"/>
        <v/>
      </c>
      <c r="X596" s="291" t="str">
        <f t="shared" si="47"/>
        <v/>
      </c>
      <c r="Y596" s="291" t="str">
        <f t="shared" si="48"/>
        <v/>
      </c>
    </row>
    <row r="597" spans="1:25" ht="15" customHeight="1">
      <c r="A597" s="8">
        <f t="shared" si="49"/>
        <v>596</v>
      </c>
      <c r="B597" s="56" t="s">
        <v>1228</v>
      </c>
      <c r="C597" s="8">
        <v>15</v>
      </c>
      <c r="D597" s="8" t="s">
        <v>23</v>
      </c>
      <c r="E597" s="56" t="s">
        <v>1229</v>
      </c>
      <c r="F597" s="57" t="s">
        <v>25</v>
      </c>
      <c r="G597" s="58">
        <v>44238</v>
      </c>
      <c r="H597" s="74"/>
      <c r="I597" s="56"/>
      <c r="J597" s="56"/>
      <c r="K597" s="8"/>
      <c r="L597" s="56"/>
      <c r="M597" s="56" t="s">
        <v>19</v>
      </c>
      <c r="N597" s="56"/>
      <c r="O597" s="56"/>
      <c r="P597" s="56"/>
      <c r="Q597" s="56"/>
      <c r="R597" s="8"/>
      <c r="S597" s="56"/>
      <c r="T597" s="74" t="s">
        <v>1059</v>
      </c>
      <c r="U597" s="57"/>
      <c r="V597" s="289">
        <f t="shared" si="45"/>
        <v>407</v>
      </c>
      <c r="W597" s="292" t="str">
        <f t="shared" si="46"/>
        <v/>
      </c>
      <c r="X597" s="291" t="str">
        <f t="shared" si="47"/>
        <v/>
      </c>
      <c r="Y597" s="291" t="str">
        <f t="shared" si="48"/>
        <v/>
      </c>
    </row>
    <row r="598" spans="1:25" ht="15" customHeight="1">
      <c r="A598" s="8">
        <f t="shared" si="49"/>
        <v>597</v>
      </c>
      <c r="B598" s="56" t="s">
        <v>1230</v>
      </c>
      <c r="C598" s="8">
        <v>41</v>
      </c>
      <c r="D598" s="8" t="s">
        <v>23</v>
      </c>
      <c r="E598" s="56" t="s">
        <v>1231</v>
      </c>
      <c r="F598" s="57" t="s">
        <v>1232</v>
      </c>
      <c r="G598" s="58">
        <v>44238</v>
      </c>
      <c r="H598" s="75"/>
      <c r="I598" s="75"/>
      <c r="J598" s="56"/>
      <c r="K598" s="76"/>
      <c r="L598" s="56"/>
      <c r="M598" s="56" t="s">
        <v>19</v>
      </c>
      <c r="N598" s="56"/>
      <c r="O598" s="56"/>
      <c r="P598" s="56"/>
      <c r="Q598" s="56"/>
      <c r="R598" s="8"/>
      <c r="S598" s="56"/>
      <c r="T598" s="56"/>
      <c r="U598" s="57"/>
      <c r="V598" s="289">
        <f t="shared" si="45"/>
        <v>407</v>
      </c>
      <c r="W598" s="292" t="str">
        <f t="shared" si="46"/>
        <v/>
      </c>
      <c r="X598" s="291" t="str">
        <f t="shared" si="47"/>
        <v/>
      </c>
      <c r="Y598" s="291" t="str">
        <f t="shared" si="48"/>
        <v/>
      </c>
    </row>
    <row r="599" spans="1:25" ht="15" customHeight="1">
      <c r="A599" s="8">
        <f t="shared" si="49"/>
        <v>598</v>
      </c>
      <c r="B599" s="56" t="s">
        <v>1233</v>
      </c>
      <c r="C599" s="8">
        <v>74</v>
      </c>
      <c r="D599" s="8" t="s">
        <v>23</v>
      </c>
      <c r="E599" s="56" t="s">
        <v>1234</v>
      </c>
      <c r="F599" s="57" t="s">
        <v>228</v>
      </c>
      <c r="G599" s="58">
        <v>44238</v>
      </c>
      <c r="H599" s="75"/>
      <c r="I599" s="75"/>
      <c r="J599" s="56"/>
      <c r="K599" s="76"/>
      <c r="L599" s="56"/>
      <c r="M599" s="56" t="s">
        <v>19</v>
      </c>
      <c r="N599" s="56"/>
      <c r="O599" s="56"/>
      <c r="P599" s="56"/>
      <c r="Q599" s="56"/>
      <c r="R599" s="8"/>
      <c r="S599" s="56"/>
      <c r="T599" s="56"/>
      <c r="U599" s="57"/>
      <c r="V599" s="289">
        <f t="shared" si="45"/>
        <v>407</v>
      </c>
      <c r="W599" s="292" t="str">
        <f t="shared" si="46"/>
        <v/>
      </c>
      <c r="X599" s="291" t="str">
        <f t="shared" si="47"/>
        <v/>
      </c>
      <c r="Y599" s="291" t="str">
        <f t="shared" si="48"/>
        <v/>
      </c>
    </row>
    <row r="600" spans="1:25" ht="15" customHeight="1">
      <c r="A600" s="8">
        <f t="shared" si="49"/>
        <v>599</v>
      </c>
      <c r="B600" s="56" t="s">
        <v>1235</v>
      </c>
      <c r="C600" s="8">
        <v>79</v>
      </c>
      <c r="D600" s="8" t="s">
        <v>23</v>
      </c>
      <c r="E600" s="56" t="s">
        <v>1236</v>
      </c>
      <c r="F600" s="57" t="s">
        <v>295</v>
      </c>
      <c r="G600" s="58">
        <v>44238</v>
      </c>
      <c r="H600" s="75"/>
      <c r="I600" s="75"/>
      <c r="J600" s="56"/>
      <c r="K600" s="76"/>
      <c r="L600" s="56"/>
      <c r="M600" s="56" t="s">
        <v>19</v>
      </c>
      <c r="N600" s="56"/>
      <c r="O600" s="56"/>
      <c r="P600" s="56"/>
      <c r="Q600" s="56"/>
      <c r="R600" s="8"/>
      <c r="S600" s="56"/>
      <c r="T600" s="56"/>
      <c r="U600" s="57"/>
      <c r="V600" s="289">
        <f t="shared" si="45"/>
        <v>407</v>
      </c>
      <c r="W600" s="292" t="str">
        <f t="shared" si="46"/>
        <v/>
      </c>
      <c r="X600" s="291" t="str">
        <f t="shared" si="47"/>
        <v/>
      </c>
      <c r="Y600" s="291" t="str">
        <f t="shared" si="48"/>
        <v/>
      </c>
    </row>
    <row r="601" spans="1:25" ht="15" customHeight="1">
      <c r="A601" s="8">
        <f t="shared" si="49"/>
        <v>600</v>
      </c>
      <c r="B601" s="59" t="s">
        <v>1237</v>
      </c>
      <c r="C601" s="65">
        <v>78</v>
      </c>
      <c r="D601" s="65" t="s">
        <v>23</v>
      </c>
      <c r="E601" s="66" t="s">
        <v>1238</v>
      </c>
      <c r="F601" s="66" t="s">
        <v>444</v>
      </c>
      <c r="G601" s="67">
        <v>44239</v>
      </c>
      <c r="H601" s="65"/>
      <c r="I601" s="65"/>
      <c r="J601" s="65"/>
      <c r="K601" s="65"/>
      <c r="L601" s="59"/>
      <c r="M601" s="56" t="s">
        <v>19</v>
      </c>
      <c r="N601" s="59"/>
      <c r="O601" s="59"/>
      <c r="P601" s="59"/>
      <c r="Q601" s="59"/>
      <c r="R601" s="65"/>
      <c r="S601" s="59"/>
      <c r="T601" s="59" t="s">
        <v>1239</v>
      </c>
      <c r="U601" s="59" t="s">
        <v>1240</v>
      </c>
      <c r="V601" s="289">
        <f t="shared" si="45"/>
        <v>408</v>
      </c>
      <c r="W601" s="292" t="str">
        <f t="shared" si="46"/>
        <v/>
      </c>
      <c r="X601" s="291" t="str">
        <f t="shared" si="47"/>
        <v/>
      </c>
      <c r="Y601" s="291" t="str">
        <f t="shared" si="48"/>
        <v/>
      </c>
    </row>
    <row r="602" spans="1:25" ht="15" customHeight="1">
      <c r="A602" s="8">
        <f t="shared" si="49"/>
        <v>601</v>
      </c>
      <c r="B602" s="56"/>
      <c r="C602" s="8">
        <v>38</v>
      </c>
      <c r="D602" s="8" t="s">
        <v>16</v>
      </c>
      <c r="E602" s="56"/>
      <c r="F602" s="57"/>
      <c r="G602" s="58">
        <v>44239</v>
      </c>
      <c r="H602" s="74"/>
      <c r="I602" s="56"/>
      <c r="J602" s="56"/>
      <c r="K602" s="8"/>
      <c r="L602" s="56"/>
      <c r="M602" s="56" t="s">
        <v>19</v>
      </c>
      <c r="N602" s="56"/>
      <c r="O602" s="56"/>
      <c r="P602" s="56"/>
      <c r="Q602" s="56"/>
      <c r="R602" s="8"/>
      <c r="S602" s="56"/>
      <c r="T602" s="56"/>
      <c r="U602" s="57"/>
      <c r="V602" s="289">
        <f t="shared" si="45"/>
        <v>408</v>
      </c>
      <c r="W602" s="292" t="str">
        <f t="shared" si="46"/>
        <v/>
      </c>
      <c r="X602" s="291" t="str">
        <f t="shared" si="47"/>
        <v/>
      </c>
      <c r="Y602" s="291" t="str">
        <f t="shared" si="48"/>
        <v/>
      </c>
    </row>
    <row r="603" spans="1:25" ht="15" customHeight="1">
      <c r="A603" s="8">
        <f t="shared" si="49"/>
        <v>602</v>
      </c>
      <c r="B603" s="56"/>
      <c r="C603" s="8">
        <v>51</v>
      </c>
      <c r="D603" s="8" t="s">
        <v>16</v>
      </c>
      <c r="E603" s="56"/>
      <c r="F603" s="57"/>
      <c r="G603" s="58">
        <v>44239</v>
      </c>
      <c r="H603" s="74"/>
      <c r="I603" s="56"/>
      <c r="J603" s="56"/>
      <c r="K603" s="8"/>
      <c r="L603" s="56"/>
      <c r="M603" s="56" t="s">
        <v>19</v>
      </c>
      <c r="N603" s="56"/>
      <c r="O603" s="56"/>
      <c r="P603" s="56"/>
      <c r="Q603" s="56"/>
      <c r="R603" s="8"/>
      <c r="S603" s="56"/>
      <c r="T603" s="56"/>
      <c r="U603" s="57"/>
      <c r="V603" s="289">
        <f t="shared" si="45"/>
        <v>408</v>
      </c>
      <c r="W603" s="292" t="str">
        <f t="shared" si="46"/>
        <v/>
      </c>
      <c r="X603" s="291" t="str">
        <f t="shared" si="47"/>
        <v/>
      </c>
      <c r="Y603" s="291" t="str">
        <f t="shared" si="48"/>
        <v/>
      </c>
    </row>
    <row r="604" spans="1:25" ht="15" customHeight="1">
      <c r="A604" s="8">
        <f t="shared" si="49"/>
        <v>603</v>
      </c>
      <c r="B604" s="56" t="s">
        <v>1241</v>
      </c>
      <c r="C604" s="8">
        <v>61</v>
      </c>
      <c r="D604" s="8" t="s">
        <v>16</v>
      </c>
      <c r="E604" s="56" t="s">
        <v>870</v>
      </c>
      <c r="F604" s="57" t="s">
        <v>254</v>
      </c>
      <c r="G604" s="58">
        <v>44239</v>
      </c>
      <c r="H604" s="75"/>
      <c r="I604" s="75"/>
      <c r="J604" s="56"/>
      <c r="K604" s="76"/>
      <c r="L604" s="56"/>
      <c r="M604" s="56" t="s">
        <v>19</v>
      </c>
      <c r="N604" s="56"/>
      <c r="O604" s="56"/>
      <c r="P604" s="56"/>
      <c r="Q604" s="56"/>
      <c r="R604" s="8"/>
      <c r="S604" s="56"/>
      <c r="T604" s="56"/>
      <c r="U604" s="57"/>
      <c r="V604" s="289">
        <f t="shared" si="45"/>
        <v>408</v>
      </c>
      <c r="W604" s="292" t="str">
        <f t="shared" si="46"/>
        <v/>
      </c>
      <c r="X604" s="291" t="str">
        <f t="shared" si="47"/>
        <v/>
      </c>
      <c r="Y604" s="291" t="str">
        <f t="shared" si="48"/>
        <v/>
      </c>
    </row>
    <row r="605" spans="1:25" ht="15" customHeight="1">
      <c r="A605" s="8">
        <f t="shared" si="49"/>
        <v>604</v>
      </c>
      <c r="B605" s="56"/>
      <c r="C605" s="8">
        <v>76</v>
      </c>
      <c r="D605" s="8" t="s">
        <v>23</v>
      </c>
      <c r="E605" s="56"/>
      <c r="F605" s="57"/>
      <c r="G605" s="58">
        <v>44239</v>
      </c>
      <c r="H605" s="74"/>
      <c r="I605" s="56"/>
      <c r="J605" s="56"/>
      <c r="K605" s="8"/>
      <c r="L605" s="56"/>
      <c r="M605" s="56" t="s">
        <v>19</v>
      </c>
      <c r="N605" s="56"/>
      <c r="O605" s="56"/>
      <c r="P605" s="56"/>
      <c r="Q605" s="56"/>
      <c r="R605" s="8"/>
      <c r="S605" s="56"/>
      <c r="T605" s="56"/>
      <c r="U605" s="57"/>
      <c r="V605" s="289">
        <f t="shared" si="45"/>
        <v>408</v>
      </c>
      <c r="W605" s="292" t="str">
        <f t="shared" si="46"/>
        <v/>
      </c>
      <c r="X605" s="291" t="str">
        <f t="shared" si="47"/>
        <v/>
      </c>
      <c r="Y605" s="291" t="str">
        <f t="shared" si="48"/>
        <v/>
      </c>
    </row>
    <row r="606" spans="1:25" ht="15" customHeight="1">
      <c r="A606" s="8">
        <f t="shared" si="49"/>
        <v>605</v>
      </c>
      <c r="B606" s="56" t="s">
        <v>1242</v>
      </c>
      <c r="C606" s="8">
        <v>84</v>
      </c>
      <c r="D606" s="8" t="s">
        <v>16</v>
      </c>
      <c r="E606" s="56" t="s">
        <v>1243</v>
      </c>
      <c r="F606" s="57" t="s">
        <v>1244</v>
      </c>
      <c r="G606" s="58">
        <v>44239</v>
      </c>
      <c r="H606" s="75"/>
      <c r="I606" s="75"/>
      <c r="J606" s="56"/>
      <c r="K606" s="76"/>
      <c r="L606" s="56"/>
      <c r="M606" s="56" t="s">
        <v>19</v>
      </c>
      <c r="N606" s="56"/>
      <c r="O606" s="56"/>
      <c r="P606" s="56"/>
      <c r="Q606" s="56"/>
      <c r="R606" s="8"/>
      <c r="S606" s="56"/>
      <c r="T606" s="56"/>
      <c r="U606" s="57"/>
      <c r="V606" s="289">
        <f t="shared" si="45"/>
        <v>408</v>
      </c>
      <c r="W606" s="292" t="str">
        <f t="shared" si="46"/>
        <v/>
      </c>
      <c r="X606" s="291" t="str">
        <f t="shared" si="47"/>
        <v/>
      </c>
      <c r="Y606" s="291" t="str">
        <f t="shared" si="48"/>
        <v/>
      </c>
    </row>
    <row r="607" spans="1:25" ht="15" customHeight="1">
      <c r="A607" s="8">
        <f t="shared" si="49"/>
        <v>606</v>
      </c>
      <c r="B607" s="59" t="s">
        <v>1245</v>
      </c>
      <c r="C607" s="65">
        <v>59</v>
      </c>
      <c r="D607" s="65" t="s">
        <v>23</v>
      </c>
      <c r="E607" s="65" t="s">
        <v>1246</v>
      </c>
      <c r="F607" s="66" t="s">
        <v>605</v>
      </c>
      <c r="G607" s="67">
        <v>44240</v>
      </c>
      <c r="H607" s="65"/>
      <c r="I607" s="65"/>
      <c r="J607" s="65"/>
      <c r="K607" s="65"/>
      <c r="L607" s="59"/>
      <c r="M607" s="56" t="s">
        <v>19</v>
      </c>
      <c r="N607" s="59"/>
      <c r="O607" s="59"/>
      <c r="P607" s="59"/>
      <c r="Q607" s="59"/>
      <c r="R607" s="65"/>
      <c r="S607" s="59"/>
      <c r="T607" s="59" t="s">
        <v>185</v>
      </c>
      <c r="U607" s="59" t="s">
        <v>1247</v>
      </c>
      <c r="V607" s="289">
        <f t="shared" si="45"/>
        <v>409</v>
      </c>
      <c r="W607" s="292" t="str">
        <f t="shared" si="46"/>
        <v/>
      </c>
      <c r="X607" s="291" t="str">
        <f t="shared" si="47"/>
        <v/>
      </c>
      <c r="Y607" s="291" t="str">
        <f t="shared" si="48"/>
        <v/>
      </c>
    </row>
    <row r="608" spans="1:25" ht="15" customHeight="1">
      <c r="A608" s="8">
        <f t="shared" si="49"/>
        <v>607</v>
      </c>
      <c r="B608" s="56" t="s">
        <v>1248</v>
      </c>
      <c r="C608" s="8">
        <v>61</v>
      </c>
      <c r="D608" s="8" t="s">
        <v>16</v>
      </c>
      <c r="E608" s="56" t="s">
        <v>1249</v>
      </c>
      <c r="F608" s="57" t="s">
        <v>25</v>
      </c>
      <c r="G608" s="58">
        <v>44240</v>
      </c>
      <c r="H608" s="75"/>
      <c r="I608" s="75"/>
      <c r="J608" s="56"/>
      <c r="K608" s="76"/>
      <c r="L608" s="56"/>
      <c r="M608" s="56" t="s">
        <v>19</v>
      </c>
      <c r="N608" s="56"/>
      <c r="O608" s="56"/>
      <c r="P608" s="56"/>
      <c r="Q608" s="56"/>
      <c r="R608" s="8"/>
      <c r="S608" s="56"/>
      <c r="T608" s="56"/>
      <c r="U608" s="57"/>
      <c r="V608" s="289">
        <f t="shared" si="45"/>
        <v>409</v>
      </c>
      <c r="W608" s="292" t="str">
        <f t="shared" si="46"/>
        <v/>
      </c>
      <c r="X608" s="291" t="str">
        <f t="shared" si="47"/>
        <v/>
      </c>
      <c r="Y608" s="291" t="str">
        <f t="shared" si="48"/>
        <v/>
      </c>
    </row>
    <row r="609" spans="1:25" ht="15" customHeight="1">
      <c r="A609" s="8">
        <f t="shared" si="49"/>
        <v>608</v>
      </c>
      <c r="B609" s="56" t="s">
        <v>1250</v>
      </c>
      <c r="C609" s="8">
        <v>64</v>
      </c>
      <c r="D609" s="8" t="s">
        <v>23</v>
      </c>
      <c r="E609" s="56" t="s">
        <v>1251</v>
      </c>
      <c r="F609" s="57" t="s">
        <v>55</v>
      </c>
      <c r="G609" s="58">
        <v>44240</v>
      </c>
      <c r="H609" s="75"/>
      <c r="I609" s="75"/>
      <c r="J609" s="56"/>
      <c r="K609" s="76"/>
      <c r="L609" s="56"/>
      <c r="M609" s="56" t="s">
        <v>19</v>
      </c>
      <c r="N609" s="56"/>
      <c r="O609" s="56"/>
      <c r="P609" s="56"/>
      <c r="Q609" s="56"/>
      <c r="R609" s="8"/>
      <c r="S609" s="56"/>
      <c r="T609" s="56"/>
      <c r="U609" s="57"/>
      <c r="V609" s="289">
        <f t="shared" si="45"/>
        <v>409</v>
      </c>
      <c r="W609" s="292" t="str">
        <f t="shared" si="46"/>
        <v/>
      </c>
      <c r="X609" s="291" t="str">
        <f t="shared" si="47"/>
        <v/>
      </c>
      <c r="Y609" s="291" t="str">
        <f t="shared" si="48"/>
        <v/>
      </c>
    </row>
    <row r="610" spans="1:25" ht="15" customHeight="1">
      <c r="A610" s="8">
        <f t="shared" si="49"/>
        <v>609</v>
      </c>
      <c r="B610" s="56"/>
      <c r="C610" s="8">
        <v>79</v>
      </c>
      <c r="D610" s="8" t="s">
        <v>16</v>
      </c>
      <c r="E610" s="56"/>
      <c r="F610" s="57"/>
      <c r="G610" s="58">
        <v>44240</v>
      </c>
      <c r="H610" s="74"/>
      <c r="I610" s="56"/>
      <c r="J610" s="56"/>
      <c r="K610" s="8"/>
      <c r="L610" s="56"/>
      <c r="M610" s="56" t="s">
        <v>19</v>
      </c>
      <c r="N610" s="56"/>
      <c r="O610" s="56"/>
      <c r="P610" s="56"/>
      <c r="Q610" s="56"/>
      <c r="R610" s="8"/>
      <c r="S610" s="56"/>
      <c r="T610" s="56"/>
      <c r="U610" s="57"/>
      <c r="V610" s="289">
        <f t="shared" si="45"/>
        <v>409</v>
      </c>
      <c r="W610" s="292" t="str">
        <f t="shared" si="46"/>
        <v/>
      </c>
      <c r="X610" s="291" t="str">
        <f t="shared" si="47"/>
        <v/>
      </c>
      <c r="Y610" s="291" t="str">
        <f t="shared" si="48"/>
        <v/>
      </c>
    </row>
    <row r="611" spans="1:25" ht="15" customHeight="1">
      <c r="A611" s="8">
        <f t="shared" si="49"/>
        <v>610</v>
      </c>
      <c r="B611" s="56"/>
      <c r="C611" s="8">
        <v>48</v>
      </c>
      <c r="D611" s="8" t="s">
        <v>16</v>
      </c>
      <c r="E611" s="56"/>
      <c r="F611" s="57"/>
      <c r="G611" s="58">
        <v>44241</v>
      </c>
      <c r="H611" s="74"/>
      <c r="I611" s="56"/>
      <c r="J611" s="56"/>
      <c r="K611" s="8"/>
      <c r="L611" s="56"/>
      <c r="M611" s="56" t="s">
        <v>19</v>
      </c>
      <c r="N611" s="56"/>
      <c r="O611" s="56"/>
      <c r="P611" s="56"/>
      <c r="Q611" s="56"/>
      <c r="R611" s="8"/>
      <c r="S611" s="56"/>
      <c r="T611" s="56"/>
      <c r="U611" s="57"/>
      <c r="V611" s="289">
        <f t="shared" si="45"/>
        <v>410</v>
      </c>
      <c r="W611" s="292" t="str">
        <f t="shared" si="46"/>
        <v/>
      </c>
      <c r="X611" s="291" t="str">
        <f t="shared" si="47"/>
        <v/>
      </c>
      <c r="Y611" s="291" t="str">
        <f t="shared" si="48"/>
        <v/>
      </c>
    </row>
    <row r="612" spans="1:25" ht="15" customHeight="1">
      <c r="A612" s="8">
        <f t="shared" si="49"/>
        <v>611</v>
      </c>
      <c r="B612" s="56" t="s">
        <v>1252</v>
      </c>
      <c r="C612" s="8">
        <v>63</v>
      </c>
      <c r="D612" s="8" t="s">
        <v>23</v>
      </c>
      <c r="E612" s="56" t="s">
        <v>1253</v>
      </c>
      <c r="F612" s="57" t="s">
        <v>100</v>
      </c>
      <c r="G612" s="58">
        <v>44241</v>
      </c>
      <c r="H612" s="75"/>
      <c r="I612" s="75"/>
      <c r="J612" s="56"/>
      <c r="K612" s="76"/>
      <c r="L612" s="56"/>
      <c r="M612" s="56" t="s">
        <v>19</v>
      </c>
      <c r="N612" s="56"/>
      <c r="O612" s="56"/>
      <c r="P612" s="56"/>
      <c r="Q612" s="56"/>
      <c r="R612" s="8"/>
      <c r="S612" s="56"/>
      <c r="T612" s="56"/>
      <c r="U612" s="57"/>
      <c r="V612" s="289">
        <f t="shared" si="45"/>
        <v>410</v>
      </c>
      <c r="W612" s="292" t="str">
        <f t="shared" si="46"/>
        <v/>
      </c>
      <c r="X612" s="291" t="str">
        <f t="shared" si="47"/>
        <v/>
      </c>
      <c r="Y612" s="291" t="str">
        <f t="shared" si="48"/>
        <v/>
      </c>
    </row>
    <row r="613" spans="1:25" ht="15" customHeight="1">
      <c r="A613" s="8">
        <f t="shared" si="49"/>
        <v>612</v>
      </c>
      <c r="B613" s="56" t="s">
        <v>1254</v>
      </c>
      <c r="C613" s="8">
        <v>77</v>
      </c>
      <c r="D613" s="8" t="s">
        <v>16</v>
      </c>
      <c r="E613" s="56" t="s">
        <v>1255</v>
      </c>
      <c r="F613" s="57" t="s">
        <v>25</v>
      </c>
      <c r="G613" s="58">
        <v>44241</v>
      </c>
      <c r="H613" s="75"/>
      <c r="I613" s="75"/>
      <c r="J613" s="56"/>
      <c r="K613" s="76"/>
      <c r="L613" s="56"/>
      <c r="M613" s="56" t="s">
        <v>19</v>
      </c>
      <c r="N613" s="56"/>
      <c r="O613" s="56"/>
      <c r="P613" s="56"/>
      <c r="Q613" s="56"/>
      <c r="R613" s="8"/>
      <c r="S613" s="56"/>
      <c r="T613" s="56"/>
      <c r="U613" s="57"/>
      <c r="V613" s="289">
        <f t="shared" si="45"/>
        <v>410</v>
      </c>
      <c r="W613" s="292" t="str">
        <f t="shared" si="46"/>
        <v/>
      </c>
      <c r="X613" s="291" t="str">
        <f t="shared" si="47"/>
        <v/>
      </c>
      <c r="Y613" s="291" t="str">
        <f t="shared" si="48"/>
        <v/>
      </c>
    </row>
    <row r="614" spans="1:25" ht="15" customHeight="1">
      <c r="A614" s="8">
        <f t="shared" si="49"/>
        <v>613</v>
      </c>
      <c r="B614" s="56" t="s">
        <v>1256</v>
      </c>
      <c r="C614" s="8">
        <v>76</v>
      </c>
      <c r="D614" s="8" t="s">
        <v>16</v>
      </c>
      <c r="E614" s="56" t="s">
        <v>1093</v>
      </c>
      <c r="F614" s="57" t="s">
        <v>273</v>
      </c>
      <c r="G614" s="58">
        <v>44242</v>
      </c>
      <c r="H614" s="75"/>
      <c r="I614" s="75"/>
      <c r="J614" s="56"/>
      <c r="K614" s="76"/>
      <c r="L614" s="56"/>
      <c r="M614" s="56" t="s">
        <v>19</v>
      </c>
      <c r="N614" s="56"/>
      <c r="O614" s="56"/>
      <c r="P614" s="56"/>
      <c r="Q614" s="56"/>
      <c r="R614" s="8"/>
      <c r="S614" s="56"/>
      <c r="T614" s="56"/>
      <c r="U614" s="57"/>
      <c r="V614" s="289">
        <f t="shared" si="45"/>
        <v>411</v>
      </c>
      <c r="W614" s="292" t="str">
        <f t="shared" si="46"/>
        <v/>
      </c>
      <c r="X614" s="291" t="str">
        <f t="shared" si="47"/>
        <v/>
      </c>
      <c r="Y614" s="291" t="str">
        <f t="shared" si="48"/>
        <v/>
      </c>
    </row>
    <row r="615" spans="1:25" ht="15" customHeight="1">
      <c r="A615" s="8">
        <f t="shared" si="49"/>
        <v>614</v>
      </c>
      <c r="B615" s="56" t="s">
        <v>1257</v>
      </c>
      <c r="C615" s="8">
        <v>80</v>
      </c>
      <c r="D615" s="8" t="s">
        <v>16</v>
      </c>
      <c r="E615" s="56" t="s">
        <v>1258</v>
      </c>
      <c r="F615" s="57" t="s">
        <v>25</v>
      </c>
      <c r="G615" s="58">
        <v>44242</v>
      </c>
      <c r="H615" s="75"/>
      <c r="I615" s="75"/>
      <c r="J615" s="56"/>
      <c r="K615" s="76"/>
      <c r="L615" s="56"/>
      <c r="M615" s="56" t="s">
        <v>19</v>
      </c>
      <c r="N615" s="56"/>
      <c r="O615" s="56"/>
      <c r="P615" s="56"/>
      <c r="Q615" s="56"/>
      <c r="R615" s="8"/>
      <c r="S615" s="56"/>
      <c r="T615" s="56"/>
      <c r="U615" s="57"/>
      <c r="V615" s="289">
        <f t="shared" si="45"/>
        <v>411</v>
      </c>
      <c r="W615" s="292" t="str">
        <f t="shared" si="46"/>
        <v/>
      </c>
      <c r="X615" s="291" t="str">
        <f t="shared" si="47"/>
        <v/>
      </c>
      <c r="Y615" s="291" t="str">
        <f t="shared" si="48"/>
        <v/>
      </c>
    </row>
    <row r="616" spans="1:25" ht="15" customHeight="1">
      <c r="A616" s="8">
        <f t="shared" si="49"/>
        <v>615</v>
      </c>
      <c r="B616" s="56"/>
      <c r="C616" s="8">
        <v>83</v>
      </c>
      <c r="D616" s="8" t="s">
        <v>23</v>
      </c>
      <c r="E616" s="56"/>
      <c r="F616" s="57"/>
      <c r="G616" s="58">
        <v>44242</v>
      </c>
      <c r="H616" s="74"/>
      <c r="I616" s="56"/>
      <c r="J616" s="56"/>
      <c r="K616" s="8"/>
      <c r="L616" s="56"/>
      <c r="M616" s="56" t="s">
        <v>19</v>
      </c>
      <c r="N616" s="56"/>
      <c r="O616" s="56"/>
      <c r="P616" s="56"/>
      <c r="Q616" s="56"/>
      <c r="R616" s="8"/>
      <c r="S616" s="56"/>
      <c r="T616" s="56"/>
      <c r="U616" s="57"/>
      <c r="V616" s="289">
        <f t="shared" si="45"/>
        <v>411</v>
      </c>
      <c r="W616" s="292" t="str">
        <f t="shared" si="46"/>
        <v/>
      </c>
      <c r="X616" s="291" t="str">
        <f t="shared" si="47"/>
        <v/>
      </c>
      <c r="Y616" s="291" t="str">
        <f t="shared" si="48"/>
        <v/>
      </c>
    </row>
    <row r="617" spans="1:25" ht="15" customHeight="1">
      <c r="A617" s="8">
        <f t="shared" si="49"/>
        <v>616</v>
      </c>
      <c r="B617" s="56"/>
      <c r="C617" s="8">
        <v>87</v>
      </c>
      <c r="D617" s="8" t="s">
        <v>16</v>
      </c>
      <c r="E617" s="56"/>
      <c r="F617" s="57"/>
      <c r="G617" s="58">
        <v>44242</v>
      </c>
      <c r="H617" s="74"/>
      <c r="I617" s="56"/>
      <c r="J617" s="56"/>
      <c r="K617" s="8"/>
      <c r="L617" s="56"/>
      <c r="M617" s="56" t="s">
        <v>19</v>
      </c>
      <c r="N617" s="56"/>
      <c r="O617" s="56"/>
      <c r="P617" s="56"/>
      <c r="Q617" s="56"/>
      <c r="R617" s="8"/>
      <c r="S617" s="56"/>
      <c r="T617" s="56"/>
      <c r="U617" s="57"/>
      <c r="V617" s="289">
        <f t="shared" si="45"/>
        <v>411</v>
      </c>
      <c r="W617" s="292" t="str">
        <f t="shared" si="46"/>
        <v/>
      </c>
      <c r="X617" s="291" t="str">
        <f t="shared" si="47"/>
        <v/>
      </c>
      <c r="Y617" s="291" t="str">
        <f t="shared" si="48"/>
        <v/>
      </c>
    </row>
    <row r="618" spans="1:25" ht="15" customHeight="1">
      <c r="A618" s="8">
        <f t="shared" si="49"/>
        <v>617</v>
      </c>
      <c r="B618" s="56"/>
      <c r="C618" s="8" t="s">
        <v>1259</v>
      </c>
      <c r="D618" s="8" t="s">
        <v>16</v>
      </c>
      <c r="E618" s="56"/>
      <c r="F618" s="57"/>
      <c r="G618" s="58">
        <v>44243</v>
      </c>
      <c r="H618" s="74"/>
      <c r="I618" s="56"/>
      <c r="J618" s="56"/>
      <c r="K618" s="8"/>
      <c r="L618" s="56"/>
      <c r="M618" s="56" t="s">
        <v>19</v>
      </c>
      <c r="N618" s="56"/>
      <c r="O618" s="56"/>
      <c r="P618" s="56"/>
      <c r="Q618" s="56"/>
      <c r="R618" s="8"/>
      <c r="S618" s="56"/>
      <c r="T618" s="74"/>
      <c r="U618" s="57"/>
      <c r="V618" s="289">
        <f t="shared" si="45"/>
        <v>412</v>
      </c>
      <c r="W618" s="292" t="str">
        <f t="shared" si="46"/>
        <v/>
      </c>
      <c r="X618" s="291" t="str">
        <f t="shared" si="47"/>
        <v/>
      </c>
      <c r="Y618" s="291" t="str">
        <f t="shared" si="48"/>
        <v/>
      </c>
    </row>
    <row r="619" spans="1:25" ht="15" customHeight="1">
      <c r="A619" s="8">
        <f t="shared" si="49"/>
        <v>618</v>
      </c>
      <c r="B619" s="56"/>
      <c r="C619" s="8" t="s">
        <v>1259</v>
      </c>
      <c r="D619" s="8" t="s">
        <v>16</v>
      </c>
      <c r="E619" s="56"/>
      <c r="F619" s="57"/>
      <c r="G619" s="58">
        <v>44243</v>
      </c>
      <c r="H619" s="74"/>
      <c r="I619" s="56"/>
      <c r="J619" s="56"/>
      <c r="K619" s="8"/>
      <c r="L619" s="56"/>
      <c r="M619" s="56" t="s">
        <v>19</v>
      </c>
      <c r="N619" s="56"/>
      <c r="O619" s="56"/>
      <c r="P619" s="56"/>
      <c r="Q619" s="56"/>
      <c r="R619" s="8"/>
      <c r="S619" s="56"/>
      <c r="T619" s="74"/>
      <c r="U619" s="57"/>
      <c r="V619" s="289">
        <f t="shared" si="45"/>
        <v>412</v>
      </c>
      <c r="W619" s="292" t="str">
        <f t="shared" si="46"/>
        <v/>
      </c>
      <c r="X619" s="291" t="str">
        <f t="shared" si="47"/>
        <v/>
      </c>
      <c r="Y619" s="291" t="str">
        <f t="shared" si="48"/>
        <v/>
      </c>
    </row>
    <row r="620" spans="1:25" ht="15" customHeight="1">
      <c r="A620" s="8">
        <f t="shared" si="49"/>
        <v>619</v>
      </c>
      <c r="B620" s="56" t="s">
        <v>1260</v>
      </c>
      <c r="C620" s="73">
        <v>0</v>
      </c>
      <c r="D620" s="73" t="s">
        <v>16</v>
      </c>
      <c r="E620" s="56" t="s">
        <v>1261</v>
      </c>
      <c r="F620" s="57" t="s">
        <v>276</v>
      </c>
      <c r="G620" s="62">
        <v>44244</v>
      </c>
      <c r="H620" s="74"/>
      <c r="I620" s="74"/>
      <c r="J620" s="74"/>
      <c r="K620" s="62"/>
      <c r="L620" s="74"/>
      <c r="M620" s="56" t="s">
        <v>19</v>
      </c>
      <c r="N620" s="74"/>
      <c r="O620" s="74"/>
      <c r="P620" s="74"/>
      <c r="Q620" s="74"/>
      <c r="R620" s="62"/>
      <c r="S620" s="74"/>
      <c r="T620" s="74" t="s">
        <v>1059</v>
      </c>
      <c r="U620" s="56"/>
      <c r="V620" s="289">
        <f t="shared" si="45"/>
        <v>413</v>
      </c>
      <c r="W620" s="292" t="str">
        <f t="shared" si="46"/>
        <v/>
      </c>
      <c r="X620" s="291" t="str">
        <f t="shared" si="47"/>
        <v/>
      </c>
      <c r="Y620" s="291" t="str">
        <f t="shared" si="48"/>
        <v/>
      </c>
    </row>
    <row r="621" spans="1:25" ht="15" customHeight="1">
      <c r="A621" s="8">
        <f t="shared" si="49"/>
        <v>620</v>
      </c>
      <c r="B621" s="56" t="s">
        <v>1262</v>
      </c>
      <c r="C621" s="8">
        <v>28</v>
      </c>
      <c r="D621" s="8" t="s">
        <v>16</v>
      </c>
      <c r="E621" s="56" t="s">
        <v>1263</v>
      </c>
      <c r="F621" s="57" t="s">
        <v>1264</v>
      </c>
      <c r="G621" s="58">
        <v>44244</v>
      </c>
      <c r="H621" s="75"/>
      <c r="I621" s="75"/>
      <c r="J621" s="56"/>
      <c r="K621" s="76"/>
      <c r="L621" s="56"/>
      <c r="M621" s="56" t="s">
        <v>19</v>
      </c>
      <c r="N621" s="56"/>
      <c r="O621" s="56"/>
      <c r="P621" s="56"/>
      <c r="Q621" s="56"/>
      <c r="R621" s="8"/>
      <c r="S621" s="56"/>
      <c r="T621" s="56"/>
      <c r="U621" s="57"/>
      <c r="V621" s="289">
        <f t="shared" si="45"/>
        <v>413</v>
      </c>
      <c r="W621" s="292" t="str">
        <f t="shared" si="46"/>
        <v/>
      </c>
      <c r="X621" s="291" t="str">
        <f t="shared" si="47"/>
        <v/>
      </c>
      <c r="Y621" s="291" t="str">
        <f t="shared" si="48"/>
        <v/>
      </c>
    </row>
    <row r="622" spans="1:25" ht="15" customHeight="1">
      <c r="A622" s="8">
        <f t="shared" si="49"/>
        <v>621</v>
      </c>
      <c r="B622" s="56" t="s">
        <v>1265</v>
      </c>
      <c r="C622" s="8">
        <v>62</v>
      </c>
      <c r="D622" s="8" t="s">
        <v>23</v>
      </c>
      <c r="E622" s="56" t="s">
        <v>924</v>
      </c>
      <c r="F622" s="57" t="s">
        <v>1266</v>
      </c>
      <c r="G622" s="58">
        <v>44244</v>
      </c>
      <c r="H622" s="75"/>
      <c r="I622" s="75"/>
      <c r="J622" s="56"/>
      <c r="K622" s="76"/>
      <c r="L622" s="56"/>
      <c r="M622" s="56" t="s">
        <v>19</v>
      </c>
      <c r="N622" s="56"/>
      <c r="O622" s="56"/>
      <c r="P622" s="56"/>
      <c r="Q622" s="56"/>
      <c r="R622" s="8"/>
      <c r="S622" s="56"/>
      <c r="T622" s="56"/>
      <c r="U622" s="57"/>
      <c r="V622" s="289">
        <f t="shared" si="45"/>
        <v>413</v>
      </c>
      <c r="W622" s="292" t="str">
        <f t="shared" si="46"/>
        <v/>
      </c>
      <c r="X622" s="291" t="str">
        <f t="shared" si="47"/>
        <v/>
      </c>
      <c r="Y622" s="291" t="str">
        <f t="shared" si="48"/>
        <v/>
      </c>
    </row>
    <row r="623" spans="1:25" ht="15" customHeight="1">
      <c r="A623" s="8">
        <f t="shared" si="49"/>
        <v>622</v>
      </c>
      <c r="B623" s="56" t="s">
        <v>1267</v>
      </c>
      <c r="C623" s="8">
        <v>84</v>
      </c>
      <c r="D623" s="8" t="s">
        <v>16</v>
      </c>
      <c r="E623" s="56" t="s">
        <v>1268</v>
      </c>
      <c r="F623" s="57" t="s">
        <v>1109</v>
      </c>
      <c r="G623" s="58">
        <v>44244</v>
      </c>
      <c r="H623" s="75"/>
      <c r="I623" s="75"/>
      <c r="J623" s="56"/>
      <c r="K623" s="76"/>
      <c r="L623" s="56"/>
      <c r="M623" s="56" t="s">
        <v>19</v>
      </c>
      <c r="N623" s="56"/>
      <c r="O623" s="56"/>
      <c r="P623" s="56"/>
      <c r="Q623" s="56"/>
      <c r="R623" s="8"/>
      <c r="S623" s="56"/>
      <c r="T623" s="56"/>
      <c r="U623" s="57"/>
      <c r="V623" s="289">
        <f t="shared" si="45"/>
        <v>413</v>
      </c>
      <c r="W623" s="292" t="str">
        <f t="shared" si="46"/>
        <v/>
      </c>
      <c r="X623" s="291" t="str">
        <f t="shared" si="47"/>
        <v/>
      </c>
      <c r="Y623" s="291" t="str">
        <f t="shared" si="48"/>
        <v/>
      </c>
    </row>
    <row r="624" spans="1:25" ht="15" customHeight="1">
      <c r="A624" s="8">
        <f t="shared" si="49"/>
        <v>623</v>
      </c>
      <c r="B624" s="56" t="s">
        <v>1269</v>
      </c>
      <c r="C624" s="8">
        <v>84</v>
      </c>
      <c r="D624" s="8" t="s">
        <v>23</v>
      </c>
      <c r="E624" s="56" t="s">
        <v>1270</v>
      </c>
      <c r="F624" s="57" t="s">
        <v>25</v>
      </c>
      <c r="G624" s="58">
        <v>44244</v>
      </c>
      <c r="H624" s="75"/>
      <c r="I624" s="75"/>
      <c r="J624" s="56"/>
      <c r="K624" s="76"/>
      <c r="L624" s="56"/>
      <c r="M624" s="56" t="s">
        <v>19</v>
      </c>
      <c r="N624" s="56"/>
      <c r="O624" s="56"/>
      <c r="P624" s="56"/>
      <c r="Q624" s="56"/>
      <c r="R624" s="8"/>
      <c r="S624" s="56"/>
      <c r="T624" s="56"/>
      <c r="U624" s="57"/>
      <c r="V624" s="289">
        <f t="shared" si="45"/>
        <v>413</v>
      </c>
      <c r="W624" s="292" t="str">
        <f t="shared" si="46"/>
        <v/>
      </c>
      <c r="X624" s="291" t="str">
        <f t="shared" si="47"/>
        <v/>
      </c>
      <c r="Y624" s="291" t="str">
        <f t="shared" si="48"/>
        <v/>
      </c>
    </row>
    <row r="625" spans="1:25" ht="15" customHeight="1">
      <c r="A625" s="8">
        <f t="shared" si="49"/>
        <v>624</v>
      </c>
      <c r="B625" s="56"/>
      <c r="C625" s="8">
        <v>92</v>
      </c>
      <c r="D625" s="8" t="s">
        <v>16</v>
      </c>
      <c r="E625" s="56"/>
      <c r="F625" s="57"/>
      <c r="G625" s="58">
        <v>44244</v>
      </c>
      <c r="H625" s="74"/>
      <c r="I625" s="56"/>
      <c r="J625" s="56"/>
      <c r="K625" s="8"/>
      <c r="L625" s="56"/>
      <c r="M625" s="56" t="s">
        <v>19</v>
      </c>
      <c r="N625" s="56"/>
      <c r="O625" s="56"/>
      <c r="P625" s="56"/>
      <c r="Q625" s="56"/>
      <c r="R625" s="8"/>
      <c r="S625" s="56"/>
      <c r="T625" s="56"/>
      <c r="U625" s="57"/>
      <c r="V625" s="289">
        <f t="shared" si="45"/>
        <v>413</v>
      </c>
      <c r="W625" s="292" t="str">
        <f t="shared" si="46"/>
        <v/>
      </c>
      <c r="X625" s="291" t="str">
        <f t="shared" si="47"/>
        <v/>
      </c>
      <c r="Y625" s="291" t="str">
        <f t="shared" si="48"/>
        <v/>
      </c>
    </row>
    <row r="626" spans="1:25" ht="15" customHeight="1">
      <c r="A626" s="8">
        <f t="shared" si="49"/>
        <v>625</v>
      </c>
      <c r="B626" s="69" t="s">
        <v>1271</v>
      </c>
      <c r="C626" s="77">
        <v>27</v>
      </c>
      <c r="D626" s="77" t="s">
        <v>23</v>
      </c>
      <c r="E626" s="69" t="s">
        <v>1272</v>
      </c>
      <c r="F626" s="78" t="s">
        <v>25</v>
      </c>
      <c r="G626" s="79">
        <v>44245</v>
      </c>
      <c r="H626" s="80"/>
      <c r="I626" s="80"/>
      <c r="J626" s="69"/>
      <c r="K626" s="81"/>
      <c r="L626" s="69"/>
      <c r="M626" s="69" t="s">
        <v>19</v>
      </c>
      <c r="N626" s="69"/>
      <c r="O626" s="69"/>
      <c r="P626" s="69"/>
      <c r="Q626" s="69"/>
      <c r="R626" s="77"/>
      <c r="S626" s="69"/>
      <c r="T626" s="69"/>
      <c r="U626" s="78"/>
      <c r="V626" s="289">
        <f t="shared" si="45"/>
        <v>414</v>
      </c>
      <c r="W626" s="292" t="str">
        <f t="shared" si="46"/>
        <v/>
      </c>
      <c r="X626" s="291" t="str">
        <f t="shared" si="47"/>
        <v/>
      </c>
      <c r="Y626" s="291" t="str">
        <f t="shared" si="48"/>
        <v/>
      </c>
    </row>
    <row r="627" spans="1:25" ht="15" customHeight="1">
      <c r="A627" s="8">
        <f t="shared" si="49"/>
        <v>626</v>
      </c>
      <c r="B627" s="56"/>
      <c r="C627" s="8">
        <v>69</v>
      </c>
      <c r="D627" s="8" t="s">
        <v>23</v>
      </c>
      <c r="E627" s="56"/>
      <c r="F627" s="57"/>
      <c r="G627" s="58">
        <v>44245</v>
      </c>
      <c r="H627" s="74"/>
      <c r="I627" s="56"/>
      <c r="J627" s="56"/>
      <c r="K627" s="8"/>
      <c r="L627" s="56"/>
      <c r="M627" s="56" t="s">
        <v>19</v>
      </c>
      <c r="N627" s="56"/>
      <c r="O627" s="56"/>
      <c r="P627" s="56"/>
      <c r="Q627" s="56"/>
      <c r="R627" s="8"/>
      <c r="S627" s="56"/>
      <c r="T627" s="56"/>
      <c r="U627" s="57"/>
      <c r="V627" s="289">
        <f t="shared" si="45"/>
        <v>414</v>
      </c>
      <c r="W627" s="292" t="str">
        <f t="shared" si="46"/>
        <v/>
      </c>
      <c r="X627" s="291" t="str">
        <f t="shared" si="47"/>
        <v/>
      </c>
      <c r="Y627" s="291" t="str">
        <f t="shared" si="48"/>
        <v/>
      </c>
    </row>
    <row r="628" spans="1:25" ht="15" customHeight="1">
      <c r="A628" s="8">
        <f t="shared" si="49"/>
        <v>627</v>
      </c>
      <c r="B628" s="56" t="s">
        <v>1273</v>
      </c>
      <c r="C628" s="8">
        <v>75</v>
      </c>
      <c r="D628" s="8" t="s">
        <v>23</v>
      </c>
      <c r="E628" s="56" t="s">
        <v>1274</v>
      </c>
      <c r="F628" s="57" t="s">
        <v>55</v>
      </c>
      <c r="G628" s="58">
        <v>44245</v>
      </c>
      <c r="H628" s="74"/>
      <c r="I628" s="56"/>
      <c r="J628" s="56"/>
      <c r="K628" s="8"/>
      <c r="L628" s="56"/>
      <c r="M628" s="56" t="s">
        <v>19</v>
      </c>
      <c r="N628" s="56"/>
      <c r="O628" s="56"/>
      <c r="P628" s="56"/>
      <c r="Q628" s="56"/>
      <c r="R628" s="8"/>
      <c r="S628" s="56"/>
      <c r="T628" s="56"/>
      <c r="U628" s="57"/>
      <c r="V628" s="289">
        <f t="shared" si="45"/>
        <v>414</v>
      </c>
      <c r="W628" s="292" t="str">
        <f t="shared" si="46"/>
        <v/>
      </c>
      <c r="X628" s="291" t="str">
        <f t="shared" si="47"/>
        <v/>
      </c>
      <c r="Y628" s="291" t="str">
        <f t="shared" si="48"/>
        <v/>
      </c>
    </row>
    <row r="629" spans="1:25" ht="15" customHeight="1">
      <c r="A629" s="8">
        <f t="shared" si="49"/>
        <v>628</v>
      </c>
      <c r="B629" s="56"/>
      <c r="C629" s="8">
        <v>80</v>
      </c>
      <c r="D629" s="8" t="s">
        <v>16</v>
      </c>
      <c r="E629" s="56"/>
      <c r="F629" s="57"/>
      <c r="G629" s="58">
        <v>44245</v>
      </c>
      <c r="H629" s="74"/>
      <c r="I629" s="56"/>
      <c r="J629" s="56"/>
      <c r="K629" s="8"/>
      <c r="L629" s="56"/>
      <c r="M629" s="56" t="s">
        <v>19</v>
      </c>
      <c r="N629" s="56"/>
      <c r="O629" s="56"/>
      <c r="P629" s="56"/>
      <c r="Q629" s="56"/>
      <c r="R629" s="8"/>
      <c r="S629" s="56"/>
      <c r="T629" s="56"/>
      <c r="U629" s="57"/>
      <c r="V629" s="289">
        <f t="shared" si="45"/>
        <v>414</v>
      </c>
      <c r="W629" s="292" t="str">
        <f t="shared" si="46"/>
        <v/>
      </c>
      <c r="X629" s="291" t="str">
        <f t="shared" si="47"/>
        <v/>
      </c>
      <c r="Y629" s="291" t="str">
        <f t="shared" si="48"/>
        <v/>
      </c>
    </row>
    <row r="630" spans="1:25" ht="15" customHeight="1">
      <c r="A630" s="8">
        <f t="shared" si="49"/>
        <v>629</v>
      </c>
      <c r="B630" s="56" t="s">
        <v>1275</v>
      </c>
      <c r="C630" s="8">
        <v>80</v>
      </c>
      <c r="D630" s="8" t="s">
        <v>23</v>
      </c>
      <c r="E630" s="56" t="s">
        <v>1276</v>
      </c>
      <c r="F630" s="57" t="s">
        <v>25</v>
      </c>
      <c r="G630" s="58">
        <v>44245</v>
      </c>
      <c r="H630" s="75"/>
      <c r="I630" s="75"/>
      <c r="J630" s="56"/>
      <c r="K630" s="76"/>
      <c r="L630" s="56"/>
      <c r="M630" s="56" t="s">
        <v>19</v>
      </c>
      <c r="N630" s="56"/>
      <c r="O630" s="56"/>
      <c r="P630" s="56"/>
      <c r="Q630" s="56"/>
      <c r="R630" s="8"/>
      <c r="S630" s="56"/>
      <c r="T630" s="56"/>
      <c r="U630" s="57"/>
      <c r="V630" s="289">
        <f t="shared" si="45"/>
        <v>414</v>
      </c>
      <c r="W630" s="292" t="str">
        <f t="shared" si="46"/>
        <v/>
      </c>
      <c r="X630" s="291" t="str">
        <f t="shared" si="47"/>
        <v/>
      </c>
      <c r="Y630" s="291" t="str">
        <f t="shared" si="48"/>
        <v/>
      </c>
    </row>
    <row r="631" spans="1:25" ht="15" customHeight="1">
      <c r="A631" s="8">
        <f t="shared" si="49"/>
        <v>630</v>
      </c>
      <c r="B631" s="56"/>
      <c r="C631" s="8">
        <v>85</v>
      </c>
      <c r="D631" s="8" t="s">
        <v>16</v>
      </c>
      <c r="E631" s="56"/>
      <c r="F631" s="57"/>
      <c r="G631" s="58">
        <v>44245</v>
      </c>
      <c r="H631" s="74"/>
      <c r="I631" s="56"/>
      <c r="J631" s="56"/>
      <c r="K631" s="8"/>
      <c r="L631" s="56"/>
      <c r="M631" s="56" t="s">
        <v>19</v>
      </c>
      <c r="N631" s="56"/>
      <c r="O631" s="56"/>
      <c r="P631" s="56"/>
      <c r="Q631" s="56"/>
      <c r="R631" s="8"/>
      <c r="S631" s="56"/>
      <c r="T631" s="56"/>
      <c r="U631" s="57"/>
      <c r="V631" s="289">
        <f t="shared" si="45"/>
        <v>414</v>
      </c>
      <c r="W631" s="292" t="str">
        <f t="shared" si="46"/>
        <v/>
      </c>
      <c r="X631" s="291" t="str">
        <f t="shared" si="47"/>
        <v/>
      </c>
      <c r="Y631" s="291" t="str">
        <f t="shared" si="48"/>
        <v/>
      </c>
    </row>
    <row r="632" spans="1:25" ht="15" customHeight="1">
      <c r="A632" s="8">
        <f t="shared" si="49"/>
        <v>631</v>
      </c>
      <c r="B632" s="82" t="s">
        <v>1277</v>
      </c>
      <c r="C632" s="83">
        <v>93</v>
      </c>
      <c r="D632" s="83" t="s">
        <v>16</v>
      </c>
      <c r="E632" s="82" t="s">
        <v>1277</v>
      </c>
      <c r="F632" s="84" t="s">
        <v>444</v>
      </c>
      <c r="G632" s="85">
        <v>44246</v>
      </c>
      <c r="H632" s="86">
        <v>44244</v>
      </c>
      <c r="I632" s="86"/>
      <c r="J632" s="82" t="s">
        <v>1278</v>
      </c>
      <c r="K632" s="87"/>
      <c r="L632" s="82"/>
      <c r="M632" s="82" t="s">
        <v>1279</v>
      </c>
      <c r="N632" s="82"/>
      <c r="O632" s="82"/>
      <c r="P632" s="82"/>
      <c r="Q632" s="88" t="str">
        <f>IF(DATEDIF(H632,G632,"y")=0,"",DATEDIF(H632,G632,"y")&amp;" years ")&amp;IF(DATEDIF(H632,G632,"ym")=0,"",DATEDIF(H632,G632,"ym")&amp;" months ")&amp;IF(DATEDIF(H632,G632,"md")=0,"",DATEDIF(H632,G632,"md")&amp;" days")</f>
        <v>2 days</v>
      </c>
      <c r="R632" s="89">
        <f>_xlfn.DAYS(G632,H632)</f>
        <v>2</v>
      </c>
      <c r="S632" s="82" t="s">
        <v>1279</v>
      </c>
      <c r="T632" s="82" t="s">
        <v>1280</v>
      </c>
      <c r="U632" s="84"/>
      <c r="V632" s="75">
        <f t="shared" si="45"/>
        <v>415</v>
      </c>
      <c r="W632" s="291">
        <f t="shared" si="46"/>
        <v>2</v>
      </c>
      <c r="X632" s="291" t="str">
        <f t="shared" si="47"/>
        <v/>
      </c>
      <c r="Y632" s="291" t="str">
        <f t="shared" si="48"/>
        <v/>
      </c>
    </row>
    <row r="633" spans="1:25" ht="15" customHeight="1">
      <c r="A633" s="8">
        <f t="shared" si="49"/>
        <v>632</v>
      </c>
      <c r="B633" s="56"/>
      <c r="C633" s="73">
        <v>4</v>
      </c>
      <c r="D633" s="73" t="s">
        <v>16</v>
      </c>
      <c r="E633" s="56"/>
      <c r="F633" s="57"/>
      <c r="G633" s="58">
        <v>44246</v>
      </c>
      <c r="H633" s="74"/>
      <c r="I633" s="74"/>
      <c r="J633" s="56"/>
      <c r="K633" s="8"/>
      <c r="L633" s="56"/>
      <c r="M633" s="56" t="s">
        <v>19</v>
      </c>
      <c r="N633" s="56"/>
      <c r="O633" s="56"/>
      <c r="P633" s="56"/>
      <c r="Q633" s="56"/>
      <c r="R633" s="8"/>
      <c r="S633" s="56"/>
      <c r="T633" s="74" t="s">
        <v>1059</v>
      </c>
      <c r="U633" s="57"/>
      <c r="V633" s="289">
        <f t="shared" si="45"/>
        <v>415</v>
      </c>
      <c r="W633" s="292" t="str">
        <f t="shared" si="46"/>
        <v/>
      </c>
      <c r="X633" s="291" t="str">
        <f t="shared" si="47"/>
        <v/>
      </c>
      <c r="Y633" s="291" t="str">
        <f t="shared" si="48"/>
        <v/>
      </c>
    </row>
    <row r="634" spans="1:25" ht="15" customHeight="1">
      <c r="A634" s="8">
        <f t="shared" si="49"/>
        <v>633</v>
      </c>
      <c r="B634" s="82" t="s">
        <v>1277</v>
      </c>
      <c r="C634" s="83">
        <v>82</v>
      </c>
      <c r="D634" s="83" t="s">
        <v>23</v>
      </c>
      <c r="E634" s="82" t="s">
        <v>1277</v>
      </c>
      <c r="F634" s="84" t="s">
        <v>444</v>
      </c>
      <c r="G634" s="85">
        <v>44247</v>
      </c>
      <c r="H634" s="86">
        <v>44244</v>
      </c>
      <c r="I634" s="86"/>
      <c r="J634" s="82" t="s">
        <v>1278</v>
      </c>
      <c r="K634" s="87"/>
      <c r="L634" s="82"/>
      <c r="M634" s="82" t="s">
        <v>1279</v>
      </c>
      <c r="N634" s="82"/>
      <c r="O634" s="82"/>
      <c r="P634" s="82"/>
      <c r="Q634" s="88" t="str">
        <f>IF(DATEDIF(H634,G634,"y")=0,"",DATEDIF(H634,G634,"y")&amp;" years ")&amp;IF(DATEDIF(H634,G634,"ym")=0,"",DATEDIF(H634,G634,"ym")&amp;" months ")&amp;IF(DATEDIF(H634,G634,"md")=0,"",DATEDIF(H634,G634,"md")&amp;" days")</f>
        <v>3 days</v>
      </c>
      <c r="R634" s="89">
        <f>_xlfn.DAYS(G634,H634)</f>
        <v>3</v>
      </c>
      <c r="S634" s="82" t="s">
        <v>1279</v>
      </c>
      <c r="T634" s="82" t="s">
        <v>1281</v>
      </c>
      <c r="U634" s="84"/>
      <c r="V634" s="75">
        <f t="shared" si="45"/>
        <v>416</v>
      </c>
      <c r="W634" s="291">
        <f t="shared" si="46"/>
        <v>3</v>
      </c>
      <c r="X634" s="291" t="str">
        <f t="shared" si="47"/>
        <v/>
      </c>
      <c r="Y634" s="291" t="str">
        <f t="shared" si="48"/>
        <v/>
      </c>
    </row>
    <row r="635" spans="1:25" ht="15" customHeight="1">
      <c r="A635" s="8">
        <f t="shared" si="49"/>
        <v>634</v>
      </c>
      <c r="B635" s="59"/>
      <c r="C635" s="65">
        <v>63</v>
      </c>
      <c r="D635" s="65" t="s">
        <v>23</v>
      </c>
      <c r="E635" s="65"/>
      <c r="F635" s="66"/>
      <c r="G635" s="67">
        <v>44247</v>
      </c>
      <c r="H635" s="65"/>
      <c r="I635" s="65"/>
      <c r="J635" s="65"/>
      <c r="K635" s="65"/>
      <c r="L635" s="59"/>
      <c r="M635" s="59" t="s">
        <v>19</v>
      </c>
      <c r="N635" s="59"/>
      <c r="O635" s="59"/>
      <c r="P635" s="59"/>
      <c r="Q635" s="59"/>
      <c r="R635" s="65"/>
      <c r="S635" s="59"/>
      <c r="T635" s="59" t="s">
        <v>185</v>
      </c>
      <c r="U635" s="59" t="s">
        <v>1282</v>
      </c>
      <c r="V635" s="289">
        <f t="shared" si="45"/>
        <v>416</v>
      </c>
      <c r="W635" s="292" t="str">
        <f t="shared" si="46"/>
        <v/>
      </c>
      <c r="X635" s="291" t="str">
        <f t="shared" si="47"/>
        <v/>
      </c>
      <c r="Y635" s="291" t="str">
        <f t="shared" si="48"/>
        <v/>
      </c>
    </row>
    <row r="636" spans="1:25" ht="15" customHeight="1">
      <c r="A636" s="8">
        <f t="shared" si="49"/>
        <v>635</v>
      </c>
      <c r="B636" s="59" t="s">
        <v>1283</v>
      </c>
      <c r="C636" s="65">
        <v>67</v>
      </c>
      <c r="D636" s="65" t="s">
        <v>16</v>
      </c>
      <c r="E636" s="65" t="s">
        <v>1284</v>
      </c>
      <c r="F636" s="66" t="s">
        <v>25</v>
      </c>
      <c r="G636" s="67">
        <v>44247</v>
      </c>
      <c r="H636" s="65"/>
      <c r="I636" s="65"/>
      <c r="J636" s="65"/>
      <c r="K636" s="65"/>
      <c r="L636" s="59"/>
      <c r="M636" s="59" t="s">
        <v>19</v>
      </c>
      <c r="N636" s="59"/>
      <c r="O636" s="59"/>
      <c r="P636" s="59"/>
      <c r="Q636" s="59"/>
      <c r="R636" s="65"/>
      <c r="S636" s="59"/>
      <c r="T636" s="59" t="s">
        <v>185</v>
      </c>
      <c r="U636" s="59" t="s">
        <v>1285</v>
      </c>
      <c r="V636" s="289">
        <f t="shared" si="45"/>
        <v>416</v>
      </c>
      <c r="W636" s="292" t="str">
        <f t="shared" si="46"/>
        <v/>
      </c>
      <c r="X636" s="291" t="str">
        <f t="shared" si="47"/>
        <v/>
      </c>
      <c r="Y636" s="291" t="str">
        <f t="shared" si="48"/>
        <v/>
      </c>
    </row>
    <row r="637" spans="1:25" ht="15" customHeight="1">
      <c r="A637" s="8">
        <f t="shared" si="49"/>
        <v>636</v>
      </c>
      <c r="B637" s="56" t="s">
        <v>1286</v>
      </c>
      <c r="C637" s="8">
        <v>63</v>
      </c>
      <c r="D637" s="8" t="s">
        <v>23</v>
      </c>
      <c r="E637" s="56" t="s">
        <v>1287</v>
      </c>
      <c r="F637" s="57" t="s">
        <v>526</v>
      </c>
      <c r="G637" s="58">
        <v>44247</v>
      </c>
      <c r="H637" s="75"/>
      <c r="I637" s="75"/>
      <c r="J637" s="56"/>
      <c r="K637" s="76"/>
      <c r="L637" s="56"/>
      <c r="M637" s="56" t="s">
        <v>19</v>
      </c>
      <c r="N637" s="56"/>
      <c r="O637" s="56"/>
      <c r="P637" s="56"/>
      <c r="Q637" s="56"/>
      <c r="R637" s="8"/>
      <c r="S637" s="56"/>
      <c r="T637" s="56"/>
      <c r="U637" s="57"/>
      <c r="V637" s="289">
        <f t="shared" si="45"/>
        <v>416</v>
      </c>
      <c r="W637" s="292" t="str">
        <f t="shared" si="46"/>
        <v/>
      </c>
      <c r="X637" s="291" t="str">
        <f t="shared" si="47"/>
        <v/>
      </c>
      <c r="Y637" s="291" t="str">
        <f t="shared" si="48"/>
        <v/>
      </c>
    </row>
    <row r="638" spans="1:25" ht="15" customHeight="1">
      <c r="A638" s="8">
        <f t="shared" si="49"/>
        <v>637</v>
      </c>
      <c r="B638" s="56" t="s">
        <v>1288</v>
      </c>
      <c r="C638" s="8">
        <v>72</v>
      </c>
      <c r="D638" s="8" t="s">
        <v>23</v>
      </c>
      <c r="E638" s="56" t="s">
        <v>1289</v>
      </c>
      <c r="F638" s="57" t="s">
        <v>372</v>
      </c>
      <c r="G638" s="58">
        <v>44248</v>
      </c>
      <c r="H638" s="75">
        <v>44245</v>
      </c>
      <c r="I638" s="75"/>
      <c r="J638" s="56" t="s">
        <v>1278</v>
      </c>
      <c r="K638" s="76"/>
      <c r="L638" s="56"/>
      <c r="M638" s="56" t="s">
        <v>1279</v>
      </c>
      <c r="N638" s="56"/>
      <c r="O638" s="56"/>
      <c r="P638" s="56"/>
      <c r="Q638" s="90" t="str">
        <f>IF(DATEDIF(H638,G638,"y")=0,"",DATEDIF(H638,G638,"y")&amp;" years ")&amp;IF(DATEDIF(H638,G638,"ym")=0,"",DATEDIF(H638,G638,"ym")&amp;" months ")&amp;IF(DATEDIF(H638,G638,"md")=0,"",DATEDIF(H638,G638,"md")&amp;" days")</f>
        <v>3 days</v>
      </c>
      <c r="R638" s="64">
        <f>_xlfn.DAYS(G638,H638)</f>
        <v>3</v>
      </c>
      <c r="S638" s="56"/>
      <c r="T638" s="56"/>
      <c r="U638" s="57"/>
      <c r="V638" s="75">
        <f t="shared" si="45"/>
        <v>417</v>
      </c>
      <c r="W638" s="291">
        <f t="shared" si="46"/>
        <v>3</v>
      </c>
      <c r="X638" s="291" t="str">
        <f t="shared" si="47"/>
        <v/>
      </c>
      <c r="Y638" s="291" t="str">
        <f t="shared" si="48"/>
        <v/>
      </c>
    </row>
    <row r="639" spans="1:25" ht="15" customHeight="1">
      <c r="A639" s="8">
        <f t="shared" si="49"/>
        <v>638</v>
      </c>
      <c r="B639" s="56" t="s">
        <v>1290</v>
      </c>
      <c r="C639" s="8">
        <v>51</v>
      </c>
      <c r="D639" s="8" t="s">
        <v>16</v>
      </c>
      <c r="E639" s="56" t="s">
        <v>1291</v>
      </c>
      <c r="F639" s="57" t="s">
        <v>1292</v>
      </c>
      <c r="G639" s="58">
        <v>44248</v>
      </c>
      <c r="H639" s="75"/>
      <c r="I639" s="75"/>
      <c r="J639" s="56"/>
      <c r="K639" s="76"/>
      <c r="L639" s="56"/>
      <c r="M639" s="56" t="s">
        <v>19</v>
      </c>
      <c r="N639" s="56"/>
      <c r="O639" s="56"/>
      <c r="P639" s="56"/>
      <c r="Q639" s="56"/>
      <c r="R639" s="8"/>
      <c r="S639" s="56"/>
      <c r="T639" s="56"/>
      <c r="U639" s="57"/>
      <c r="V639" s="289">
        <f t="shared" si="45"/>
        <v>417</v>
      </c>
      <c r="W639" s="292" t="str">
        <f t="shared" si="46"/>
        <v/>
      </c>
      <c r="X639" s="291" t="str">
        <f t="shared" si="47"/>
        <v/>
      </c>
      <c r="Y639" s="291" t="str">
        <f t="shared" si="48"/>
        <v/>
      </c>
    </row>
    <row r="640" spans="1:25" ht="15" customHeight="1">
      <c r="A640" s="8">
        <f t="shared" si="49"/>
        <v>639</v>
      </c>
      <c r="B640" s="56"/>
      <c r="C640" s="8">
        <v>56</v>
      </c>
      <c r="D640" s="8" t="s">
        <v>23</v>
      </c>
      <c r="E640" s="56"/>
      <c r="F640" s="57"/>
      <c r="G640" s="58">
        <v>44248</v>
      </c>
      <c r="H640" s="74"/>
      <c r="I640" s="56"/>
      <c r="J640" s="56"/>
      <c r="K640" s="8"/>
      <c r="L640" s="56"/>
      <c r="M640" s="56" t="s">
        <v>19</v>
      </c>
      <c r="N640" s="56"/>
      <c r="O640" s="56"/>
      <c r="P640" s="56"/>
      <c r="Q640" s="56"/>
      <c r="R640" s="8"/>
      <c r="S640" s="56"/>
      <c r="T640" s="56"/>
      <c r="U640" s="57"/>
      <c r="V640" s="289">
        <f t="shared" si="45"/>
        <v>417</v>
      </c>
      <c r="W640" s="292" t="str">
        <f t="shared" si="46"/>
        <v/>
      </c>
      <c r="X640" s="291" t="str">
        <f t="shared" si="47"/>
        <v/>
      </c>
      <c r="Y640" s="291" t="str">
        <f t="shared" si="48"/>
        <v/>
      </c>
    </row>
    <row r="641" spans="1:25" ht="15" customHeight="1">
      <c r="A641" s="8">
        <f t="shared" si="49"/>
        <v>640</v>
      </c>
      <c r="B641" s="56" t="s">
        <v>1293</v>
      </c>
      <c r="C641" s="8">
        <v>82</v>
      </c>
      <c r="D641" s="8" t="s">
        <v>23</v>
      </c>
      <c r="E641" s="56" t="s">
        <v>1294</v>
      </c>
      <c r="F641" s="57" t="s">
        <v>25</v>
      </c>
      <c r="G641" s="58">
        <v>44248</v>
      </c>
      <c r="H641" s="75"/>
      <c r="I641" s="75"/>
      <c r="J641" s="56"/>
      <c r="K641" s="76"/>
      <c r="L641" s="56"/>
      <c r="M641" s="56" t="s">
        <v>19</v>
      </c>
      <c r="N641" s="56"/>
      <c r="O641" s="56"/>
      <c r="P641" s="56"/>
      <c r="Q641" s="56"/>
      <c r="R641" s="8"/>
      <c r="S641" s="56"/>
      <c r="T641" s="56"/>
      <c r="U641" s="57"/>
      <c r="V641" s="289">
        <f t="shared" si="45"/>
        <v>417</v>
      </c>
      <c r="W641" s="292" t="str">
        <f t="shared" si="46"/>
        <v/>
      </c>
      <c r="X641" s="291" t="str">
        <f t="shared" si="47"/>
        <v/>
      </c>
      <c r="Y641" s="291" t="str">
        <f t="shared" si="48"/>
        <v/>
      </c>
    </row>
    <row r="642" spans="1:25" ht="15" customHeight="1">
      <c r="A642" s="8">
        <f t="shared" si="49"/>
        <v>641</v>
      </c>
      <c r="B642" s="56" t="s">
        <v>1295</v>
      </c>
      <c r="C642" s="8">
        <v>63</v>
      </c>
      <c r="D642" s="8" t="s">
        <v>23</v>
      </c>
      <c r="E642" s="56" t="s">
        <v>1296</v>
      </c>
      <c r="F642" s="57" t="s">
        <v>1223</v>
      </c>
      <c r="G642" s="58">
        <v>44249</v>
      </c>
      <c r="H642" s="75"/>
      <c r="I642" s="75"/>
      <c r="J642" s="56"/>
      <c r="K642" s="76"/>
      <c r="L642" s="56"/>
      <c r="M642" s="56" t="s">
        <v>19</v>
      </c>
      <c r="N642" s="56"/>
      <c r="O642" s="56"/>
      <c r="P642" s="56"/>
      <c r="Q642" s="56"/>
      <c r="R642" s="8"/>
      <c r="S642" s="56"/>
      <c r="T642" s="56"/>
      <c r="U642" s="57"/>
      <c r="V642" s="289">
        <f t="shared" ref="V642:V705" si="50">G642-DATE(2020,1,1)</f>
        <v>418</v>
      </c>
      <c r="W642" s="292" t="str">
        <f t="shared" ref="W642:W705" si="51">IF(ISNUMBER(H642), $G642-H642, "")</f>
        <v/>
      </c>
      <c r="X642" s="291" t="str">
        <f t="shared" ref="X642:X705" si="52">IF(ISNUMBER(I642), $G642-I642, "")</f>
        <v/>
      </c>
      <c r="Y642" s="291" t="str">
        <f t="shared" ref="Y642:Y705" si="53">IF(ISNUMBER(K642), $G642-K642, "")</f>
        <v/>
      </c>
    </row>
    <row r="643" spans="1:25" ht="15" customHeight="1">
      <c r="A643" s="8">
        <f t="shared" si="49"/>
        <v>642</v>
      </c>
      <c r="B643" s="69" t="s">
        <v>1179</v>
      </c>
      <c r="C643" s="77">
        <v>77</v>
      </c>
      <c r="D643" s="77" t="s">
        <v>16</v>
      </c>
      <c r="E643" s="69" t="s">
        <v>1297</v>
      </c>
      <c r="F643" s="78" t="s">
        <v>106</v>
      </c>
      <c r="G643" s="79">
        <v>44249</v>
      </c>
      <c r="H643" s="80"/>
      <c r="I643" s="80"/>
      <c r="J643" s="69"/>
      <c r="K643" s="81"/>
      <c r="L643" s="69"/>
      <c r="M643" s="69" t="s">
        <v>19</v>
      </c>
      <c r="N643" s="69"/>
      <c r="O643" s="69"/>
      <c r="P643" s="69"/>
      <c r="Q643" s="69"/>
      <c r="R643" s="77"/>
      <c r="S643" s="69"/>
      <c r="T643" s="69"/>
      <c r="U643" s="78"/>
      <c r="V643" s="289">
        <f t="shared" si="50"/>
        <v>418</v>
      </c>
      <c r="W643" s="292" t="str">
        <f t="shared" si="51"/>
        <v/>
      </c>
      <c r="X643" s="291" t="str">
        <f t="shared" si="52"/>
        <v/>
      </c>
      <c r="Y643" s="291" t="str">
        <f t="shared" si="53"/>
        <v/>
      </c>
    </row>
    <row r="644" spans="1:25" ht="15" customHeight="1">
      <c r="A644" s="8">
        <f t="shared" si="49"/>
        <v>643</v>
      </c>
      <c r="B644" s="56" t="s">
        <v>1298</v>
      </c>
      <c r="C644" s="8">
        <v>6</v>
      </c>
      <c r="D644" s="8" t="s">
        <v>23</v>
      </c>
      <c r="E644" s="56" t="s">
        <v>1299</v>
      </c>
      <c r="F644" s="57" t="s">
        <v>1300</v>
      </c>
      <c r="G644" s="58">
        <v>44250</v>
      </c>
      <c r="H644" s="74"/>
      <c r="I644" s="56"/>
      <c r="J644" s="56"/>
      <c r="K644" s="8"/>
      <c r="L644" s="56"/>
      <c r="M644" s="56" t="s">
        <v>19</v>
      </c>
      <c r="N644" s="56"/>
      <c r="O644" s="56"/>
      <c r="P644" s="56"/>
      <c r="Q644" s="56"/>
      <c r="R644" s="8"/>
      <c r="S644" s="56"/>
      <c r="T644" s="56" t="s">
        <v>1059</v>
      </c>
      <c r="U644" s="57"/>
      <c r="V644" s="289">
        <f t="shared" si="50"/>
        <v>419</v>
      </c>
      <c r="W644" s="292" t="str">
        <f t="shared" si="51"/>
        <v/>
      </c>
      <c r="X644" s="291" t="str">
        <f t="shared" si="52"/>
        <v/>
      </c>
      <c r="Y644" s="291" t="str">
        <f t="shared" si="53"/>
        <v/>
      </c>
    </row>
    <row r="645" spans="1:25" ht="15" customHeight="1">
      <c r="A645" s="8">
        <f t="shared" ref="A645:A708" si="54">A644+1</f>
        <v>644</v>
      </c>
      <c r="B645" s="56"/>
      <c r="C645" s="8">
        <v>82</v>
      </c>
      <c r="D645" s="8" t="s">
        <v>16</v>
      </c>
      <c r="E645" s="56"/>
      <c r="F645" s="57"/>
      <c r="G645" s="58">
        <v>44251</v>
      </c>
      <c r="H645" s="74">
        <v>44240</v>
      </c>
      <c r="I645" s="56"/>
      <c r="J645" s="56"/>
      <c r="K645" s="8"/>
      <c r="L645" s="56"/>
      <c r="M645" s="56" t="s">
        <v>1279</v>
      </c>
      <c r="N645" s="56"/>
      <c r="O645" s="56"/>
      <c r="P645" s="56"/>
      <c r="Q645" s="90" t="str">
        <f>IF(DATEDIF(H645,G645,"y")=0,"",DATEDIF(H645,G645,"y")&amp;" years ")&amp;IF(DATEDIF(H645,G645,"ym")=0,"",DATEDIF(H645,G645,"ym")&amp;" months ")&amp;IF(DATEDIF(H645,G645,"md")=0,"",DATEDIF(H645,G645,"md")&amp;" days")</f>
        <v>11 days</v>
      </c>
      <c r="R645" s="64">
        <f>_xlfn.DAYS(G645,H645)</f>
        <v>11</v>
      </c>
      <c r="S645" s="56"/>
      <c r="T645" s="56"/>
      <c r="U645" s="57"/>
      <c r="V645" s="75">
        <f t="shared" si="50"/>
        <v>420</v>
      </c>
      <c r="W645" s="291">
        <f t="shared" si="51"/>
        <v>11</v>
      </c>
      <c r="X645" s="291" t="str">
        <f t="shared" si="52"/>
        <v/>
      </c>
      <c r="Y645" s="291" t="str">
        <f t="shared" si="53"/>
        <v/>
      </c>
    </row>
    <row r="646" spans="1:25" ht="15" customHeight="1">
      <c r="A646" s="8">
        <f t="shared" si="54"/>
        <v>645</v>
      </c>
      <c r="B646" s="56" t="s">
        <v>1301</v>
      </c>
      <c r="C646" s="8">
        <v>57</v>
      </c>
      <c r="D646" s="8" t="s">
        <v>16</v>
      </c>
      <c r="E646" s="56" t="s">
        <v>1302</v>
      </c>
      <c r="F646" s="57" t="s">
        <v>25</v>
      </c>
      <c r="G646" s="58">
        <v>44251</v>
      </c>
      <c r="H646" s="75"/>
      <c r="I646" s="75"/>
      <c r="J646" s="56"/>
      <c r="K646" s="76"/>
      <c r="L646" s="56"/>
      <c r="M646" s="56" t="s">
        <v>19</v>
      </c>
      <c r="N646" s="56"/>
      <c r="O646" s="56"/>
      <c r="P646" s="56"/>
      <c r="Q646" s="56"/>
      <c r="R646" s="8"/>
      <c r="S646" s="56"/>
      <c r="T646" s="56"/>
      <c r="U646" s="57"/>
      <c r="V646" s="289">
        <f t="shared" si="50"/>
        <v>420</v>
      </c>
      <c r="W646" s="292" t="str">
        <f t="shared" si="51"/>
        <v/>
      </c>
      <c r="X646" s="291" t="str">
        <f t="shared" si="52"/>
        <v/>
      </c>
      <c r="Y646" s="291" t="str">
        <f t="shared" si="53"/>
        <v/>
      </c>
    </row>
    <row r="647" spans="1:25" ht="15" customHeight="1">
      <c r="A647" s="8">
        <f t="shared" si="54"/>
        <v>646</v>
      </c>
      <c r="B647" s="56" t="s">
        <v>1303</v>
      </c>
      <c r="C647" s="8">
        <v>57</v>
      </c>
      <c r="D647" s="8" t="s">
        <v>23</v>
      </c>
      <c r="E647" s="56" t="s">
        <v>1304</v>
      </c>
      <c r="F647" s="57" t="s">
        <v>25</v>
      </c>
      <c r="G647" s="58">
        <v>44251</v>
      </c>
      <c r="H647" s="75"/>
      <c r="I647" s="75"/>
      <c r="J647" s="56"/>
      <c r="K647" s="76"/>
      <c r="L647" s="56"/>
      <c r="M647" s="56" t="s">
        <v>19</v>
      </c>
      <c r="N647" s="56"/>
      <c r="O647" s="56"/>
      <c r="P647" s="56"/>
      <c r="Q647" s="56"/>
      <c r="R647" s="8"/>
      <c r="S647" s="56"/>
      <c r="T647" s="56"/>
      <c r="U647" s="57"/>
      <c r="V647" s="289">
        <f t="shared" si="50"/>
        <v>420</v>
      </c>
      <c r="W647" s="292" t="str">
        <f t="shared" si="51"/>
        <v/>
      </c>
      <c r="X647" s="291" t="str">
        <f t="shared" si="52"/>
        <v/>
      </c>
      <c r="Y647" s="291" t="str">
        <f t="shared" si="53"/>
        <v/>
      </c>
    </row>
    <row r="648" spans="1:25" ht="15" customHeight="1">
      <c r="A648" s="8">
        <f t="shared" si="54"/>
        <v>647</v>
      </c>
      <c r="B648" s="56" t="s">
        <v>1305</v>
      </c>
      <c r="C648" s="8">
        <v>65</v>
      </c>
      <c r="D648" s="8" t="s">
        <v>23</v>
      </c>
      <c r="E648" s="56" t="s">
        <v>1306</v>
      </c>
      <c r="F648" s="57" t="s">
        <v>25</v>
      </c>
      <c r="G648" s="58">
        <v>44251</v>
      </c>
      <c r="H648" s="75"/>
      <c r="I648" s="75"/>
      <c r="J648" s="56"/>
      <c r="K648" s="76"/>
      <c r="L648" s="56"/>
      <c r="M648" s="56" t="s">
        <v>19</v>
      </c>
      <c r="N648" s="56"/>
      <c r="O648" s="56"/>
      <c r="P648" s="56"/>
      <c r="Q648" s="56"/>
      <c r="R648" s="8"/>
      <c r="S648" s="56"/>
      <c r="T648" s="56"/>
      <c r="U648" s="57"/>
      <c r="V648" s="289">
        <f t="shared" si="50"/>
        <v>420</v>
      </c>
      <c r="W648" s="292" t="str">
        <f t="shared" si="51"/>
        <v/>
      </c>
      <c r="X648" s="291" t="str">
        <f t="shared" si="52"/>
        <v/>
      </c>
      <c r="Y648" s="291" t="str">
        <f t="shared" si="53"/>
        <v/>
      </c>
    </row>
    <row r="649" spans="1:25" ht="15" customHeight="1">
      <c r="A649" s="8">
        <f t="shared" si="54"/>
        <v>648</v>
      </c>
      <c r="B649" s="56"/>
      <c r="C649" s="8">
        <v>78</v>
      </c>
      <c r="D649" s="8" t="s">
        <v>23</v>
      </c>
      <c r="E649" s="56"/>
      <c r="F649" s="57"/>
      <c r="G649" s="58">
        <v>44251</v>
      </c>
      <c r="H649" s="74"/>
      <c r="I649" s="56"/>
      <c r="J649" s="56"/>
      <c r="K649" s="8"/>
      <c r="L649" s="56"/>
      <c r="M649" s="56" t="s">
        <v>19</v>
      </c>
      <c r="N649" s="56"/>
      <c r="O649" s="56"/>
      <c r="P649" s="56"/>
      <c r="Q649" s="56"/>
      <c r="R649" s="8"/>
      <c r="S649" s="56"/>
      <c r="T649" s="56"/>
      <c r="U649" s="57"/>
      <c r="V649" s="289">
        <f t="shared" si="50"/>
        <v>420</v>
      </c>
      <c r="W649" s="292" t="str">
        <f t="shared" si="51"/>
        <v/>
      </c>
      <c r="X649" s="291" t="str">
        <f t="shared" si="52"/>
        <v/>
      </c>
      <c r="Y649" s="291" t="str">
        <f t="shared" si="53"/>
        <v/>
      </c>
    </row>
    <row r="650" spans="1:25" ht="15" customHeight="1">
      <c r="A650" s="8">
        <f t="shared" si="54"/>
        <v>649</v>
      </c>
      <c r="B650" s="56"/>
      <c r="C650" s="8">
        <v>95</v>
      </c>
      <c r="D650" s="8" t="s">
        <v>16</v>
      </c>
      <c r="E650" s="56"/>
      <c r="F650" s="57"/>
      <c r="G650" s="58">
        <v>44251</v>
      </c>
      <c r="H650" s="74"/>
      <c r="I650" s="56"/>
      <c r="J650" s="56"/>
      <c r="K650" s="8"/>
      <c r="L650" s="56"/>
      <c r="M650" s="56" t="s">
        <v>19</v>
      </c>
      <c r="N650" s="56"/>
      <c r="O650" s="56"/>
      <c r="P650" s="56"/>
      <c r="Q650" s="56"/>
      <c r="R650" s="8"/>
      <c r="S650" s="56"/>
      <c r="T650" s="56"/>
      <c r="U650" s="57"/>
      <c r="V650" s="289">
        <f t="shared" si="50"/>
        <v>420</v>
      </c>
      <c r="W650" s="292" t="str">
        <f t="shared" si="51"/>
        <v/>
      </c>
      <c r="X650" s="291" t="str">
        <f t="shared" si="52"/>
        <v/>
      </c>
      <c r="Y650" s="291" t="str">
        <f t="shared" si="53"/>
        <v/>
      </c>
    </row>
    <row r="651" spans="1:25" ht="15" customHeight="1">
      <c r="A651" s="8">
        <f t="shared" si="54"/>
        <v>650</v>
      </c>
      <c r="B651" s="56" t="s">
        <v>1307</v>
      </c>
      <c r="C651" s="8">
        <v>76</v>
      </c>
      <c r="D651" s="8" t="s">
        <v>16</v>
      </c>
      <c r="E651" s="56" t="s">
        <v>1308</v>
      </c>
      <c r="F651" s="57" t="s">
        <v>66</v>
      </c>
      <c r="G651" s="58">
        <v>44252</v>
      </c>
      <c r="H651" s="75"/>
      <c r="I651" s="75"/>
      <c r="J651" s="56"/>
      <c r="K651" s="76"/>
      <c r="L651" s="56"/>
      <c r="M651" s="56" t="s">
        <v>19</v>
      </c>
      <c r="N651" s="56"/>
      <c r="O651" s="56"/>
      <c r="P651" s="56"/>
      <c r="Q651" s="56"/>
      <c r="R651" s="8"/>
      <c r="S651" s="56"/>
      <c r="T651" s="56"/>
      <c r="U651" s="57"/>
      <c r="V651" s="289">
        <f t="shared" si="50"/>
        <v>421</v>
      </c>
      <c r="W651" s="292" t="str">
        <f t="shared" si="51"/>
        <v/>
      </c>
      <c r="X651" s="291" t="str">
        <f t="shared" si="52"/>
        <v/>
      </c>
      <c r="Y651" s="291" t="str">
        <f t="shared" si="53"/>
        <v/>
      </c>
    </row>
    <row r="652" spans="1:25" ht="15" customHeight="1">
      <c r="A652" s="8">
        <f t="shared" si="54"/>
        <v>651</v>
      </c>
      <c r="B652" s="56"/>
      <c r="C652" s="8">
        <v>63</v>
      </c>
      <c r="D652" s="8" t="s">
        <v>23</v>
      </c>
      <c r="E652" s="56"/>
      <c r="F652" s="57"/>
      <c r="G652" s="58">
        <v>44253</v>
      </c>
      <c r="H652" s="74"/>
      <c r="I652" s="56"/>
      <c r="J652" s="56"/>
      <c r="K652" s="8"/>
      <c r="L652" s="56"/>
      <c r="M652" s="56" t="s">
        <v>19</v>
      </c>
      <c r="N652" s="56"/>
      <c r="O652" s="56"/>
      <c r="P652" s="56"/>
      <c r="Q652" s="56"/>
      <c r="R652" s="8"/>
      <c r="S652" s="56"/>
      <c r="T652" s="56"/>
      <c r="U652" s="57"/>
      <c r="V652" s="289">
        <f t="shared" si="50"/>
        <v>422</v>
      </c>
      <c r="W652" s="292" t="str">
        <f t="shared" si="51"/>
        <v/>
      </c>
      <c r="X652" s="291" t="str">
        <f t="shared" si="52"/>
        <v/>
      </c>
      <c r="Y652" s="291" t="str">
        <f t="shared" si="53"/>
        <v/>
      </c>
    </row>
    <row r="653" spans="1:25" ht="15" customHeight="1">
      <c r="A653" s="8">
        <f t="shared" si="54"/>
        <v>652</v>
      </c>
      <c r="B653" s="56"/>
      <c r="C653" s="8">
        <v>79</v>
      </c>
      <c r="D653" s="8" t="s">
        <v>16</v>
      </c>
      <c r="E653" s="56"/>
      <c r="F653" s="57"/>
      <c r="G653" s="58">
        <v>44253</v>
      </c>
      <c r="H653" s="74"/>
      <c r="I653" s="56"/>
      <c r="J653" s="56"/>
      <c r="K653" s="8"/>
      <c r="L653" s="56"/>
      <c r="M653" s="56" t="s">
        <v>19</v>
      </c>
      <c r="N653" s="56"/>
      <c r="O653" s="56"/>
      <c r="P653" s="56"/>
      <c r="Q653" s="74"/>
      <c r="R653" s="8"/>
      <c r="S653" s="56"/>
      <c r="T653" s="56"/>
      <c r="U653" s="57"/>
      <c r="V653" s="289">
        <f t="shared" si="50"/>
        <v>422</v>
      </c>
      <c r="W653" s="292" t="str">
        <f t="shared" si="51"/>
        <v/>
      </c>
      <c r="X653" s="291" t="str">
        <f t="shared" si="52"/>
        <v/>
      </c>
      <c r="Y653" s="291" t="str">
        <f t="shared" si="53"/>
        <v/>
      </c>
    </row>
    <row r="654" spans="1:25" ht="15" customHeight="1">
      <c r="A654" s="8">
        <f t="shared" si="54"/>
        <v>653</v>
      </c>
      <c r="B654" s="56" t="s">
        <v>1309</v>
      </c>
      <c r="C654" s="8">
        <v>81</v>
      </c>
      <c r="D654" s="8" t="s">
        <v>23</v>
      </c>
      <c r="E654" s="56" t="s">
        <v>1310</v>
      </c>
      <c r="F654" s="57" t="s">
        <v>46</v>
      </c>
      <c r="G654" s="58">
        <v>44253</v>
      </c>
      <c r="H654" s="75"/>
      <c r="I654" s="75"/>
      <c r="J654" s="56"/>
      <c r="K654" s="76"/>
      <c r="L654" s="56"/>
      <c r="M654" s="56" t="s">
        <v>19</v>
      </c>
      <c r="N654" s="56"/>
      <c r="O654" s="56"/>
      <c r="P654" s="56"/>
      <c r="Q654" s="56"/>
      <c r="R654" s="8"/>
      <c r="S654" s="56"/>
      <c r="T654" s="56"/>
      <c r="U654" s="57"/>
      <c r="V654" s="289">
        <f t="shared" si="50"/>
        <v>422</v>
      </c>
      <c r="W654" s="292" t="str">
        <f t="shared" si="51"/>
        <v/>
      </c>
      <c r="X654" s="291" t="str">
        <f t="shared" si="52"/>
        <v/>
      </c>
      <c r="Y654" s="291" t="str">
        <f t="shared" si="53"/>
        <v/>
      </c>
    </row>
    <row r="655" spans="1:25" ht="15" customHeight="1">
      <c r="A655" s="8">
        <f t="shared" si="54"/>
        <v>654</v>
      </c>
      <c r="B655" s="56" t="s">
        <v>1311</v>
      </c>
      <c r="C655" s="8">
        <v>86</v>
      </c>
      <c r="D655" s="8" t="s">
        <v>23</v>
      </c>
      <c r="E655" s="56" t="s">
        <v>1312</v>
      </c>
      <c r="F655" s="57" t="s">
        <v>106</v>
      </c>
      <c r="G655" s="58">
        <v>44253</v>
      </c>
      <c r="H655" s="75"/>
      <c r="I655" s="75"/>
      <c r="J655" s="56"/>
      <c r="K655" s="76"/>
      <c r="L655" s="56"/>
      <c r="M655" s="56" t="s">
        <v>19</v>
      </c>
      <c r="N655" s="56"/>
      <c r="O655" s="56"/>
      <c r="P655" s="56"/>
      <c r="Q655" s="56"/>
      <c r="R655" s="8"/>
      <c r="S655" s="56"/>
      <c r="T655" s="56"/>
      <c r="U655" s="57"/>
      <c r="V655" s="289">
        <f t="shared" si="50"/>
        <v>422</v>
      </c>
      <c r="W655" s="292" t="str">
        <f t="shared" si="51"/>
        <v/>
      </c>
      <c r="X655" s="291" t="str">
        <f t="shared" si="52"/>
        <v/>
      </c>
      <c r="Y655" s="291" t="str">
        <f t="shared" si="53"/>
        <v/>
      </c>
    </row>
    <row r="656" spans="1:25" ht="15" customHeight="1">
      <c r="A656" s="8">
        <f t="shared" si="54"/>
        <v>655</v>
      </c>
      <c r="B656" s="56"/>
      <c r="C656" s="8">
        <v>92</v>
      </c>
      <c r="D656" s="8" t="s">
        <v>23</v>
      </c>
      <c r="E656" s="56"/>
      <c r="F656" s="57"/>
      <c r="G656" s="58">
        <v>44254</v>
      </c>
      <c r="H656" s="74">
        <v>44242</v>
      </c>
      <c r="I656" s="56"/>
      <c r="J656" s="56"/>
      <c r="K656" s="8"/>
      <c r="L656" s="56"/>
      <c r="M656" s="56" t="s">
        <v>1279</v>
      </c>
      <c r="N656" s="56"/>
      <c r="O656" s="56"/>
      <c r="P656" s="56"/>
      <c r="Q656" s="90" t="str">
        <f>IF(DATEDIF(H656,G656,"y")=0,"",DATEDIF(H656,G656,"y")&amp;" years ")&amp;IF(DATEDIF(H656,G656,"ym")=0,"",DATEDIF(H656,G656,"ym")&amp;" months ")&amp;IF(DATEDIF(H656,G656,"md")=0,"",DATEDIF(H656,G656,"md")&amp;" days")</f>
        <v>12 days</v>
      </c>
      <c r="R656" s="64">
        <f>_xlfn.DAYS(G656,H656)</f>
        <v>12</v>
      </c>
      <c r="S656" s="56"/>
      <c r="T656" s="56"/>
      <c r="U656" s="57"/>
      <c r="V656" s="75">
        <f t="shared" si="50"/>
        <v>423</v>
      </c>
      <c r="W656" s="291">
        <f t="shared" si="51"/>
        <v>12</v>
      </c>
      <c r="X656" s="291" t="str">
        <f t="shared" si="52"/>
        <v/>
      </c>
      <c r="Y656" s="291" t="str">
        <f t="shared" si="53"/>
        <v/>
      </c>
    </row>
    <row r="657" spans="1:25" ht="15" customHeight="1">
      <c r="A657" s="8">
        <f t="shared" si="54"/>
        <v>656</v>
      </c>
      <c r="B657" s="56"/>
      <c r="C657" s="8">
        <v>89</v>
      </c>
      <c r="D657" s="8" t="s">
        <v>16</v>
      </c>
      <c r="E657" s="56"/>
      <c r="F657" s="57"/>
      <c r="G657" s="58">
        <v>44254</v>
      </c>
      <c r="H657" s="74">
        <v>44240</v>
      </c>
      <c r="I657" s="56"/>
      <c r="J657" s="56"/>
      <c r="K657" s="8"/>
      <c r="L657" s="56"/>
      <c r="M657" s="56" t="s">
        <v>1279</v>
      </c>
      <c r="N657" s="56"/>
      <c r="O657" s="56"/>
      <c r="P657" s="56"/>
      <c r="Q657" s="90" t="str">
        <f>IF(DATEDIF(H657,G657,"y")=0,"",DATEDIF(H657,G657,"y")&amp;" years ")&amp;IF(DATEDIF(H657,G657,"ym")=0,"",DATEDIF(H657,G657,"ym")&amp;" months ")&amp;IF(DATEDIF(H657,G657,"md")=0,"",DATEDIF(H657,G657,"md")&amp;" days")</f>
        <v>14 days</v>
      </c>
      <c r="R657" s="64">
        <f>_xlfn.DAYS(G657,H657)</f>
        <v>14</v>
      </c>
      <c r="S657" s="56"/>
      <c r="T657" s="56"/>
      <c r="U657" s="57"/>
      <c r="V657" s="75">
        <f t="shared" si="50"/>
        <v>423</v>
      </c>
      <c r="W657" s="291">
        <f t="shared" si="51"/>
        <v>14</v>
      </c>
      <c r="X657" s="291" t="str">
        <f t="shared" si="52"/>
        <v/>
      </c>
      <c r="Y657" s="291" t="str">
        <f t="shared" si="53"/>
        <v/>
      </c>
    </row>
    <row r="658" spans="1:25" ht="15" customHeight="1">
      <c r="A658" s="8">
        <f t="shared" si="54"/>
        <v>657</v>
      </c>
      <c r="B658" s="59" t="s">
        <v>1313</v>
      </c>
      <c r="C658" s="65">
        <v>80</v>
      </c>
      <c r="D658" s="65" t="s">
        <v>23</v>
      </c>
      <c r="E658" s="65" t="s">
        <v>1314</v>
      </c>
      <c r="F658" s="66" t="s">
        <v>25</v>
      </c>
      <c r="G658" s="67">
        <v>44254</v>
      </c>
      <c r="H658" s="65"/>
      <c r="I658" s="65"/>
      <c r="J658" s="65"/>
      <c r="K658" s="65"/>
      <c r="L658" s="59"/>
      <c r="M658" s="59" t="s">
        <v>19</v>
      </c>
      <c r="N658" s="59"/>
      <c r="O658" s="59"/>
      <c r="P658" s="59"/>
      <c r="Q658" s="59"/>
      <c r="R658" s="65"/>
      <c r="S658" s="59"/>
      <c r="T658" s="59" t="s">
        <v>185</v>
      </c>
      <c r="U658" s="59" t="s">
        <v>1315</v>
      </c>
      <c r="V658" s="289">
        <f t="shared" si="50"/>
        <v>423</v>
      </c>
      <c r="W658" s="292" t="str">
        <f t="shared" si="51"/>
        <v/>
      </c>
      <c r="X658" s="291" t="str">
        <f t="shared" si="52"/>
        <v/>
      </c>
      <c r="Y658" s="291" t="str">
        <f t="shared" si="53"/>
        <v/>
      </c>
    </row>
    <row r="659" spans="1:25" ht="15" customHeight="1">
      <c r="A659" s="8">
        <f t="shared" si="54"/>
        <v>658</v>
      </c>
      <c r="B659" s="56" t="s">
        <v>1316</v>
      </c>
      <c r="C659" s="8">
        <v>19</v>
      </c>
      <c r="D659" s="8" t="s">
        <v>16</v>
      </c>
      <c r="E659" s="56" t="s">
        <v>1317</v>
      </c>
      <c r="F659" s="57" t="s">
        <v>55</v>
      </c>
      <c r="G659" s="58">
        <v>44254</v>
      </c>
      <c r="H659" s="74"/>
      <c r="I659" s="56"/>
      <c r="J659" s="56"/>
      <c r="K659" s="8"/>
      <c r="L659" s="56"/>
      <c r="M659" s="56" t="s">
        <v>19</v>
      </c>
      <c r="N659" s="56"/>
      <c r="O659" s="56"/>
      <c r="P659" s="56"/>
      <c r="Q659" s="56"/>
      <c r="R659" s="8"/>
      <c r="S659" s="56"/>
      <c r="T659" s="56"/>
      <c r="U659" s="57"/>
      <c r="V659" s="289">
        <f t="shared" si="50"/>
        <v>423</v>
      </c>
      <c r="W659" s="292" t="str">
        <f t="shared" si="51"/>
        <v/>
      </c>
      <c r="X659" s="291" t="str">
        <f t="shared" si="52"/>
        <v/>
      </c>
      <c r="Y659" s="291" t="str">
        <f t="shared" si="53"/>
        <v/>
      </c>
    </row>
    <row r="660" spans="1:25" ht="15" customHeight="1">
      <c r="A660" s="8">
        <f t="shared" si="54"/>
        <v>659</v>
      </c>
      <c r="B660" s="56" t="s">
        <v>1318</v>
      </c>
      <c r="C660" s="8">
        <v>24</v>
      </c>
      <c r="D660" s="8" t="s">
        <v>16</v>
      </c>
      <c r="E660" s="56" t="s">
        <v>1319</v>
      </c>
      <c r="F660" s="57" t="s">
        <v>55</v>
      </c>
      <c r="G660" s="58">
        <v>44254</v>
      </c>
      <c r="H660" s="75"/>
      <c r="I660" s="75"/>
      <c r="J660" s="56"/>
      <c r="K660" s="76"/>
      <c r="L660" s="56"/>
      <c r="M660" s="56" t="s">
        <v>19</v>
      </c>
      <c r="N660" s="56"/>
      <c r="O660" s="56"/>
      <c r="P660" s="56"/>
      <c r="Q660" s="56"/>
      <c r="R660" s="8"/>
      <c r="S660" s="56"/>
      <c r="T660" s="56"/>
      <c r="U660" s="57"/>
      <c r="V660" s="289">
        <f t="shared" si="50"/>
        <v>423</v>
      </c>
      <c r="W660" s="292" t="str">
        <f t="shared" si="51"/>
        <v/>
      </c>
      <c r="X660" s="291" t="str">
        <f t="shared" si="52"/>
        <v/>
      </c>
      <c r="Y660" s="291" t="str">
        <f t="shared" si="53"/>
        <v/>
      </c>
    </row>
    <row r="661" spans="1:25" ht="15" customHeight="1">
      <c r="A661" s="8">
        <f t="shared" si="54"/>
        <v>660</v>
      </c>
      <c r="B661" s="56" t="s">
        <v>1320</v>
      </c>
      <c r="C661" s="8">
        <v>36</v>
      </c>
      <c r="D661" s="8" t="s">
        <v>16</v>
      </c>
      <c r="E661" s="56" t="s">
        <v>1321</v>
      </c>
      <c r="F661" s="57" t="s">
        <v>25</v>
      </c>
      <c r="G661" s="58">
        <v>44254</v>
      </c>
      <c r="H661" s="74"/>
      <c r="I661" s="56"/>
      <c r="J661" s="56"/>
      <c r="K661" s="8"/>
      <c r="L661" s="56"/>
      <c r="M661" s="56" t="s">
        <v>19</v>
      </c>
      <c r="N661" s="56"/>
      <c r="O661" s="56"/>
      <c r="P661" s="56"/>
      <c r="Q661" s="56"/>
      <c r="R661" s="8"/>
      <c r="S661" s="56"/>
      <c r="T661" s="56"/>
      <c r="U661" s="57"/>
      <c r="V661" s="289">
        <f t="shared" si="50"/>
        <v>423</v>
      </c>
      <c r="W661" s="292" t="str">
        <f t="shared" si="51"/>
        <v/>
      </c>
      <c r="X661" s="291" t="str">
        <f t="shared" si="52"/>
        <v/>
      </c>
      <c r="Y661" s="291" t="str">
        <f t="shared" si="53"/>
        <v/>
      </c>
    </row>
    <row r="662" spans="1:25" ht="15" customHeight="1">
      <c r="A662" s="8">
        <f t="shared" si="54"/>
        <v>661</v>
      </c>
      <c r="B662" s="56" t="s">
        <v>1322</v>
      </c>
      <c r="C662" s="8">
        <v>39</v>
      </c>
      <c r="D662" s="8" t="s">
        <v>16</v>
      </c>
      <c r="E662" s="56" t="s">
        <v>1323</v>
      </c>
      <c r="F662" s="57" t="s">
        <v>228</v>
      </c>
      <c r="G662" s="58">
        <v>44254</v>
      </c>
      <c r="H662" s="74"/>
      <c r="I662" s="56"/>
      <c r="J662" s="56"/>
      <c r="K662" s="8"/>
      <c r="L662" s="56"/>
      <c r="M662" s="56" t="s">
        <v>19</v>
      </c>
      <c r="N662" s="56"/>
      <c r="O662" s="56"/>
      <c r="P662" s="56"/>
      <c r="Q662" s="56"/>
      <c r="R662" s="8"/>
      <c r="S662" s="56"/>
      <c r="T662" s="56"/>
      <c r="U662" s="57"/>
      <c r="V662" s="289">
        <f t="shared" si="50"/>
        <v>423</v>
      </c>
      <c r="W662" s="292" t="str">
        <f t="shared" si="51"/>
        <v/>
      </c>
      <c r="X662" s="291" t="str">
        <f t="shared" si="52"/>
        <v/>
      </c>
      <c r="Y662" s="291" t="str">
        <f t="shared" si="53"/>
        <v/>
      </c>
    </row>
    <row r="663" spans="1:25" ht="15" customHeight="1">
      <c r="A663" s="8">
        <f t="shared" si="54"/>
        <v>662</v>
      </c>
      <c r="B663" s="56"/>
      <c r="C663" s="8" t="s">
        <v>1259</v>
      </c>
      <c r="D663" s="8" t="s">
        <v>16</v>
      </c>
      <c r="E663" s="56"/>
      <c r="F663" s="57"/>
      <c r="G663" s="58">
        <v>44254</v>
      </c>
      <c r="H663" s="74"/>
      <c r="I663" s="56"/>
      <c r="J663" s="56"/>
      <c r="K663" s="8"/>
      <c r="L663" s="56"/>
      <c r="M663" s="56" t="s">
        <v>19</v>
      </c>
      <c r="N663" s="56"/>
      <c r="O663" s="56"/>
      <c r="P663" s="56"/>
      <c r="Q663" s="56"/>
      <c r="R663" s="8"/>
      <c r="S663" s="56"/>
      <c r="T663" s="56"/>
      <c r="U663" s="57"/>
      <c r="V663" s="289">
        <f t="shared" si="50"/>
        <v>423</v>
      </c>
      <c r="W663" s="292" t="str">
        <f t="shared" si="51"/>
        <v/>
      </c>
      <c r="X663" s="291" t="str">
        <f t="shared" si="52"/>
        <v/>
      </c>
      <c r="Y663" s="291" t="str">
        <f t="shared" si="53"/>
        <v/>
      </c>
    </row>
    <row r="664" spans="1:25" ht="15" customHeight="1">
      <c r="A664" s="8">
        <f t="shared" si="54"/>
        <v>663</v>
      </c>
      <c r="B664" s="56" t="s">
        <v>1324</v>
      </c>
      <c r="C664" s="8">
        <v>44</v>
      </c>
      <c r="D664" s="8" t="s">
        <v>23</v>
      </c>
      <c r="E664" s="56" t="s">
        <v>1325</v>
      </c>
      <c r="F664" s="57" t="s">
        <v>1326</v>
      </c>
      <c r="G664" s="58">
        <v>44255</v>
      </c>
      <c r="H664" s="74">
        <v>44247</v>
      </c>
      <c r="I664" s="56"/>
      <c r="J664" s="56"/>
      <c r="K664" s="8"/>
      <c r="L664" s="56"/>
      <c r="M664" s="56" t="s">
        <v>1279</v>
      </c>
      <c r="N664" s="56"/>
      <c r="O664" s="56"/>
      <c r="P664" s="56"/>
      <c r="Q664" s="90" t="str">
        <f>IF(DATEDIF(H664,G664,"y")=0,"",DATEDIF(H664,G664,"y")&amp;" years ")&amp;IF(DATEDIF(H664,G664,"ym")=0,"",DATEDIF(H664,G664,"ym")&amp;" months ")&amp;IF(DATEDIF(H664,G664,"md")=0,"",DATEDIF(H664,G664,"md")&amp;" days")</f>
        <v>8 days</v>
      </c>
      <c r="R664" s="64">
        <f>_xlfn.DAYS(G664,H664)</f>
        <v>8</v>
      </c>
      <c r="S664" s="56"/>
      <c r="T664" s="56"/>
      <c r="U664" s="57"/>
      <c r="V664" s="75">
        <f t="shared" si="50"/>
        <v>424</v>
      </c>
      <c r="W664" s="291">
        <f t="shared" si="51"/>
        <v>8</v>
      </c>
      <c r="X664" s="291" t="str">
        <f t="shared" si="52"/>
        <v/>
      </c>
      <c r="Y664" s="291" t="str">
        <f t="shared" si="53"/>
        <v/>
      </c>
    </row>
    <row r="665" spans="1:25" ht="15" customHeight="1">
      <c r="A665" s="8">
        <f t="shared" si="54"/>
        <v>664</v>
      </c>
      <c r="B665" s="56" t="s">
        <v>1327</v>
      </c>
      <c r="C665" s="8">
        <v>82</v>
      </c>
      <c r="D665" s="8" t="s">
        <v>16</v>
      </c>
      <c r="E665" s="56" t="s">
        <v>1328</v>
      </c>
      <c r="F665" s="57" t="s">
        <v>25</v>
      </c>
      <c r="G665" s="58">
        <v>44255</v>
      </c>
      <c r="H665" s="75">
        <v>44244</v>
      </c>
      <c r="I665" s="75"/>
      <c r="J665" s="56" t="s">
        <v>1278</v>
      </c>
      <c r="K665" s="76"/>
      <c r="L665" s="56"/>
      <c r="M665" s="56" t="s">
        <v>1279</v>
      </c>
      <c r="N665" s="56"/>
      <c r="O665" s="56"/>
      <c r="P665" s="56"/>
      <c r="Q665" s="90" t="str">
        <f>IF(DATEDIF(H665,G665,"y")=0,"",DATEDIF(H665,G665,"y")&amp;" years ")&amp;IF(DATEDIF(H665,G665,"ym")=0,"",DATEDIF(H665,G665,"ym")&amp;" months ")&amp;IF(DATEDIF(H665,G665,"md")=0,"",DATEDIF(H665,G665,"md")&amp;" days")</f>
        <v>11 days</v>
      </c>
      <c r="R665" s="64">
        <f>_xlfn.DAYS(G665,H665)</f>
        <v>11</v>
      </c>
      <c r="S665" s="56"/>
      <c r="T665" s="56"/>
      <c r="U665" s="57"/>
      <c r="V665" s="75">
        <f t="shared" si="50"/>
        <v>424</v>
      </c>
      <c r="W665" s="291">
        <f t="shared" si="51"/>
        <v>11</v>
      </c>
      <c r="X665" s="291" t="str">
        <f t="shared" si="52"/>
        <v/>
      </c>
      <c r="Y665" s="291" t="str">
        <f t="shared" si="53"/>
        <v/>
      </c>
    </row>
    <row r="666" spans="1:25" ht="15" customHeight="1">
      <c r="A666" s="8">
        <f t="shared" si="54"/>
        <v>665</v>
      </c>
      <c r="B666" s="56"/>
      <c r="C666" s="8">
        <v>85</v>
      </c>
      <c r="D666" s="8" t="s">
        <v>16</v>
      </c>
      <c r="E666" s="56"/>
      <c r="F666" s="57"/>
      <c r="G666" s="58">
        <v>44255</v>
      </c>
      <c r="H666" s="74">
        <v>44238</v>
      </c>
      <c r="I666" s="56"/>
      <c r="J666" s="56"/>
      <c r="K666" s="8"/>
      <c r="L666" s="56"/>
      <c r="M666" s="56" t="s">
        <v>1279</v>
      </c>
      <c r="N666" s="56"/>
      <c r="O666" s="56"/>
      <c r="P666" s="56"/>
      <c r="Q666" s="90" t="str">
        <f>IF(DATEDIF(H666,G666,"y")=0,"",DATEDIF(H666,G666,"y")&amp;" years ")&amp;IF(DATEDIF(H666,G666,"ym")=0,"",DATEDIF(H666,G666,"ym")&amp;" months ")&amp;IF(DATEDIF(H666,G666,"md")=0,"",DATEDIF(H666,G666,"md")&amp;" days")</f>
        <v>17 days</v>
      </c>
      <c r="R666" s="64">
        <f>_xlfn.DAYS(G666,H666)</f>
        <v>17</v>
      </c>
      <c r="S666" s="56"/>
      <c r="T666" s="56"/>
      <c r="U666" s="57"/>
      <c r="V666" s="75">
        <f t="shared" si="50"/>
        <v>424</v>
      </c>
      <c r="W666" s="291">
        <f t="shared" si="51"/>
        <v>17</v>
      </c>
      <c r="X666" s="291" t="str">
        <f t="shared" si="52"/>
        <v/>
      </c>
      <c r="Y666" s="291" t="str">
        <f t="shared" si="53"/>
        <v/>
      </c>
    </row>
    <row r="667" spans="1:25" ht="15" customHeight="1">
      <c r="A667" s="8">
        <f t="shared" si="54"/>
        <v>666</v>
      </c>
      <c r="B667" s="59" t="s">
        <v>1329</v>
      </c>
      <c r="C667" s="65">
        <v>62</v>
      </c>
      <c r="D667" s="65" t="s">
        <v>16</v>
      </c>
      <c r="E667" s="65" t="s">
        <v>1330</v>
      </c>
      <c r="F667" s="66" t="s">
        <v>25</v>
      </c>
      <c r="G667" s="67">
        <v>44255</v>
      </c>
      <c r="H667" s="65"/>
      <c r="I667" s="65"/>
      <c r="J667" s="65"/>
      <c r="K667" s="65"/>
      <c r="L667" s="59"/>
      <c r="M667" s="59" t="s">
        <v>19</v>
      </c>
      <c r="N667" s="59"/>
      <c r="O667" s="59"/>
      <c r="P667" s="59"/>
      <c r="Q667" s="59"/>
      <c r="R667" s="65"/>
      <c r="S667" s="59"/>
      <c r="T667" s="59" t="s">
        <v>185</v>
      </c>
      <c r="U667" s="59" t="s">
        <v>1331</v>
      </c>
      <c r="V667" s="289">
        <f t="shared" si="50"/>
        <v>424</v>
      </c>
      <c r="W667" s="292" t="str">
        <f t="shared" si="51"/>
        <v/>
      </c>
      <c r="X667" s="291" t="str">
        <f t="shared" si="52"/>
        <v/>
      </c>
      <c r="Y667" s="291" t="str">
        <f t="shared" si="53"/>
        <v/>
      </c>
    </row>
    <row r="668" spans="1:25" ht="15" customHeight="1">
      <c r="A668" s="8">
        <f t="shared" si="54"/>
        <v>667</v>
      </c>
      <c r="B668" s="56"/>
      <c r="C668" s="73">
        <v>0</v>
      </c>
      <c r="D668" s="8" t="s">
        <v>23</v>
      </c>
      <c r="E668" s="56"/>
      <c r="F668" s="57"/>
      <c r="G668" s="58">
        <v>44255</v>
      </c>
      <c r="H668" s="74"/>
      <c r="I668" s="56"/>
      <c r="J668" s="56"/>
      <c r="K668" s="8"/>
      <c r="L668" s="56"/>
      <c r="M668" s="56" t="s">
        <v>19</v>
      </c>
      <c r="N668" s="56"/>
      <c r="O668" s="56"/>
      <c r="P668" s="56"/>
      <c r="Q668" s="56"/>
      <c r="R668" s="8"/>
      <c r="S668" s="56"/>
      <c r="T668" s="56" t="s">
        <v>1059</v>
      </c>
      <c r="U668" s="57"/>
      <c r="V668" s="289">
        <f t="shared" si="50"/>
        <v>424</v>
      </c>
      <c r="W668" s="292" t="str">
        <f t="shared" si="51"/>
        <v/>
      </c>
      <c r="X668" s="291" t="str">
        <f t="shared" si="52"/>
        <v/>
      </c>
      <c r="Y668" s="291" t="str">
        <f t="shared" si="53"/>
        <v/>
      </c>
    </row>
    <row r="669" spans="1:25" ht="15" customHeight="1">
      <c r="A669" s="8">
        <f t="shared" si="54"/>
        <v>668</v>
      </c>
      <c r="B669" s="56" t="s">
        <v>1332</v>
      </c>
      <c r="C669" s="8">
        <v>43</v>
      </c>
      <c r="D669" s="8" t="s">
        <v>23</v>
      </c>
      <c r="E669" s="56" t="s">
        <v>1333</v>
      </c>
      <c r="F669" s="57" t="s">
        <v>94</v>
      </c>
      <c r="G669" s="58">
        <v>44255</v>
      </c>
      <c r="H669" s="75"/>
      <c r="I669" s="75"/>
      <c r="J669" s="56"/>
      <c r="K669" s="76"/>
      <c r="L669" s="56"/>
      <c r="M669" s="56" t="s">
        <v>19</v>
      </c>
      <c r="N669" s="56"/>
      <c r="O669" s="56"/>
      <c r="P669" s="56"/>
      <c r="Q669" s="56"/>
      <c r="R669" s="8"/>
      <c r="S669" s="56"/>
      <c r="T669" s="56"/>
      <c r="U669" s="57"/>
      <c r="V669" s="289">
        <f t="shared" si="50"/>
        <v>424</v>
      </c>
      <c r="W669" s="292" t="str">
        <f t="shared" si="51"/>
        <v/>
      </c>
      <c r="X669" s="291" t="str">
        <f t="shared" si="52"/>
        <v/>
      </c>
      <c r="Y669" s="291" t="str">
        <f t="shared" si="53"/>
        <v/>
      </c>
    </row>
    <row r="670" spans="1:25" ht="15" customHeight="1">
      <c r="A670" s="8">
        <f t="shared" si="54"/>
        <v>669</v>
      </c>
      <c r="B670" s="56" t="s">
        <v>1334</v>
      </c>
      <c r="C670" s="8">
        <v>62</v>
      </c>
      <c r="D670" s="8" t="s">
        <v>23</v>
      </c>
      <c r="E670" s="56" t="s">
        <v>1335</v>
      </c>
      <c r="F670" s="57" t="s">
        <v>117</v>
      </c>
      <c r="G670" s="58">
        <v>44255</v>
      </c>
      <c r="H670" s="75"/>
      <c r="I670" s="75"/>
      <c r="J670" s="56"/>
      <c r="K670" s="76"/>
      <c r="L670" s="56"/>
      <c r="M670" s="56" t="s">
        <v>19</v>
      </c>
      <c r="N670" s="56"/>
      <c r="O670" s="56"/>
      <c r="P670" s="56"/>
      <c r="Q670" s="56"/>
      <c r="R670" s="8"/>
      <c r="S670" s="56"/>
      <c r="T670" s="56"/>
      <c r="U670" s="57"/>
      <c r="V670" s="289">
        <f t="shared" si="50"/>
        <v>424</v>
      </c>
      <c r="W670" s="292" t="str">
        <f t="shared" si="51"/>
        <v/>
      </c>
      <c r="X670" s="291" t="str">
        <f t="shared" si="52"/>
        <v/>
      </c>
      <c r="Y670" s="291" t="str">
        <f t="shared" si="53"/>
        <v/>
      </c>
    </row>
    <row r="671" spans="1:25" ht="15" customHeight="1">
      <c r="A671" s="8">
        <f t="shared" si="54"/>
        <v>670</v>
      </c>
      <c r="B671" s="56" t="s">
        <v>1336</v>
      </c>
      <c r="C671" s="8">
        <v>63</v>
      </c>
      <c r="D671" s="8" t="s">
        <v>23</v>
      </c>
      <c r="E671" s="56" t="s">
        <v>1337</v>
      </c>
      <c r="F671" s="57" t="s">
        <v>25</v>
      </c>
      <c r="G671" s="58">
        <v>44255</v>
      </c>
      <c r="H671" s="75"/>
      <c r="I671" s="75"/>
      <c r="J671" s="56"/>
      <c r="K671" s="76"/>
      <c r="L671" s="56"/>
      <c r="M671" s="56" t="s">
        <v>19</v>
      </c>
      <c r="N671" s="56"/>
      <c r="O671" s="56"/>
      <c r="P671" s="56"/>
      <c r="Q671" s="56"/>
      <c r="R671" s="8"/>
      <c r="S671" s="56"/>
      <c r="T671" s="56"/>
      <c r="U671" s="57"/>
      <c r="V671" s="289">
        <f t="shared" si="50"/>
        <v>424</v>
      </c>
      <c r="W671" s="292" t="str">
        <f t="shared" si="51"/>
        <v/>
      </c>
      <c r="X671" s="291" t="str">
        <f t="shared" si="52"/>
        <v/>
      </c>
      <c r="Y671" s="291" t="str">
        <f t="shared" si="53"/>
        <v/>
      </c>
    </row>
    <row r="672" spans="1:25" ht="15" customHeight="1">
      <c r="A672" s="8">
        <f t="shared" si="54"/>
        <v>671</v>
      </c>
      <c r="B672" s="56"/>
      <c r="C672" s="8">
        <v>69</v>
      </c>
      <c r="D672" s="8" t="s">
        <v>23</v>
      </c>
      <c r="E672" s="56"/>
      <c r="F672" s="57"/>
      <c r="G672" s="58">
        <v>44255</v>
      </c>
      <c r="H672" s="74"/>
      <c r="I672" s="56"/>
      <c r="J672" s="56"/>
      <c r="K672" s="8"/>
      <c r="L672" s="56"/>
      <c r="M672" s="56" t="s">
        <v>19</v>
      </c>
      <c r="N672" s="56"/>
      <c r="O672" s="56"/>
      <c r="P672" s="56"/>
      <c r="Q672" s="56"/>
      <c r="R672" s="8"/>
      <c r="S672" s="56"/>
      <c r="T672" s="56"/>
      <c r="U672" s="57"/>
      <c r="V672" s="289">
        <f t="shared" si="50"/>
        <v>424</v>
      </c>
      <c r="W672" s="292" t="str">
        <f t="shared" si="51"/>
        <v/>
      </c>
      <c r="X672" s="291" t="str">
        <f t="shared" si="52"/>
        <v/>
      </c>
      <c r="Y672" s="291" t="str">
        <f t="shared" si="53"/>
        <v/>
      </c>
    </row>
    <row r="673" spans="1:25" ht="15" customHeight="1">
      <c r="A673" s="8">
        <f t="shared" si="54"/>
        <v>672</v>
      </c>
      <c r="B673" s="56"/>
      <c r="C673" s="73">
        <v>0</v>
      </c>
      <c r="D673" s="8" t="s">
        <v>16</v>
      </c>
      <c r="E673" s="56"/>
      <c r="F673" s="57"/>
      <c r="G673" s="58">
        <v>44256</v>
      </c>
      <c r="H673" s="74"/>
      <c r="I673" s="56"/>
      <c r="J673" s="56"/>
      <c r="K673" s="8"/>
      <c r="L673" s="56"/>
      <c r="M673" s="56" t="s">
        <v>19</v>
      </c>
      <c r="N673" s="56"/>
      <c r="O673" s="56"/>
      <c r="P673" s="56"/>
      <c r="Q673" s="56"/>
      <c r="R673" s="8"/>
      <c r="S673" s="56"/>
      <c r="T673" s="56" t="s">
        <v>1059</v>
      </c>
      <c r="U673" s="57"/>
      <c r="V673" s="289">
        <f t="shared" si="50"/>
        <v>425</v>
      </c>
      <c r="W673" s="292" t="str">
        <f t="shared" si="51"/>
        <v/>
      </c>
      <c r="X673" s="291" t="str">
        <f t="shared" si="52"/>
        <v/>
      </c>
      <c r="Y673" s="291" t="str">
        <f t="shared" si="53"/>
        <v/>
      </c>
    </row>
    <row r="674" spans="1:25" ht="15" customHeight="1">
      <c r="A674" s="8">
        <f t="shared" si="54"/>
        <v>673</v>
      </c>
      <c r="B674" s="56"/>
      <c r="C674" s="8">
        <v>43</v>
      </c>
      <c r="D674" s="8" t="s">
        <v>16</v>
      </c>
      <c r="E674" s="56"/>
      <c r="F674" s="57"/>
      <c r="G674" s="58">
        <v>44256</v>
      </c>
      <c r="H674" s="74"/>
      <c r="I674" s="56"/>
      <c r="J674" s="56"/>
      <c r="K674" s="8"/>
      <c r="L674" s="56"/>
      <c r="M674" s="56" t="s">
        <v>19</v>
      </c>
      <c r="N674" s="56"/>
      <c r="O674" s="56"/>
      <c r="P674" s="56"/>
      <c r="Q674" s="56"/>
      <c r="R674" s="8"/>
      <c r="S674" s="56"/>
      <c r="T674" s="56"/>
      <c r="U674" s="57"/>
      <c r="V674" s="289">
        <f t="shared" si="50"/>
        <v>425</v>
      </c>
      <c r="W674" s="292" t="str">
        <f t="shared" si="51"/>
        <v/>
      </c>
      <c r="X674" s="291" t="str">
        <f t="shared" si="52"/>
        <v/>
      </c>
      <c r="Y674" s="291" t="str">
        <f t="shared" si="53"/>
        <v/>
      </c>
    </row>
    <row r="675" spans="1:25" ht="15" customHeight="1">
      <c r="A675" s="8">
        <f t="shared" si="54"/>
        <v>674</v>
      </c>
      <c r="B675" s="56"/>
      <c r="C675" s="8">
        <v>47</v>
      </c>
      <c r="D675" s="8" t="s">
        <v>16</v>
      </c>
      <c r="E675" s="56"/>
      <c r="F675" s="57"/>
      <c r="G675" s="58">
        <v>44256</v>
      </c>
      <c r="H675" s="74"/>
      <c r="I675" s="56"/>
      <c r="J675" s="56"/>
      <c r="K675" s="8"/>
      <c r="L675" s="56"/>
      <c r="M675" s="56" t="s">
        <v>19</v>
      </c>
      <c r="N675" s="56"/>
      <c r="O675" s="56"/>
      <c r="P675" s="56"/>
      <c r="Q675" s="56"/>
      <c r="R675" s="8"/>
      <c r="S675" s="56"/>
      <c r="T675" s="56"/>
      <c r="U675" s="57"/>
      <c r="V675" s="289">
        <f t="shared" si="50"/>
        <v>425</v>
      </c>
      <c r="W675" s="292" t="str">
        <f t="shared" si="51"/>
        <v/>
      </c>
      <c r="X675" s="291" t="str">
        <f t="shared" si="52"/>
        <v/>
      </c>
      <c r="Y675" s="291" t="str">
        <f t="shared" si="53"/>
        <v/>
      </c>
    </row>
    <row r="676" spans="1:25" ht="15" customHeight="1">
      <c r="A676" s="8">
        <f t="shared" si="54"/>
        <v>675</v>
      </c>
      <c r="B676" s="56" t="s">
        <v>1338</v>
      </c>
      <c r="C676" s="8">
        <v>103</v>
      </c>
      <c r="D676" s="8" t="s">
        <v>16</v>
      </c>
      <c r="E676" s="56" t="s">
        <v>1339</v>
      </c>
      <c r="F676" s="57" t="s">
        <v>117</v>
      </c>
      <c r="G676" s="58">
        <v>44256</v>
      </c>
      <c r="H676" s="75"/>
      <c r="I676" s="75"/>
      <c r="J676" s="56"/>
      <c r="K676" s="76"/>
      <c r="L676" s="56"/>
      <c r="M676" s="56" t="s">
        <v>19</v>
      </c>
      <c r="N676" s="56"/>
      <c r="O676" s="56"/>
      <c r="P676" s="56"/>
      <c r="Q676" s="56"/>
      <c r="R676" s="8"/>
      <c r="S676" s="56"/>
      <c r="T676" s="56"/>
      <c r="U676" s="57"/>
      <c r="V676" s="289">
        <f t="shared" si="50"/>
        <v>425</v>
      </c>
      <c r="W676" s="292" t="str">
        <f t="shared" si="51"/>
        <v/>
      </c>
      <c r="X676" s="291" t="str">
        <f t="shared" si="52"/>
        <v/>
      </c>
      <c r="Y676" s="291" t="str">
        <f t="shared" si="53"/>
        <v/>
      </c>
    </row>
    <row r="677" spans="1:25" ht="15" customHeight="1">
      <c r="A677" s="8">
        <f t="shared" si="54"/>
        <v>676</v>
      </c>
      <c r="B677" s="56"/>
      <c r="C677" s="73">
        <v>0</v>
      </c>
      <c r="D677" s="8" t="s">
        <v>16</v>
      </c>
      <c r="E677" s="56"/>
      <c r="F677" s="57"/>
      <c r="G677" s="58">
        <v>44257</v>
      </c>
      <c r="H677" s="74"/>
      <c r="I677" s="56"/>
      <c r="J677" s="56"/>
      <c r="K677" s="8"/>
      <c r="L677" s="56"/>
      <c r="M677" s="56" t="s">
        <v>19</v>
      </c>
      <c r="N677" s="56"/>
      <c r="O677" s="56"/>
      <c r="P677" s="56"/>
      <c r="Q677" s="56"/>
      <c r="R677" s="8"/>
      <c r="S677" s="56"/>
      <c r="T677" s="56" t="s">
        <v>1059</v>
      </c>
      <c r="U677" s="57"/>
      <c r="V677" s="289">
        <f t="shared" si="50"/>
        <v>426</v>
      </c>
      <c r="W677" s="292" t="str">
        <f t="shared" si="51"/>
        <v/>
      </c>
      <c r="X677" s="291" t="str">
        <f t="shared" si="52"/>
        <v/>
      </c>
      <c r="Y677" s="291" t="str">
        <f t="shared" si="53"/>
        <v/>
      </c>
    </row>
    <row r="678" spans="1:25" ht="15" customHeight="1">
      <c r="A678" s="8">
        <f t="shared" si="54"/>
        <v>677</v>
      </c>
      <c r="B678" s="56" t="s">
        <v>1340</v>
      </c>
      <c r="C678" s="8">
        <v>89</v>
      </c>
      <c r="D678" s="8" t="s">
        <v>23</v>
      </c>
      <c r="E678" s="56" t="s">
        <v>1341</v>
      </c>
      <c r="F678" s="57" t="s">
        <v>25</v>
      </c>
      <c r="G678" s="58">
        <v>44257</v>
      </c>
      <c r="H678" s="75"/>
      <c r="I678" s="75"/>
      <c r="J678" s="56"/>
      <c r="K678" s="76"/>
      <c r="L678" s="56"/>
      <c r="M678" s="56" t="s">
        <v>19</v>
      </c>
      <c r="N678" s="56"/>
      <c r="O678" s="56"/>
      <c r="P678" s="56"/>
      <c r="Q678" s="56"/>
      <c r="R678" s="8"/>
      <c r="S678" s="56"/>
      <c r="T678" s="56"/>
      <c r="U678" s="57"/>
      <c r="V678" s="289">
        <f t="shared" si="50"/>
        <v>426</v>
      </c>
      <c r="W678" s="292" t="str">
        <f t="shared" si="51"/>
        <v/>
      </c>
      <c r="X678" s="291" t="str">
        <f t="shared" si="52"/>
        <v/>
      </c>
      <c r="Y678" s="291" t="str">
        <f t="shared" si="53"/>
        <v/>
      </c>
    </row>
    <row r="679" spans="1:25" ht="15" customHeight="1">
      <c r="A679" s="8">
        <f t="shared" si="54"/>
        <v>678</v>
      </c>
      <c r="B679" s="59" t="s">
        <v>1342</v>
      </c>
      <c r="C679" s="65">
        <v>67</v>
      </c>
      <c r="D679" s="65" t="s">
        <v>16</v>
      </c>
      <c r="E679" s="65" t="s">
        <v>1343</v>
      </c>
      <c r="F679" s="66" t="s">
        <v>25</v>
      </c>
      <c r="G679" s="67">
        <v>44258</v>
      </c>
      <c r="H679" s="65"/>
      <c r="I679" s="65"/>
      <c r="J679" s="65"/>
      <c r="K679" s="65"/>
      <c r="L679" s="59"/>
      <c r="M679" s="59" t="s">
        <v>19</v>
      </c>
      <c r="N679" s="59"/>
      <c r="O679" s="59"/>
      <c r="P679" s="59"/>
      <c r="Q679" s="59"/>
      <c r="R679" s="65"/>
      <c r="S679" s="59"/>
      <c r="T679" s="59" t="s">
        <v>185</v>
      </c>
      <c r="U679" s="59" t="s">
        <v>1344</v>
      </c>
      <c r="V679" s="289">
        <f t="shared" si="50"/>
        <v>427</v>
      </c>
      <c r="W679" s="292" t="str">
        <f t="shared" si="51"/>
        <v/>
      </c>
      <c r="X679" s="291" t="str">
        <f t="shared" si="52"/>
        <v/>
      </c>
      <c r="Y679" s="291" t="str">
        <f t="shared" si="53"/>
        <v/>
      </c>
    </row>
    <row r="680" spans="1:25" ht="15" customHeight="1">
      <c r="A680" s="8">
        <f t="shared" si="54"/>
        <v>679</v>
      </c>
      <c r="B680" s="56"/>
      <c r="C680" s="8">
        <v>52</v>
      </c>
      <c r="D680" s="8" t="s">
        <v>23</v>
      </c>
      <c r="E680" s="56"/>
      <c r="F680" s="57"/>
      <c r="G680" s="58">
        <v>44258</v>
      </c>
      <c r="H680" s="74"/>
      <c r="I680" s="56"/>
      <c r="J680" s="56"/>
      <c r="K680" s="8"/>
      <c r="L680" s="56"/>
      <c r="M680" s="56" t="s">
        <v>19</v>
      </c>
      <c r="N680" s="56"/>
      <c r="O680" s="56"/>
      <c r="P680" s="56"/>
      <c r="Q680" s="56"/>
      <c r="R680" s="8"/>
      <c r="S680" s="56"/>
      <c r="T680" s="56"/>
      <c r="U680" s="57"/>
      <c r="V680" s="289">
        <f t="shared" si="50"/>
        <v>427</v>
      </c>
      <c r="W680" s="292" t="str">
        <f t="shared" si="51"/>
        <v/>
      </c>
      <c r="X680" s="291" t="str">
        <f t="shared" si="52"/>
        <v/>
      </c>
      <c r="Y680" s="291" t="str">
        <f t="shared" si="53"/>
        <v/>
      </c>
    </row>
    <row r="681" spans="1:25" ht="15" customHeight="1">
      <c r="A681" s="8">
        <f t="shared" si="54"/>
        <v>680</v>
      </c>
      <c r="B681" s="59" t="s">
        <v>1345</v>
      </c>
      <c r="C681" s="65">
        <v>78</v>
      </c>
      <c r="D681" s="65" t="s">
        <v>16</v>
      </c>
      <c r="E681" s="65" t="s">
        <v>1346</v>
      </c>
      <c r="F681" s="66" t="s">
        <v>25</v>
      </c>
      <c r="G681" s="67">
        <v>44259</v>
      </c>
      <c r="H681" s="65"/>
      <c r="I681" s="65"/>
      <c r="J681" s="65"/>
      <c r="K681" s="65"/>
      <c r="L681" s="59"/>
      <c r="M681" s="59"/>
      <c r="N681" s="59"/>
      <c r="O681" s="59"/>
      <c r="P681" s="59"/>
      <c r="Q681" s="59"/>
      <c r="R681" s="65"/>
      <c r="S681" s="59"/>
      <c r="T681" s="59" t="s">
        <v>185</v>
      </c>
      <c r="U681" s="59" t="s">
        <v>1347</v>
      </c>
      <c r="V681" s="289">
        <f t="shared" si="50"/>
        <v>428</v>
      </c>
      <c r="W681" s="292" t="str">
        <f t="shared" si="51"/>
        <v/>
      </c>
      <c r="X681" s="291" t="str">
        <f t="shared" si="52"/>
        <v/>
      </c>
      <c r="Y681" s="291" t="str">
        <f t="shared" si="53"/>
        <v/>
      </c>
    </row>
    <row r="682" spans="1:25" ht="15" customHeight="1">
      <c r="A682" s="8">
        <f t="shared" si="54"/>
        <v>681</v>
      </c>
      <c r="B682" s="69" t="s">
        <v>1348</v>
      </c>
      <c r="C682" s="77">
        <v>62</v>
      </c>
      <c r="D682" s="77" t="s">
        <v>16</v>
      </c>
      <c r="E682" s="69" t="s">
        <v>304</v>
      </c>
      <c r="F682" s="78" t="s">
        <v>1264</v>
      </c>
      <c r="G682" s="79">
        <v>44259</v>
      </c>
      <c r="H682" s="80"/>
      <c r="I682" s="80"/>
      <c r="J682" s="69"/>
      <c r="K682" s="81"/>
      <c r="L682" s="69"/>
      <c r="M682" s="69" t="s">
        <v>19</v>
      </c>
      <c r="N682" s="69"/>
      <c r="O682" s="69"/>
      <c r="P682" s="69"/>
      <c r="Q682" s="69"/>
      <c r="R682" s="77"/>
      <c r="S682" s="69"/>
      <c r="T682" s="69"/>
      <c r="U682" s="78"/>
      <c r="V682" s="289">
        <f t="shared" si="50"/>
        <v>428</v>
      </c>
      <c r="W682" s="292" t="str">
        <f t="shared" si="51"/>
        <v/>
      </c>
      <c r="X682" s="291" t="str">
        <f t="shared" si="52"/>
        <v/>
      </c>
      <c r="Y682" s="291" t="str">
        <f t="shared" si="53"/>
        <v/>
      </c>
    </row>
    <row r="683" spans="1:25" ht="15" customHeight="1">
      <c r="A683" s="8">
        <f t="shared" si="54"/>
        <v>682</v>
      </c>
      <c r="B683" s="56" t="s">
        <v>1349</v>
      </c>
      <c r="C683" s="8">
        <v>78</v>
      </c>
      <c r="D683" s="8" t="s">
        <v>23</v>
      </c>
      <c r="E683" s="56" t="s">
        <v>1350</v>
      </c>
      <c r="F683" s="57" t="s">
        <v>166</v>
      </c>
      <c r="G683" s="58">
        <v>44259</v>
      </c>
      <c r="H683" s="75"/>
      <c r="I683" s="75"/>
      <c r="J683" s="56"/>
      <c r="K683" s="76"/>
      <c r="L683" s="56"/>
      <c r="M683" s="56" t="s">
        <v>19</v>
      </c>
      <c r="N683" s="56"/>
      <c r="O683" s="56"/>
      <c r="P683" s="56"/>
      <c r="Q683" s="56"/>
      <c r="R683" s="8"/>
      <c r="S683" s="56"/>
      <c r="T683" s="56"/>
      <c r="U683" s="57"/>
      <c r="V683" s="289">
        <f t="shared" si="50"/>
        <v>428</v>
      </c>
      <c r="W683" s="292" t="str">
        <f t="shared" si="51"/>
        <v/>
      </c>
      <c r="X683" s="291" t="str">
        <f t="shared" si="52"/>
        <v/>
      </c>
      <c r="Y683" s="291" t="str">
        <f t="shared" si="53"/>
        <v/>
      </c>
    </row>
    <row r="684" spans="1:25" ht="15" customHeight="1">
      <c r="A684" s="8">
        <f t="shared" si="54"/>
        <v>683</v>
      </c>
      <c r="B684" s="56"/>
      <c r="C684" s="8">
        <v>80</v>
      </c>
      <c r="D684" s="8" t="s">
        <v>16</v>
      </c>
      <c r="E684" s="56"/>
      <c r="F684" s="57"/>
      <c r="G684" s="58">
        <v>44259</v>
      </c>
      <c r="H684" s="74"/>
      <c r="I684" s="56"/>
      <c r="J684" s="56"/>
      <c r="K684" s="8"/>
      <c r="L684" s="56"/>
      <c r="M684" s="56" t="s">
        <v>19</v>
      </c>
      <c r="N684" s="56"/>
      <c r="O684" s="56"/>
      <c r="P684" s="56"/>
      <c r="Q684" s="56"/>
      <c r="R684" s="8"/>
      <c r="S684" s="56"/>
      <c r="T684" s="56"/>
      <c r="U684" s="57"/>
      <c r="V684" s="289">
        <f t="shared" si="50"/>
        <v>428</v>
      </c>
      <c r="W684" s="292" t="str">
        <f t="shared" si="51"/>
        <v/>
      </c>
      <c r="X684" s="291" t="str">
        <f t="shared" si="52"/>
        <v/>
      </c>
      <c r="Y684" s="291" t="str">
        <f t="shared" si="53"/>
        <v/>
      </c>
    </row>
    <row r="685" spans="1:25" ht="15" customHeight="1">
      <c r="A685" s="8">
        <f t="shared" si="54"/>
        <v>684</v>
      </c>
      <c r="B685" s="56"/>
      <c r="C685" s="8">
        <v>11</v>
      </c>
      <c r="D685" s="8" t="s">
        <v>23</v>
      </c>
      <c r="E685" s="56"/>
      <c r="F685" s="57"/>
      <c r="G685" s="58">
        <v>44260</v>
      </c>
      <c r="H685" s="74"/>
      <c r="I685" s="56"/>
      <c r="J685" s="56"/>
      <c r="K685" s="8"/>
      <c r="L685" s="56"/>
      <c r="M685" s="56"/>
      <c r="N685" s="56"/>
      <c r="O685" s="56"/>
      <c r="P685" s="56"/>
      <c r="Q685" s="56"/>
      <c r="R685" s="8"/>
      <c r="S685" s="56"/>
      <c r="T685" s="56" t="s">
        <v>1059</v>
      </c>
      <c r="U685" s="57"/>
      <c r="V685" s="289">
        <f t="shared" si="50"/>
        <v>429</v>
      </c>
      <c r="W685" s="292" t="str">
        <f t="shared" si="51"/>
        <v/>
      </c>
      <c r="X685" s="291" t="str">
        <f t="shared" si="52"/>
        <v/>
      </c>
      <c r="Y685" s="291" t="str">
        <f t="shared" si="53"/>
        <v/>
      </c>
    </row>
    <row r="686" spans="1:25" ht="15" customHeight="1">
      <c r="A686" s="8">
        <f t="shared" si="54"/>
        <v>685</v>
      </c>
      <c r="B686" s="56" t="s">
        <v>1351</v>
      </c>
      <c r="C686" s="8">
        <v>76</v>
      </c>
      <c r="D686" s="8" t="s">
        <v>16</v>
      </c>
      <c r="E686" s="56" t="s">
        <v>1352</v>
      </c>
      <c r="F686" s="57" t="s">
        <v>534</v>
      </c>
      <c r="G686" s="58">
        <v>44260</v>
      </c>
      <c r="H686" s="75"/>
      <c r="I686" s="75"/>
      <c r="J686" s="56"/>
      <c r="K686" s="76"/>
      <c r="L686" s="56"/>
      <c r="M686" s="56"/>
      <c r="N686" s="56"/>
      <c r="O686" s="56"/>
      <c r="P686" s="56"/>
      <c r="Q686" s="56"/>
      <c r="R686" s="8"/>
      <c r="S686" s="56"/>
      <c r="T686" s="56"/>
      <c r="U686" s="57"/>
      <c r="V686" s="289">
        <f t="shared" si="50"/>
        <v>429</v>
      </c>
      <c r="W686" s="292" t="str">
        <f t="shared" si="51"/>
        <v/>
      </c>
      <c r="X686" s="291" t="str">
        <f t="shared" si="52"/>
        <v/>
      </c>
      <c r="Y686" s="291" t="str">
        <f t="shared" si="53"/>
        <v/>
      </c>
    </row>
    <row r="687" spans="1:25" ht="15" customHeight="1">
      <c r="A687" s="8">
        <f t="shared" si="54"/>
        <v>686</v>
      </c>
      <c r="B687" s="69" t="s">
        <v>1353</v>
      </c>
      <c r="C687" s="77">
        <v>81</v>
      </c>
      <c r="D687" s="77" t="s">
        <v>23</v>
      </c>
      <c r="E687" s="69" t="s">
        <v>1354</v>
      </c>
      <c r="F687" s="78" t="s">
        <v>754</v>
      </c>
      <c r="G687" s="79">
        <v>44260</v>
      </c>
      <c r="H687" s="80"/>
      <c r="I687" s="80"/>
      <c r="J687" s="69"/>
      <c r="K687" s="81"/>
      <c r="L687" s="69"/>
      <c r="M687" s="69"/>
      <c r="N687" s="69"/>
      <c r="O687" s="69"/>
      <c r="P687" s="69"/>
      <c r="Q687" s="69"/>
      <c r="R687" s="77"/>
      <c r="S687" s="69"/>
      <c r="T687" s="69"/>
      <c r="U687" s="78"/>
      <c r="V687" s="289">
        <f t="shared" si="50"/>
        <v>429</v>
      </c>
      <c r="W687" s="292" t="str">
        <f t="shared" si="51"/>
        <v/>
      </c>
      <c r="X687" s="291" t="str">
        <f t="shared" si="52"/>
        <v/>
      </c>
      <c r="Y687" s="291" t="str">
        <f t="shared" si="53"/>
        <v/>
      </c>
    </row>
    <row r="688" spans="1:25" ht="15" customHeight="1">
      <c r="A688" s="8">
        <f t="shared" si="54"/>
        <v>687</v>
      </c>
      <c r="B688" s="56" t="s">
        <v>1355</v>
      </c>
      <c r="C688" s="8">
        <v>77</v>
      </c>
      <c r="D688" s="8" t="s">
        <v>23</v>
      </c>
      <c r="E688" s="56" t="s">
        <v>1356</v>
      </c>
      <c r="F688" s="57" t="s">
        <v>103</v>
      </c>
      <c r="G688" s="58">
        <v>44261</v>
      </c>
      <c r="H688" s="75"/>
      <c r="I688" s="75"/>
      <c r="J688" s="56"/>
      <c r="K688" s="76"/>
      <c r="L688" s="56"/>
      <c r="M688" s="56"/>
      <c r="N688" s="56"/>
      <c r="O688" s="56"/>
      <c r="P688" s="56"/>
      <c r="Q688" s="56"/>
      <c r="R688" s="8"/>
      <c r="S688" s="56"/>
      <c r="T688" s="56"/>
      <c r="U688" s="57"/>
      <c r="V688" s="289">
        <f t="shared" si="50"/>
        <v>430</v>
      </c>
      <c r="W688" s="292" t="str">
        <f t="shared" si="51"/>
        <v/>
      </c>
      <c r="X688" s="291" t="str">
        <f t="shared" si="52"/>
        <v/>
      </c>
      <c r="Y688" s="291" t="str">
        <f t="shared" si="53"/>
        <v/>
      </c>
    </row>
    <row r="689" spans="1:25" ht="15" customHeight="1">
      <c r="A689" s="8">
        <f t="shared" si="54"/>
        <v>688</v>
      </c>
      <c r="B689" s="56" t="s">
        <v>1357</v>
      </c>
      <c r="C689" s="8">
        <v>93</v>
      </c>
      <c r="D689" s="8" t="s">
        <v>16</v>
      </c>
      <c r="E689" s="56" t="s">
        <v>1358</v>
      </c>
      <c r="F689" s="57" t="s">
        <v>117</v>
      </c>
      <c r="G689" s="58">
        <v>44262</v>
      </c>
      <c r="H689" s="75">
        <v>44242</v>
      </c>
      <c r="I689" s="75"/>
      <c r="J689" s="56" t="s">
        <v>1278</v>
      </c>
      <c r="K689" s="76"/>
      <c r="L689" s="56"/>
      <c r="M689" s="56" t="s">
        <v>1279</v>
      </c>
      <c r="N689" s="56"/>
      <c r="O689" s="56"/>
      <c r="P689" s="56"/>
      <c r="Q689" s="90" t="str">
        <f>IF(DATEDIF(H689,G689,"y")=0,"",DATEDIF(H689,G689,"y")&amp;" years ")&amp;IF(DATEDIF(H689,G689,"ym")=0,"",DATEDIF(H689,G689,"ym")&amp;" months ")&amp;IF(DATEDIF(H689,G689,"md")=0,"",DATEDIF(H689,G689,"md")&amp;" days")</f>
        <v>20 days</v>
      </c>
      <c r="R689" s="64">
        <f>_xlfn.DAYS(G689,H689)</f>
        <v>20</v>
      </c>
      <c r="S689" s="56"/>
      <c r="T689" s="56"/>
      <c r="U689" s="57"/>
      <c r="V689" s="75">
        <f t="shared" si="50"/>
        <v>431</v>
      </c>
      <c r="W689" s="291">
        <f t="shared" si="51"/>
        <v>20</v>
      </c>
      <c r="X689" s="291" t="str">
        <f t="shared" si="52"/>
        <v/>
      </c>
      <c r="Y689" s="291" t="str">
        <f t="shared" si="53"/>
        <v/>
      </c>
    </row>
    <row r="690" spans="1:25" ht="15" customHeight="1">
      <c r="A690" s="8">
        <f t="shared" si="54"/>
        <v>689</v>
      </c>
      <c r="B690" s="56" t="s">
        <v>1359</v>
      </c>
      <c r="C690" s="91">
        <v>29</v>
      </c>
      <c r="D690" s="91" t="s">
        <v>16</v>
      </c>
      <c r="E690" s="92"/>
      <c r="F690" s="93"/>
      <c r="G690" s="94">
        <v>44262</v>
      </c>
      <c r="H690" s="92"/>
      <c r="I690" s="92"/>
      <c r="J690" s="92"/>
      <c r="K690" s="95"/>
      <c r="L690" s="95"/>
      <c r="M690" s="92"/>
      <c r="N690" s="92"/>
      <c r="O690" s="92"/>
      <c r="P690" s="92"/>
      <c r="Q690" s="92"/>
      <c r="R690" s="91"/>
      <c r="S690" s="92"/>
      <c r="T690" s="92"/>
      <c r="U690" s="92"/>
      <c r="V690" s="289">
        <f t="shared" si="50"/>
        <v>431</v>
      </c>
      <c r="W690" s="292" t="str">
        <f t="shared" si="51"/>
        <v/>
      </c>
      <c r="X690" s="291" t="str">
        <f t="shared" si="52"/>
        <v/>
      </c>
      <c r="Y690" s="291" t="str">
        <f t="shared" si="53"/>
        <v/>
      </c>
    </row>
    <row r="691" spans="1:25" ht="15" customHeight="1">
      <c r="A691" s="8">
        <f t="shared" si="54"/>
        <v>690</v>
      </c>
      <c r="B691" s="56" t="s">
        <v>1360</v>
      </c>
      <c r="C691" s="8">
        <v>83</v>
      </c>
      <c r="D691" s="8" t="s">
        <v>23</v>
      </c>
      <c r="E691" s="56" t="s">
        <v>1361</v>
      </c>
      <c r="F691" s="57" t="s">
        <v>716</v>
      </c>
      <c r="G691" s="58">
        <v>44263</v>
      </c>
      <c r="H691" s="75"/>
      <c r="I691" s="75"/>
      <c r="J691" s="56"/>
      <c r="K691" s="76"/>
      <c r="L691" s="56"/>
      <c r="M691" s="56"/>
      <c r="N691" s="56"/>
      <c r="O691" s="56"/>
      <c r="P691" s="56"/>
      <c r="Q691" s="56"/>
      <c r="R691" s="8"/>
      <c r="S691" s="56"/>
      <c r="T691" s="56"/>
      <c r="U691" s="57"/>
      <c r="V691" s="289">
        <f t="shared" si="50"/>
        <v>432</v>
      </c>
      <c r="W691" s="292" t="str">
        <f t="shared" si="51"/>
        <v/>
      </c>
      <c r="X691" s="291" t="str">
        <f t="shared" si="52"/>
        <v/>
      </c>
      <c r="Y691" s="291" t="str">
        <f t="shared" si="53"/>
        <v/>
      </c>
    </row>
    <row r="692" spans="1:25" ht="15" customHeight="1">
      <c r="A692" s="8">
        <f t="shared" si="54"/>
        <v>691</v>
      </c>
      <c r="B692" s="82" t="s">
        <v>1362</v>
      </c>
      <c r="C692" s="83">
        <v>45</v>
      </c>
      <c r="D692" s="83" t="s">
        <v>16</v>
      </c>
      <c r="E692" s="82"/>
      <c r="F692" s="84" t="s">
        <v>1013</v>
      </c>
      <c r="G692" s="85">
        <v>44264</v>
      </c>
      <c r="H692" s="96">
        <v>44263</v>
      </c>
      <c r="I692" s="86"/>
      <c r="J692" s="82" t="s">
        <v>1278</v>
      </c>
      <c r="K692" s="87"/>
      <c r="L692" s="82"/>
      <c r="M692" s="82" t="s">
        <v>1279</v>
      </c>
      <c r="N692" s="82"/>
      <c r="O692" s="82"/>
      <c r="P692" s="82"/>
      <c r="Q692" s="88" t="str">
        <f>IF(DATEDIF(H692,G692,"y")=0,"",DATEDIF(H692,G692,"y")&amp;" years ")&amp;IF(DATEDIF(H692,G692,"ym")=0,"",DATEDIF(H692,G692,"ym")&amp;" months ")&amp;IF(DATEDIF(H692,G692,"md")=0,"",DATEDIF(H692,G692,"md")&amp;" days")</f>
        <v>1 days</v>
      </c>
      <c r="R692" s="89">
        <f>_xlfn.DAYS(G692,H692)</f>
        <v>1</v>
      </c>
      <c r="S692" s="82" t="s">
        <v>1279</v>
      </c>
      <c r="T692" s="82"/>
      <c r="U692" s="84"/>
      <c r="V692" s="75">
        <f t="shared" si="50"/>
        <v>433</v>
      </c>
      <c r="W692" s="291">
        <f t="shared" si="51"/>
        <v>1</v>
      </c>
      <c r="X692" s="291" t="str">
        <f t="shared" si="52"/>
        <v/>
      </c>
      <c r="Y692" s="291" t="str">
        <f t="shared" si="53"/>
        <v/>
      </c>
    </row>
    <row r="693" spans="1:25" ht="15" customHeight="1">
      <c r="A693" s="8">
        <f t="shared" si="54"/>
        <v>692</v>
      </c>
      <c r="B693" s="56" t="s">
        <v>1363</v>
      </c>
      <c r="C693" s="8">
        <v>83</v>
      </c>
      <c r="D693" s="8" t="s">
        <v>23</v>
      </c>
      <c r="E693" s="56" t="s">
        <v>330</v>
      </c>
      <c r="F693" s="57" t="s">
        <v>963</v>
      </c>
      <c r="G693" s="58">
        <v>44264</v>
      </c>
      <c r="H693" s="75">
        <v>44245</v>
      </c>
      <c r="I693" s="75"/>
      <c r="J693" s="56" t="s">
        <v>1278</v>
      </c>
      <c r="K693" s="76"/>
      <c r="L693" s="56"/>
      <c r="M693" s="56" t="s">
        <v>1279</v>
      </c>
      <c r="N693" s="56"/>
      <c r="O693" s="56"/>
      <c r="P693" s="56"/>
      <c r="Q693" s="90" t="str">
        <f>IF(DATEDIF(H693,G693,"y")=0,"",DATEDIF(H693,G693,"y")&amp;" years ")&amp;IF(DATEDIF(H693,G693,"ym")=0,"",DATEDIF(H693,G693,"ym")&amp;" months ")&amp;IF(DATEDIF(H693,G693,"md")=0,"",DATEDIF(H693,G693,"md")&amp;" days")</f>
        <v>19 days</v>
      </c>
      <c r="R693" s="64">
        <f>_xlfn.DAYS(G693,H693)</f>
        <v>19</v>
      </c>
      <c r="S693" s="56"/>
      <c r="T693" s="56"/>
      <c r="U693" s="57"/>
      <c r="V693" s="75">
        <f t="shared" si="50"/>
        <v>433</v>
      </c>
      <c r="W693" s="291">
        <f t="shared" si="51"/>
        <v>19</v>
      </c>
      <c r="X693" s="291" t="str">
        <f t="shared" si="52"/>
        <v/>
      </c>
      <c r="Y693" s="291" t="str">
        <f t="shared" si="53"/>
        <v/>
      </c>
    </row>
    <row r="694" spans="1:25" ht="15" customHeight="1">
      <c r="A694" s="8">
        <f t="shared" si="54"/>
        <v>693</v>
      </c>
      <c r="B694" s="56"/>
      <c r="C694" s="8">
        <v>56</v>
      </c>
      <c r="D694" s="8" t="s">
        <v>16</v>
      </c>
      <c r="E694" s="56"/>
      <c r="F694" s="57"/>
      <c r="G694" s="58">
        <v>44264</v>
      </c>
      <c r="H694" s="74"/>
      <c r="I694" s="56"/>
      <c r="J694" s="56"/>
      <c r="K694" s="8"/>
      <c r="L694" s="56"/>
      <c r="M694" s="56"/>
      <c r="N694" s="56"/>
      <c r="O694" s="56"/>
      <c r="P694" s="56"/>
      <c r="Q694" s="56"/>
      <c r="R694" s="8"/>
      <c r="S694" s="56"/>
      <c r="T694" s="56"/>
      <c r="U694" s="57"/>
      <c r="V694" s="289">
        <f t="shared" si="50"/>
        <v>433</v>
      </c>
      <c r="W694" s="292" t="str">
        <f t="shared" si="51"/>
        <v/>
      </c>
      <c r="X694" s="291" t="str">
        <f t="shared" si="52"/>
        <v/>
      </c>
      <c r="Y694" s="291" t="str">
        <f t="shared" si="53"/>
        <v/>
      </c>
    </row>
    <row r="695" spans="1:25" ht="15" customHeight="1">
      <c r="A695" s="8">
        <f t="shared" si="54"/>
        <v>694</v>
      </c>
      <c r="B695" s="56" t="s">
        <v>1364</v>
      </c>
      <c r="C695" s="8">
        <v>57</v>
      </c>
      <c r="D695" s="8" t="s">
        <v>23</v>
      </c>
      <c r="E695" s="56" t="s">
        <v>1365</v>
      </c>
      <c r="F695" s="57" t="s">
        <v>103</v>
      </c>
      <c r="G695" s="58">
        <v>44264</v>
      </c>
      <c r="H695" s="75"/>
      <c r="I695" s="75"/>
      <c r="J695" s="56"/>
      <c r="K695" s="76"/>
      <c r="L695" s="56"/>
      <c r="M695" s="56"/>
      <c r="N695" s="56"/>
      <c r="O695" s="56"/>
      <c r="P695" s="56"/>
      <c r="Q695" s="56"/>
      <c r="R695" s="8"/>
      <c r="S695" s="56"/>
      <c r="T695" s="56"/>
      <c r="U695" s="57"/>
      <c r="V695" s="289">
        <f t="shared" si="50"/>
        <v>433</v>
      </c>
      <c r="W695" s="292" t="str">
        <f t="shared" si="51"/>
        <v/>
      </c>
      <c r="X695" s="291" t="str">
        <f t="shared" si="52"/>
        <v/>
      </c>
      <c r="Y695" s="291" t="str">
        <f t="shared" si="53"/>
        <v/>
      </c>
    </row>
    <row r="696" spans="1:25" ht="15" customHeight="1">
      <c r="A696" s="8">
        <f t="shared" si="54"/>
        <v>695</v>
      </c>
      <c r="B696" s="56"/>
      <c r="C696" s="8">
        <v>79</v>
      </c>
      <c r="D696" s="8" t="s">
        <v>23</v>
      </c>
      <c r="E696" s="56"/>
      <c r="F696" s="57"/>
      <c r="G696" s="58">
        <v>44264</v>
      </c>
      <c r="H696" s="74"/>
      <c r="I696" s="56"/>
      <c r="J696" s="56"/>
      <c r="K696" s="8"/>
      <c r="L696" s="56"/>
      <c r="M696" s="56"/>
      <c r="N696" s="56"/>
      <c r="O696" s="56"/>
      <c r="P696" s="56"/>
      <c r="Q696" s="56"/>
      <c r="R696" s="8"/>
      <c r="S696" s="56"/>
      <c r="T696" s="56"/>
      <c r="U696" s="57"/>
      <c r="V696" s="289">
        <f t="shared" si="50"/>
        <v>433</v>
      </c>
      <c r="W696" s="292" t="str">
        <f t="shared" si="51"/>
        <v/>
      </c>
      <c r="X696" s="291" t="str">
        <f t="shared" si="52"/>
        <v/>
      </c>
      <c r="Y696" s="291" t="str">
        <f t="shared" si="53"/>
        <v/>
      </c>
    </row>
    <row r="697" spans="1:25" ht="15" customHeight="1">
      <c r="A697" s="8">
        <f t="shared" si="54"/>
        <v>696</v>
      </c>
      <c r="B697" s="56" t="s">
        <v>1366</v>
      </c>
      <c r="C697" s="8">
        <v>77</v>
      </c>
      <c r="D697" s="8" t="s">
        <v>16</v>
      </c>
      <c r="E697" s="56" t="s">
        <v>1367</v>
      </c>
      <c r="F697" s="57" t="s">
        <v>25</v>
      </c>
      <c r="G697" s="58">
        <v>44265</v>
      </c>
      <c r="H697" s="74">
        <v>44234</v>
      </c>
      <c r="I697" s="56"/>
      <c r="J697" s="56"/>
      <c r="K697" s="8"/>
      <c r="L697" s="56"/>
      <c r="M697" s="56" t="s">
        <v>1279</v>
      </c>
      <c r="N697" s="56"/>
      <c r="O697" s="56"/>
      <c r="P697" s="56"/>
      <c r="Q697" s="90" t="str">
        <f>IF(DATEDIF(H697,G697,"y")=0,"",DATEDIF(H697,G697,"y")&amp;" years ")&amp;IF(DATEDIF(H697,G697,"ym")=0,"",DATEDIF(H697,G697,"ym")&amp;" months ")&amp;IF(DATEDIF(H697,G697,"md")=0,"",DATEDIF(H697,G697,"md")&amp;" days")</f>
        <v>1 months 3 days</v>
      </c>
      <c r="R697" s="64">
        <f>_xlfn.DAYS(G697,H697)</f>
        <v>31</v>
      </c>
      <c r="S697" s="56"/>
      <c r="T697" s="56"/>
      <c r="U697" s="57"/>
      <c r="V697" s="75">
        <f t="shared" si="50"/>
        <v>434</v>
      </c>
      <c r="W697" s="291">
        <f t="shared" si="51"/>
        <v>31</v>
      </c>
      <c r="X697" s="291" t="str">
        <f t="shared" si="52"/>
        <v/>
      </c>
      <c r="Y697" s="291" t="str">
        <f t="shared" si="53"/>
        <v/>
      </c>
    </row>
    <row r="698" spans="1:25" ht="15" customHeight="1">
      <c r="A698" s="8">
        <f t="shared" si="54"/>
        <v>697</v>
      </c>
      <c r="B698" s="56" t="s">
        <v>1368</v>
      </c>
      <c r="C698" s="8">
        <v>63</v>
      </c>
      <c r="D698" s="8" t="s">
        <v>23</v>
      </c>
      <c r="E698" s="56" t="s">
        <v>1369</v>
      </c>
      <c r="F698" s="57" t="s">
        <v>286</v>
      </c>
      <c r="G698" s="58">
        <v>44265</v>
      </c>
      <c r="H698" s="74"/>
      <c r="I698" s="56"/>
      <c r="J698" s="56"/>
      <c r="K698" s="8"/>
      <c r="L698" s="56"/>
      <c r="M698" s="56"/>
      <c r="N698" s="56"/>
      <c r="O698" s="56"/>
      <c r="P698" s="56"/>
      <c r="Q698" s="56"/>
      <c r="R698" s="8"/>
      <c r="S698" s="56"/>
      <c r="T698" s="56"/>
      <c r="U698" s="57"/>
      <c r="V698" s="289">
        <f t="shared" si="50"/>
        <v>434</v>
      </c>
      <c r="W698" s="292" t="str">
        <f t="shared" si="51"/>
        <v/>
      </c>
      <c r="X698" s="291" t="str">
        <f t="shared" si="52"/>
        <v/>
      </c>
      <c r="Y698" s="291" t="str">
        <f t="shared" si="53"/>
        <v/>
      </c>
    </row>
    <row r="699" spans="1:25" ht="15" customHeight="1">
      <c r="A699" s="8">
        <f t="shared" si="54"/>
        <v>698</v>
      </c>
      <c r="B699" s="56" t="s">
        <v>1370</v>
      </c>
      <c r="C699" s="8">
        <v>82</v>
      </c>
      <c r="D699" s="8" t="s">
        <v>23</v>
      </c>
      <c r="E699" s="56" t="s">
        <v>174</v>
      </c>
      <c r="F699" s="57" t="s">
        <v>994</v>
      </c>
      <c r="G699" s="58">
        <v>44265</v>
      </c>
      <c r="H699" s="75"/>
      <c r="I699" s="75"/>
      <c r="J699" s="56"/>
      <c r="K699" s="76"/>
      <c r="L699" s="56"/>
      <c r="M699" s="56"/>
      <c r="N699" s="56"/>
      <c r="O699" s="56"/>
      <c r="P699" s="56"/>
      <c r="Q699" s="56"/>
      <c r="R699" s="8"/>
      <c r="S699" s="56"/>
      <c r="T699" s="56"/>
      <c r="U699" s="57"/>
      <c r="V699" s="289">
        <f t="shared" si="50"/>
        <v>434</v>
      </c>
      <c r="W699" s="292" t="str">
        <f t="shared" si="51"/>
        <v/>
      </c>
      <c r="X699" s="291" t="str">
        <f t="shared" si="52"/>
        <v/>
      </c>
      <c r="Y699" s="291" t="str">
        <f t="shared" si="53"/>
        <v/>
      </c>
    </row>
    <row r="700" spans="1:25" ht="15" customHeight="1">
      <c r="A700" s="8">
        <f t="shared" si="54"/>
        <v>699</v>
      </c>
      <c r="B700" s="56"/>
      <c r="C700" s="8">
        <v>91</v>
      </c>
      <c r="D700" s="8" t="s">
        <v>23</v>
      </c>
      <c r="E700" s="56"/>
      <c r="F700" s="57"/>
      <c r="G700" s="58">
        <v>44266</v>
      </c>
      <c r="H700" s="74">
        <v>44244</v>
      </c>
      <c r="I700" s="56"/>
      <c r="J700" s="56"/>
      <c r="K700" s="8"/>
      <c r="L700" s="56"/>
      <c r="M700" s="56" t="s">
        <v>1279</v>
      </c>
      <c r="N700" s="56"/>
      <c r="O700" s="56"/>
      <c r="P700" s="56"/>
      <c r="Q700" s="90" t="str">
        <f>IF(DATEDIF(H700,G700,"y")=0,"",DATEDIF(H700,G700,"y")&amp;" years ")&amp;IF(DATEDIF(H700,G700,"ym")=0,"",DATEDIF(H700,G700,"ym")&amp;" months ")&amp;IF(DATEDIF(H700,G700,"md")=0,"",DATEDIF(H700,G700,"md")&amp;" days")</f>
        <v>22 days</v>
      </c>
      <c r="R700" s="64">
        <f>_xlfn.DAYS(G700,H700)</f>
        <v>22</v>
      </c>
      <c r="S700" s="56"/>
      <c r="T700" s="56"/>
      <c r="U700" s="57"/>
      <c r="V700" s="75">
        <f t="shared" si="50"/>
        <v>435</v>
      </c>
      <c r="W700" s="291">
        <f t="shared" si="51"/>
        <v>22</v>
      </c>
      <c r="X700" s="291" t="str">
        <f t="shared" si="52"/>
        <v/>
      </c>
      <c r="Y700" s="291" t="str">
        <f t="shared" si="53"/>
        <v/>
      </c>
    </row>
    <row r="701" spans="1:25" ht="15" customHeight="1">
      <c r="A701" s="8">
        <f t="shared" si="54"/>
        <v>700</v>
      </c>
      <c r="B701" s="56"/>
      <c r="C701" s="73">
        <v>0</v>
      </c>
      <c r="D701" s="8" t="s">
        <v>16</v>
      </c>
      <c r="E701" s="56"/>
      <c r="F701" s="57"/>
      <c r="G701" s="58">
        <v>44266</v>
      </c>
      <c r="H701" s="74"/>
      <c r="I701" s="56"/>
      <c r="J701" s="56"/>
      <c r="K701" s="8"/>
      <c r="L701" s="56"/>
      <c r="M701" s="56"/>
      <c r="N701" s="56"/>
      <c r="O701" s="56"/>
      <c r="P701" s="56"/>
      <c r="Q701" s="56"/>
      <c r="R701" s="8"/>
      <c r="S701" s="56"/>
      <c r="T701" s="56" t="s">
        <v>1059</v>
      </c>
      <c r="U701" s="57"/>
      <c r="V701" s="289">
        <f t="shared" si="50"/>
        <v>435</v>
      </c>
      <c r="W701" s="292" t="str">
        <f t="shared" si="51"/>
        <v/>
      </c>
      <c r="X701" s="291" t="str">
        <f t="shared" si="52"/>
        <v/>
      </c>
      <c r="Y701" s="291" t="str">
        <f t="shared" si="53"/>
        <v/>
      </c>
    </row>
    <row r="702" spans="1:25" ht="15" customHeight="1">
      <c r="A702" s="8">
        <f t="shared" si="54"/>
        <v>701</v>
      </c>
      <c r="B702" s="56" t="s">
        <v>1371</v>
      </c>
      <c r="C702" s="8">
        <v>59</v>
      </c>
      <c r="D702" s="8" t="s">
        <v>16</v>
      </c>
      <c r="E702" s="56" t="s">
        <v>1372</v>
      </c>
      <c r="F702" s="57" t="s">
        <v>377</v>
      </c>
      <c r="G702" s="58">
        <v>44266</v>
      </c>
      <c r="H702" s="75"/>
      <c r="I702" s="75"/>
      <c r="J702" s="56"/>
      <c r="K702" s="76"/>
      <c r="L702" s="56"/>
      <c r="M702" s="56"/>
      <c r="N702" s="56"/>
      <c r="O702" s="56"/>
      <c r="P702" s="56"/>
      <c r="Q702" s="56"/>
      <c r="R702" s="8"/>
      <c r="S702" s="56"/>
      <c r="T702" s="56"/>
      <c r="U702" s="57"/>
      <c r="V702" s="289">
        <f t="shared" si="50"/>
        <v>435</v>
      </c>
      <c r="W702" s="292" t="str">
        <f t="shared" si="51"/>
        <v/>
      </c>
      <c r="X702" s="291" t="str">
        <f t="shared" si="52"/>
        <v/>
      </c>
      <c r="Y702" s="291" t="str">
        <f t="shared" si="53"/>
        <v/>
      </c>
    </row>
    <row r="703" spans="1:25" ht="15" customHeight="1">
      <c r="A703" s="8">
        <f t="shared" si="54"/>
        <v>702</v>
      </c>
      <c r="B703" s="56" t="s">
        <v>1373</v>
      </c>
      <c r="C703" s="8">
        <v>83</v>
      </c>
      <c r="D703" s="8" t="s">
        <v>23</v>
      </c>
      <c r="E703" s="56" t="s">
        <v>1374</v>
      </c>
      <c r="F703" s="57" t="s">
        <v>538</v>
      </c>
      <c r="G703" s="58">
        <v>44267</v>
      </c>
      <c r="H703" s="75">
        <v>44256</v>
      </c>
      <c r="I703" s="75"/>
      <c r="J703" s="56" t="s">
        <v>1278</v>
      </c>
      <c r="K703" s="76"/>
      <c r="L703" s="56"/>
      <c r="M703" s="56" t="s">
        <v>1279</v>
      </c>
      <c r="N703" s="56"/>
      <c r="O703" s="56"/>
      <c r="P703" s="56"/>
      <c r="Q703" s="90" t="str">
        <f>IF(DATEDIF(H703,G703,"y")=0,"",DATEDIF(H703,G703,"y")&amp;" years ")&amp;IF(DATEDIF(H703,G703,"ym")=0,"",DATEDIF(H703,G703,"ym")&amp;" months ")&amp;IF(DATEDIF(H703,G703,"md")=0,"",DATEDIF(H703,G703,"md")&amp;" days")</f>
        <v>11 days</v>
      </c>
      <c r="R703" s="64">
        <f>_xlfn.DAYS(G703,H703)</f>
        <v>11</v>
      </c>
      <c r="S703" s="56"/>
      <c r="T703" s="56"/>
      <c r="U703" s="57"/>
      <c r="V703" s="75">
        <f t="shared" si="50"/>
        <v>436</v>
      </c>
      <c r="W703" s="291">
        <f t="shared" si="51"/>
        <v>11</v>
      </c>
      <c r="X703" s="291" t="str">
        <f t="shared" si="52"/>
        <v/>
      </c>
      <c r="Y703" s="291" t="str">
        <f t="shared" si="53"/>
        <v/>
      </c>
    </row>
    <row r="704" spans="1:25" ht="15" customHeight="1">
      <c r="A704" s="8">
        <f t="shared" si="54"/>
        <v>703</v>
      </c>
      <c r="B704" s="82" t="s">
        <v>1375</v>
      </c>
      <c r="C704" s="83">
        <v>29</v>
      </c>
      <c r="D704" s="83" t="s">
        <v>16</v>
      </c>
      <c r="E704" s="82" t="s">
        <v>1376</v>
      </c>
      <c r="F704" s="84" t="s">
        <v>94</v>
      </c>
      <c r="G704" s="85">
        <v>44267</v>
      </c>
      <c r="H704" s="86">
        <v>44243</v>
      </c>
      <c r="I704" s="86"/>
      <c r="J704" s="82" t="s">
        <v>1278</v>
      </c>
      <c r="K704" s="87"/>
      <c r="L704" s="82"/>
      <c r="M704" s="82" t="s">
        <v>1279</v>
      </c>
      <c r="N704" s="82"/>
      <c r="O704" s="82"/>
      <c r="P704" s="82"/>
      <c r="Q704" s="88" t="str">
        <f>IF(DATEDIF(H704,G704,"y")=0,"",DATEDIF(H704,G704,"y")&amp;" years ")&amp;IF(DATEDIF(H704,G704,"ym")=0,"",DATEDIF(H704,G704,"ym")&amp;" months ")&amp;IF(DATEDIF(H704,G704,"md")=0,"",DATEDIF(H704,G704,"md")&amp;" days")</f>
        <v>24 days</v>
      </c>
      <c r="R704" s="89">
        <f>_xlfn.DAYS(G704,H704)</f>
        <v>24</v>
      </c>
      <c r="S704" s="82" t="s">
        <v>1279</v>
      </c>
      <c r="T704" s="82" t="s">
        <v>709</v>
      </c>
      <c r="U704" s="84"/>
      <c r="V704" s="75">
        <f t="shared" si="50"/>
        <v>436</v>
      </c>
      <c r="W704" s="291">
        <f t="shared" si="51"/>
        <v>24</v>
      </c>
      <c r="X704" s="291" t="str">
        <f t="shared" si="52"/>
        <v/>
      </c>
      <c r="Y704" s="291" t="str">
        <f t="shared" si="53"/>
        <v/>
      </c>
    </row>
    <row r="705" spans="1:25" ht="15" customHeight="1">
      <c r="A705" s="8">
        <f t="shared" si="54"/>
        <v>704</v>
      </c>
      <c r="B705" s="56" t="s">
        <v>1377</v>
      </c>
      <c r="C705" s="8">
        <v>75</v>
      </c>
      <c r="D705" s="8" t="s">
        <v>23</v>
      </c>
      <c r="E705" s="56" t="s">
        <v>36</v>
      </c>
      <c r="F705" s="57" t="s">
        <v>844</v>
      </c>
      <c r="G705" s="58">
        <v>44267</v>
      </c>
      <c r="H705" s="75">
        <v>44243</v>
      </c>
      <c r="I705" s="75"/>
      <c r="J705" s="56" t="s">
        <v>1278</v>
      </c>
      <c r="K705" s="76"/>
      <c r="L705" s="56"/>
      <c r="M705" s="56" t="s">
        <v>1279</v>
      </c>
      <c r="N705" s="56"/>
      <c r="O705" s="56"/>
      <c r="P705" s="56"/>
      <c r="Q705" s="90" t="str">
        <f>IF(DATEDIF(H705,G705,"y")=0,"",DATEDIF(H705,G705,"y")&amp;" years ")&amp;IF(DATEDIF(H705,G705,"ym")=0,"",DATEDIF(H705,G705,"ym")&amp;" months ")&amp;IF(DATEDIF(H705,G705,"md")=0,"",DATEDIF(H705,G705,"md")&amp;" days")</f>
        <v>24 days</v>
      </c>
      <c r="R705" s="64">
        <f>_xlfn.DAYS(G705,H705)</f>
        <v>24</v>
      </c>
      <c r="S705" s="56"/>
      <c r="T705" s="56"/>
      <c r="U705" s="57"/>
      <c r="V705" s="75">
        <f t="shared" si="50"/>
        <v>436</v>
      </c>
      <c r="W705" s="291">
        <f t="shared" si="51"/>
        <v>24</v>
      </c>
      <c r="X705" s="291" t="str">
        <f t="shared" si="52"/>
        <v/>
      </c>
      <c r="Y705" s="291" t="str">
        <f t="shared" si="53"/>
        <v/>
      </c>
    </row>
    <row r="706" spans="1:25" ht="15" customHeight="1">
      <c r="A706" s="8">
        <f t="shared" si="54"/>
        <v>705</v>
      </c>
      <c r="B706" s="56" t="s">
        <v>811</v>
      </c>
      <c r="C706" s="8">
        <v>77</v>
      </c>
      <c r="D706" s="8" t="s">
        <v>23</v>
      </c>
      <c r="E706" s="56" t="s">
        <v>1378</v>
      </c>
      <c r="F706" s="57" t="s">
        <v>25</v>
      </c>
      <c r="G706" s="58">
        <v>44267</v>
      </c>
      <c r="H706" s="75">
        <v>44238</v>
      </c>
      <c r="I706" s="75"/>
      <c r="J706" s="56" t="s">
        <v>1278</v>
      </c>
      <c r="K706" s="76"/>
      <c r="L706" s="56"/>
      <c r="M706" s="56" t="s">
        <v>1279</v>
      </c>
      <c r="N706" s="56"/>
      <c r="O706" s="56"/>
      <c r="P706" s="56"/>
      <c r="Q706" s="90" t="str">
        <f>IF(DATEDIF(H706,G706,"y")=0,"",DATEDIF(H706,G706,"y")&amp;" years ")&amp;IF(DATEDIF(H706,G706,"ym")=0,"",DATEDIF(H706,G706,"ym")&amp;" months ")&amp;IF(DATEDIF(H706,G706,"md")=0,"",DATEDIF(H706,G706,"md")&amp;" days")</f>
        <v>1 months 1 days</v>
      </c>
      <c r="R706" s="64">
        <f>_xlfn.DAYS(G706,H706)</f>
        <v>29</v>
      </c>
      <c r="S706" s="56"/>
      <c r="T706" s="56"/>
      <c r="U706" s="57"/>
      <c r="V706" s="75">
        <f t="shared" ref="V706:V769" si="55">G706-DATE(2020,1,1)</f>
        <v>436</v>
      </c>
      <c r="W706" s="291">
        <f t="shared" ref="W706:W769" si="56">IF(ISNUMBER(H706), $G706-H706, "")</f>
        <v>29</v>
      </c>
      <c r="X706" s="291" t="str">
        <f t="shared" ref="X706:X769" si="57">IF(ISNUMBER(I706), $G706-I706, "")</f>
        <v/>
      </c>
      <c r="Y706" s="291" t="str">
        <f t="shared" ref="Y706:Y769" si="58">IF(ISNUMBER(K706), $G706-K706, "")</f>
        <v/>
      </c>
    </row>
    <row r="707" spans="1:25" ht="15" customHeight="1">
      <c r="A707" s="8">
        <f t="shared" si="54"/>
        <v>706</v>
      </c>
      <c r="B707" s="56"/>
      <c r="C707" s="8">
        <v>88</v>
      </c>
      <c r="D707" s="8" t="s">
        <v>23</v>
      </c>
      <c r="E707" s="56"/>
      <c r="F707" s="57"/>
      <c r="G707" s="58">
        <v>44267</v>
      </c>
      <c r="H707" s="74">
        <v>44233</v>
      </c>
      <c r="I707" s="56"/>
      <c r="J707" s="56"/>
      <c r="K707" s="8"/>
      <c r="L707" s="56"/>
      <c r="M707" s="56" t="s">
        <v>1279</v>
      </c>
      <c r="N707" s="56"/>
      <c r="O707" s="56"/>
      <c r="P707" s="56"/>
      <c r="Q707" s="90" t="str">
        <f>IF(DATEDIF(H707,G707,"y")=0,"",DATEDIF(H707,G707,"y")&amp;" years ")&amp;IF(DATEDIF(H707,G707,"ym")=0,"",DATEDIF(H707,G707,"ym")&amp;" months ")&amp;IF(DATEDIF(H707,G707,"md")=0,"",DATEDIF(H707,G707,"md")&amp;" days")</f>
        <v>1 months 6 days</v>
      </c>
      <c r="R707" s="64">
        <f>_xlfn.DAYS(G707,H707)</f>
        <v>34</v>
      </c>
      <c r="S707" s="56"/>
      <c r="T707" s="56"/>
      <c r="U707" s="57"/>
      <c r="V707" s="75">
        <f t="shared" si="55"/>
        <v>436</v>
      </c>
      <c r="W707" s="291">
        <f t="shared" si="56"/>
        <v>34</v>
      </c>
      <c r="X707" s="291" t="str">
        <f t="shared" si="57"/>
        <v/>
      </c>
      <c r="Y707" s="291" t="str">
        <f t="shared" si="58"/>
        <v/>
      </c>
    </row>
    <row r="708" spans="1:25" ht="15" customHeight="1">
      <c r="A708" s="8">
        <f t="shared" si="54"/>
        <v>707</v>
      </c>
      <c r="B708" s="56" t="s">
        <v>1379</v>
      </c>
      <c r="C708" s="8">
        <v>61</v>
      </c>
      <c r="D708" s="8" t="s">
        <v>16</v>
      </c>
      <c r="E708" s="56" t="s">
        <v>865</v>
      </c>
      <c r="F708" s="57" t="s">
        <v>103</v>
      </c>
      <c r="G708" s="58">
        <v>44267</v>
      </c>
      <c r="H708" s="75"/>
      <c r="I708" s="75"/>
      <c r="J708" s="56"/>
      <c r="K708" s="76"/>
      <c r="L708" s="56"/>
      <c r="M708" s="56"/>
      <c r="N708" s="56"/>
      <c r="O708" s="56"/>
      <c r="P708" s="56"/>
      <c r="Q708" s="56"/>
      <c r="R708" s="8"/>
      <c r="S708" s="56"/>
      <c r="T708" s="56"/>
      <c r="U708" s="57"/>
      <c r="V708" s="289">
        <f t="shared" si="55"/>
        <v>436</v>
      </c>
      <c r="W708" s="292" t="str">
        <f t="shared" si="56"/>
        <v/>
      </c>
      <c r="X708" s="291" t="str">
        <f t="shared" si="57"/>
        <v/>
      </c>
      <c r="Y708" s="291" t="str">
        <f t="shared" si="58"/>
        <v/>
      </c>
    </row>
    <row r="709" spans="1:25" ht="15" customHeight="1">
      <c r="A709" s="8">
        <f t="shared" ref="A709:A772" si="59">A708+1</f>
        <v>708</v>
      </c>
      <c r="B709" s="56" t="s">
        <v>1380</v>
      </c>
      <c r="C709" s="8">
        <v>86</v>
      </c>
      <c r="D709" s="8" t="s">
        <v>16</v>
      </c>
      <c r="E709" s="56" t="s">
        <v>1381</v>
      </c>
      <c r="F709" s="57" t="s">
        <v>647</v>
      </c>
      <c r="G709" s="58">
        <v>44267</v>
      </c>
      <c r="H709" s="75"/>
      <c r="I709" s="75"/>
      <c r="J709" s="56"/>
      <c r="K709" s="76"/>
      <c r="L709" s="56"/>
      <c r="M709" s="56"/>
      <c r="N709" s="56"/>
      <c r="O709" s="56"/>
      <c r="P709" s="56"/>
      <c r="Q709" s="56"/>
      <c r="R709" s="8"/>
      <c r="S709" s="56"/>
      <c r="T709" s="56"/>
      <c r="U709" s="57"/>
      <c r="V709" s="289">
        <f t="shared" si="55"/>
        <v>436</v>
      </c>
      <c r="W709" s="292" t="str">
        <f t="shared" si="56"/>
        <v/>
      </c>
      <c r="X709" s="291" t="str">
        <f t="shared" si="57"/>
        <v/>
      </c>
      <c r="Y709" s="291" t="str">
        <f t="shared" si="58"/>
        <v/>
      </c>
    </row>
    <row r="710" spans="1:25" ht="15" customHeight="1">
      <c r="A710" s="8">
        <f t="shared" si="59"/>
        <v>709</v>
      </c>
      <c r="B710" s="56"/>
      <c r="C710" s="8">
        <v>68</v>
      </c>
      <c r="D710" s="8" t="s">
        <v>16</v>
      </c>
      <c r="E710" s="56"/>
      <c r="F710" s="57"/>
      <c r="G710" s="58">
        <v>44268</v>
      </c>
      <c r="H710" s="74">
        <v>44246</v>
      </c>
      <c r="I710" s="56"/>
      <c r="J710" s="56"/>
      <c r="K710" s="8"/>
      <c r="L710" s="56"/>
      <c r="M710" s="56" t="s">
        <v>1279</v>
      </c>
      <c r="N710" s="56"/>
      <c r="O710" s="56"/>
      <c r="P710" s="56"/>
      <c r="Q710" s="90" t="str">
        <f>IF(DATEDIF(H710,G710,"y")=0,"",DATEDIF(H710,G710,"y")&amp;" years ")&amp;IF(DATEDIF(H710,G710,"ym")=0,"",DATEDIF(H710,G710,"ym")&amp;" months ")&amp;IF(DATEDIF(H710,G710,"md")=0,"",DATEDIF(H710,G710,"md")&amp;" days")</f>
        <v>22 days</v>
      </c>
      <c r="R710" s="64">
        <f>_xlfn.DAYS(G710,H710)</f>
        <v>22</v>
      </c>
      <c r="S710" s="56"/>
      <c r="T710" s="56"/>
      <c r="U710" s="57"/>
      <c r="V710" s="75">
        <f t="shared" si="55"/>
        <v>437</v>
      </c>
      <c r="W710" s="291">
        <f t="shared" si="56"/>
        <v>22</v>
      </c>
      <c r="X710" s="291" t="str">
        <f t="shared" si="57"/>
        <v/>
      </c>
      <c r="Y710" s="291" t="str">
        <f t="shared" si="58"/>
        <v/>
      </c>
    </row>
    <row r="711" spans="1:25" ht="15" customHeight="1">
      <c r="A711" s="8">
        <f t="shared" si="59"/>
        <v>710</v>
      </c>
      <c r="B711" s="56" t="s">
        <v>1382</v>
      </c>
      <c r="C711" s="8">
        <v>62</v>
      </c>
      <c r="D711" s="8" t="s">
        <v>16</v>
      </c>
      <c r="E711" s="56" t="s">
        <v>1383</v>
      </c>
      <c r="F711" s="57" t="s">
        <v>25</v>
      </c>
      <c r="G711" s="58">
        <v>44268</v>
      </c>
      <c r="H711" s="75">
        <v>44241</v>
      </c>
      <c r="I711" s="75"/>
      <c r="J711" s="56" t="s">
        <v>1278</v>
      </c>
      <c r="K711" s="76"/>
      <c r="L711" s="56"/>
      <c r="M711" s="56" t="s">
        <v>1279</v>
      </c>
      <c r="N711" s="56"/>
      <c r="O711" s="56"/>
      <c r="P711" s="56"/>
      <c r="Q711" s="90" t="str">
        <f>IF(DATEDIF(H711,G711,"y")=0,"",DATEDIF(H711,G711,"y")&amp;" years ")&amp;IF(DATEDIF(H711,G711,"ym")=0,"",DATEDIF(H711,G711,"ym")&amp;" months ")&amp;IF(DATEDIF(H711,G711,"md")=0,"",DATEDIF(H711,G711,"md")&amp;" days")</f>
        <v>27 days</v>
      </c>
      <c r="R711" s="64">
        <f>_xlfn.DAYS(G711,H711)</f>
        <v>27</v>
      </c>
      <c r="S711" s="56"/>
      <c r="T711" s="56"/>
      <c r="U711" s="57"/>
      <c r="V711" s="75">
        <f t="shared" si="55"/>
        <v>437</v>
      </c>
      <c r="W711" s="291">
        <f t="shared" si="56"/>
        <v>27</v>
      </c>
      <c r="X711" s="291" t="str">
        <f t="shared" si="57"/>
        <v/>
      </c>
      <c r="Y711" s="291" t="str">
        <f t="shared" si="58"/>
        <v/>
      </c>
    </row>
    <row r="712" spans="1:25" ht="15" customHeight="1">
      <c r="A712" s="8">
        <f t="shared" si="59"/>
        <v>711</v>
      </c>
      <c r="B712" s="82"/>
      <c r="C712" s="83">
        <v>81</v>
      </c>
      <c r="D712" s="83" t="s">
        <v>23</v>
      </c>
      <c r="E712" s="82"/>
      <c r="F712" s="84" t="s">
        <v>1384</v>
      </c>
      <c r="G712" s="85">
        <v>44269</v>
      </c>
      <c r="H712" s="97">
        <v>44269</v>
      </c>
      <c r="I712" s="82"/>
      <c r="J712" s="82"/>
      <c r="K712" s="83"/>
      <c r="L712" s="82"/>
      <c r="M712" s="82" t="s">
        <v>1279</v>
      </c>
      <c r="N712" s="82"/>
      <c r="O712" s="82"/>
      <c r="P712" s="82"/>
      <c r="Q712" s="88">
        <v>0</v>
      </c>
      <c r="R712" s="89">
        <f>_xlfn.DAYS(G712,H712)</f>
        <v>0</v>
      </c>
      <c r="S712" s="82" t="s">
        <v>1279</v>
      </c>
      <c r="T712" s="82" t="s">
        <v>1385</v>
      </c>
      <c r="U712" s="84" t="s">
        <v>1386</v>
      </c>
      <c r="V712" s="75">
        <f t="shared" si="55"/>
        <v>438</v>
      </c>
      <c r="W712" s="291">
        <f t="shared" si="56"/>
        <v>0</v>
      </c>
      <c r="X712" s="291" t="str">
        <f t="shared" si="57"/>
        <v/>
      </c>
      <c r="Y712" s="291" t="str">
        <f t="shared" si="58"/>
        <v/>
      </c>
    </row>
    <row r="713" spans="1:25" ht="15" customHeight="1">
      <c r="A713" s="8">
        <f t="shared" si="59"/>
        <v>712</v>
      </c>
      <c r="B713" s="56" t="s">
        <v>1387</v>
      </c>
      <c r="C713" s="8">
        <v>77</v>
      </c>
      <c r="D713" s="8" t="s">
        <v>16</v>
      </c>
      <c r="E713" s="56" t="s">
        <v>1388</v>
      </c>
      <c r="F713" s="57" t="s">
        <v>1178</v>
      </c>
      <c r="G713" s="58">
        <v>44269</v>
      </c>
      <c r="H713" s="75">
        <v>44252</v>
      </c>
      <c r="I713" s="75"/>
      <c r="J713" s="56" t="s">
        <v>1278</v>
      </c>
      <c r="K713" s="76"/>
      <c r="L713" s="56"/>
      <c r="M713" s="56" t="s">
        <v>1279</v>
      </c>
      <c r="N713" s="56"/>
      <c r="O713" s="56"/>
      <c r="P713" s="56"/>
      <c r="Q713" s="90" t="str">
        <f>IF(DATEDIF(H713,G713,"y")=0,"",DATEDIF(H713,G713,"y")&amp;" years ")&amp;IF(DATEDIF(H713,G713,"ym")=0,"",DATEDIF(H713,G713,"ym")&amp;" months ")&amp;IF(DATEDIF(H713,G713,"md")=0,"",DATEDIF(H713,G713,"md")&amp;" days")</f>
        <v>17 days</v>
      </c>
      <c r="R713" s="64">
        <f>_xlfn.DAYS(G713,H713)</f>
        <v>17</v>
      </c>
      <c r="S713" s="56"/>
      <c r="T713" s="56"/>
      <c r="U713" s="57"/>
      <c r="V713" s="75">
        <f t="shared" si="55"/>
        <v>438</v>
      </c>
      <c r="W713" s="291">
        <f t="shared" si="56"/>
        <v>17</v>
      </c>
      <c r="X713" s="291" t="str">
        <f t="shared" si="57"/>
        <v/>
      </c>
      <c r="Y713" s="291" t="str">
        <f t="shared" si="58"/>
        <v/>
      </c>
    </row>
    <row r="714" spans="1:25" ht="15" customHeight="1">
      <c r="A714" s="8">
        <f t="shared" si="59"/>
        <v>713</v>
      </c>
      <c r="B714" s="56"/>
      <c r="C714" s="8">
        <v>83</v>
      </c>
      <c r="D714" s="8" t="s">
        <v>16</v>
      </c>
      <c r="E714" s="56"/>
      <c r="F714" s="57"/>
      <c r="G714" s="58">
        <v>44269</v>
      </c>
      <c r="H714" s="74"/>
      <c r="I714" s="56"/>
      <c r="J714" s="56"/>
      <c r="K714" s="8"/>
      <c r="L714" s="56"/>
      <c r="M714" s="56"/>
      <c r="N714" s="56"/>
      <c r="O714" s="56"/>
      <c r="P714" s="56"/>
      <c r="Q714" s="56"/>
      <c r="R714" s="8"/>
      <c r="S714" s="56"/>
      <c r="T714" s="56"/>
      <c r="U714" s="57"/>
      <c r="V714" s="289">
        <f t="shared" si="55"/>
        <v>438</v>
      </c>
      <c r="W714" s="292" t="str">
        <f t="shared" si="56"/>
        <v/>
      </c>
      <c r="X714" s="291" t="str">
        <f t="shared" si="57"/>
        <v/>
      </c>
      <c r="Y714" s="291" t="str">
        <f t="shared" si="58"/>
        <v/>
      </c>
    </row>
    <row r="715" spans="1:25" ht="15" customHeight="1">
      <c r="A715" s="8">
        <f t="shared" si="59"/>
        <v>714</v>
      </c>
      <c r="B715" s="56"/>
      <c r="C715" s="8">
        <v>84</v>
      </c>
      <c r="D715" s="8" t="s">
        <v>16</v>
      </c>
      <c r="E715" s="56"/>
      <c r="F715" s="57"/>
      <c r="G715" s="58">
        <v>44269</v>
      </c>
      <c r="H715" s="74"/>
      <c r="I715" s="56"/>
      <c r="J715" s="56"/>
      <c r="K715" s="8"/>
      <c r="L715" s="56"/>
      <c r="M715" s="56"/>
      <c r="N715" s="56"/>
      <c r="O715" s="56"/>
      <c r="P715" s="56"/>
      <c r="Q715" s="56"/>
      <c r="R715" s="8"/>
      <c r="S715" s="56"/>
      <c r="T715" s="56"/>
      <c r="U715" s="57"/>
      <c r="V715" s="289">
        <f t="shared" si="55"/>
        <v>438</v>
      </c>
      <c r="W715" s="292" t="str">
        <f t="shared" si="56"/>
        <v/>
      </c>
      <c r="X715" s="291" t="str">
        <f t="shared" si="57"/>
        <v/>
      </c>
      <c r="Y715" s="291" t="str">
        <f t="shared" si="58"/>
        <v/>
      </c>
    </row>
    <row r="716" spans="1:25" ht="15" customHeight="1">
      <c r="A716" s="8">
        <f t="shared" si="59"/>
        <v>715</v>
      </c>
      <c r="B716" s="56" t="s">
        <v>1389</v>
      </c>
      <c r="C716" s="8">
        <v>53</v>
      </c>
      <c r="D716" s="8" t="s">
        <v>23</v>
      </c>
      <c r="E716" s="56" t="s">
        <v>1390</v>
      </c>
      <c r="F716" s="57" t="s">
        <v>25</v>
      </c>
      <c r="G716" s="58">
        <v>44270</v>
      </c>
      <c r="H716" s="75"/>
      <c r="I716" s="75"/>
      <c r="J716" s="56"/>
      <c r="K716" s="76"/>
      <c r="L716" s="56"/>
      <c r="M716" s="56"/>
      <c r="N716" s="56"/>
      <c r="O716" s="56"/>
      <c r="P716" s="56"/>
      <c r="Q716" s="56"/>
      <c r="R716" s="8"/>
      <c r="S716" s="56"/>
      <c r="T716" s="56"/>
      <c r="U716" s="57"/>
      <c r="V716" s="289">
        <f t="shared" si="55"/>
        <v>439</v>
      </c>
      <c r="W716" s="292" t="str">
        <f t="shared" si="56"/>
        <v/>
      </c>
      <c r="X716" s="291" t="str">
        <f t="shared" si="57"/>
        <v/>
      </c>
      <c r="Y716" s="291" t="str">
        <f t="shared" si="58"/>
        <v/>
      </c>
    </row>
    <row r="717" spans="1:25" ht="15" customHeight="1">
      <c r="A717" s="8">
        <f t="shared" si="59"/>
        <v>716</v>
      </c>
      <c r="B717" s="56" t="s">
        <v>1391</v>
      </c>
      <c r="C717" s="8">
        <v>73</v>
      </c>
      <c r="D717" s="8" t="s">
        <v>23</v>
      </c>
      <c r="E717" s="56" t="s">
        <v>1392</v>
      </c>
      <c r="F717" s="57" t="s">
        <v>1393</v>
      </c>
      <c r="G717" s="58">
        <v>44270</v>
      </c>
      <c r="H717" s="75"/>
      <c r="I717" s="75"/>
      <c r="J717" s="56"/>
      <c r="K717" s="76"/>
      <c r="L717" s="56"/>
      <c r="M717" s="56"/>
      <c r="N717" s="56"/>
      <c r="O717" s="56"/>
      <c r="P717" s="56"/>
      <c r="Q717" s="56"/>
      <c r="R717" s="8"/>
      <c r="S717" s="56"/>
      <c r="T717" s="56"/>
      <c r="U717" s="57"/>
      <c r="V717" s="289">
        <f t="shared" si="55"/>
        <v>439</v>
      </c>
      <c r="W717" s="292" t="str">
        <f t="shared" si="56"/>
        <v/>
      </c>
      <c r="X717" s="291" t="str">
        <f t="shared" si="57"/>
        <v/>
      </c>
      <c r="Y717" s="291" t="str">
        <f t="shared" si="58"/>
        <v/>
      </c>
    </row>
    <row r="718" spans="1:25" ht="15" customHeight="1">
      <c r="A718" s="8">
        <f t="shared" si="59"/>
        <v>717</v>
      </c>
      <c r="B718" s="56" t="s">
        <v>1394</v>
      </c>
      <c r="C718" s="8">
        <v>77</v>
      </c>
      <c r="D718" s="8" t="s">
        <v>23</v>
      </c>
      <c r="E718" s="56" t="s">
        <v>749</v>
      </c>
      <c r="F718" s="57" t="s">
        <v>824</v>
      </c>
      <c r="G718" s="58">
        <v>44270</v>
      </c>
      <c r="H718" s="75"/>
      <c r="I718" s="75"/>
      <c r="J718" s="56"/>
      <c r="K718" s="76"/>
      <c r="L718" s="56"/>
      <c r="M718" s="56"/>
      <c r="N718" s="56"/>
      <c r="O718" s="56"/>
      <c r="P718" s="56"/>
      <c r="Q718" s="56"/>
      <c r="R718" s="8"/>
      <c r="S718" s="56"/>
      <c r="T718" s="56"/>
      <c r="U718" s="57"/>
      <c r="V718" s="289">
        <f t="shared" si="55"/>
        <v>439</v>
      </c>
      <c r="W718" s="292" t="str">
        <f t="shared" si="56"/>
        <v/>
      </c>
      <c r="X718" s="291" t="str">
        <f t="shared" si="57"/>
        <v/>
      </c>
      <c r="Y718" s="291" t="str">
        <f t="shared" si="58"/>
        <v/>
      </c>
    </row>
    <row r="719" spans="1:25" ht="15" customHeight="1">
      <c r="A719" s="8">
        <f t="shared" si="59"/>
        <v>718</v>
      </c>
      <c r="B719" s="56" t="s">
        <v>1395</v>
      </c>
      <c r="C719" s="8">
        <v>64</v>
      </c>
      <c r="D719" s="8" t="s">
        <v>16</v>
      </c>
      <c r="E719" s="56" t="s">
        <v>823</v>
      </c>
      <c r="F719" s="57" t="s">
        <v>254</v>
      </c>
      <c r="G719" s="58">
        <v>44271</v>
      </c>
      <c r="H719" s="75">
        <v>44263</v>
      </c>
      <c r="I719" s="75"/>
      <c r="J719" s="56" t="s">
        <v>1278</v>
      </c>
      <c r="K719" s="76"/>
      <c r="L719" s="56"/>
      <c r="M719" s="56" t="s">
        <v>1279</v>
      </c>
      <c r="N719" s="56"/>
      <c r="O719" s="56"/>
      <c r="P719" s="56"/>
      <c r="Q719" s="90" t="str">
        <f>IF(DATEDIF(H719,G719,"y")=0,"",DATEDIF(H719,G719,"y")&amp;" years ")&amp;IF(DATEDIF(H719,G719,"ym")=0,"",DATEDIF(H719,G719,"ym")&amp;" months ")&amp;IF(DATEDIF(H719,G719,"md")=0,"",DATEDIF(H719,G719,"md")&amp;" days")</f>
        <v>8 days</v>
      </c>
      <c r="R719" s="64">
        <f>_xlfn.DAYS(G719,H719)</f>
        <v>8</v>
      </c>
      <c r="S719" s="56"/>
      <c r="T719" s="56"/>
      <c r="U719" s="57"/>
      <c r="V719" s="75">
        <f t="shared" si="55"/>
        <v>440</v>
      </c>
      <c r="W719" s="291">
        <f t="shared" si="56"/>
        <v>8</v>
      </c>
      <c r="X719" s="291" t="str">
        <f t="shared" si="57"/>
        <v/>
      </c>
      <c r="Y719" s="291" t="str">
        <f t="shared" si="58"/>
        <v/>
      </c>
    </row>
    <row r="720" spans="1:25" ht="15" customHeight="1">
      <c r="A720" s="8">
        <f t="shared" si="59"/>
        <v>719</v>
      </c>
      <c r="B720" s="56"/>
      <c r="C720" s="8">
        <v>73</v>
      </c>
      <c r="D720" s="8" t="s">
        <v>16</v>
      </c>
      <c r="E720" s="56"/>
      <c r="F720" s="57"/>
      <c r="G720" s="58">
        <v>44271</v>
      </c>
      <c r="H720" s="74">
        <v>44249</v>
      </c>
      <c r="I720" s="56"/>
      <c r="J720" s="56"/>
      <c r="K720" s="8"/>
      <c r="L720" s="56"/>
      <c r="M720" s="56" t="s">
        <v>1279</v>
      </c>
      <c r="N720" s="56"/>
      <c r="O720" s="56"/>
      <c r="P720" s="56"/>
      <c r="Q720" s="90" t="str">
        <f>IF(DATEDIF(H720,G720,"y")=0,"",DATEDIF(H720,G720,"y")&amp;" years ")&amp;IF(DATEDIF(H720,G720,"ym")=0,"",DATEDIF(H720,G720,"ym")&amp;" months ")&amp;IF(DATEDIF(H720,G720,"md")=0,"",DATEDIF(H720,G720,"md")&amp;" days")</f>
        <v>22 days</v>
      </c>
      <c r="R720" s="64">
        <f>_xlfn.DAYS(G720,H720)</f>
        <v>22</v>
      </c>
      <c r="S720" s="56"/>
      <c r="T720" s="56"/>
      <c r="U720" s="57"/>
      <c r="V720" s="75">
        <f t="shared" si="55"/>
        <v>440</v>
      </c>
      <c r="W720" s="291">
        <f t="shared" si="56"/>
        <v>22</v>
      </c>
      <c r="X720" s="291" t="str">
        <f t="shared" si="57"/>
        <v/>
      </c>
      <c r="Y720" s="291" t="str">
        <f t="shared" si="58"/>
        <v/>
      </c>
    </row>
    <row r="721" spans="1:25" ht="15" customHeight="1">
      <c r="A721" s="8">
        <f t="shared" si="59"/>
        <v>720</v>
      </c>
      <c r="B721" s="56" t="s">
        <v>1396</v>
      </c>
      <c r="C721" s="8">
        <v>58</v>
      </c>
      <c r="D721" s="8" t="s">
        <v>23</v>
      </c>
      <c r="E721" s="56" t="s">
        <v>1397</v>
      </c>
      <c r="F721" s="57" t="s">
        <v>1398</v>
      </c>
      <c r="G721" s="58">
        <v>44271</v>
      </c>
      <c r="H721" s="75"/>
      <c r="I721" s="75"/>
      <c r="J721" s="56"/>
      <c r="K721" s="76"/>
      <c r="L721" s="56"/>
      <c r="M721" s="56"/>
      <c r="N721" s="56"/>
      <c r="O721" s="56"/>
      <c r="P721" s="56"/>
      <c r="Q721" s="56"/>
      <c r="R721" s="8"/>
      <c r="S721" s="56"/>
      <c r="T721" s="56"/>
      <c r="U721" s="57"/>
      <c r="V721" s="289">
        <f t="shared" si="55"/>
        <v>440</v>
      </c>
      <c r="W721" s="292" t="str">
        <f t="shared" si="56"/>
        <v/>
      </c>
      <c r="X721" s="291" t="str">
        <f t="shared" si="57"/>
        <v/>
      </c>
      <c r="Y721" s="291" t="str">
        <f t="shared" si="58"/>
        <v/>
      </c>
    </row>
    <row r="722" spans="1:25" ht="15" customHeight="1">
      <c r="A722" s="8">
        <f t="shared" si="59"/>
        <v>721</v>
      </c>
      <c r="B722" s="56" t="s">
        <v>1399</v>
      </c>
      <c r="C722" s="8">
        <v>65</v>
      </c>
      <c r="D722" s="8" t="s">
        <v>16</v>
      </c>
      <c r="E722" s="56" t="s">
        <v>1400</v>
      </c>
      <c r="F722" s="57" t="s">
        <v>103</v>
      </c>
      <c r="G722" s="58">
        <v>44272</v>
      </c>
      <c r="H722" s="75">
        <v>44241</v>
      </c>
      <c r="I722" s="75"/>
      <c r="J722" s="56" t="s">
        <v>1278</v>
      </c>
      <c r="K722" s="76"/>
      <c r="L722" s="56"/>
      <c r="M722" s="56" t="s">
        <v>1279</v>
      </c>
      <c r="N722" s="56"/>
      <c r="O722" s="56"/>
      <c r="P722" s="56"/>
      <c r="Q722" s="90" t="str">
        <f>IF(DATEDIF(H722,G722,"y")=0,"",DATEDIF(H722,G722,"y")&amp;" years ")&amp;IF(DATEDIF(H722,G722,"ym")=0,"",DATEDIF(H722,G722,"ym")&amp;" months ")&amp;IF(DATEDIF(H722,G722,"md")=0,"",DATEDIF(H722,G722,"md")&amp;" days")</f>
        <v>1 months 3 days</v>
      </c>
      <c r="R722" s="64">
        <f>_xlfn.DAYS(G722,H722)</f>
        <v>31</v>
      </c>
      <c r="S722" s="56"/>
      <c r="T722" s="56"/>
      <c r="U722" s="57"/>
      <c r="V722" s="75">
        <f t="shared" si="55"/>
        <v>441</v>
      </c>
      <c r="W722" s="291">
        <f t="shared" si="56"/>
        <v>31</v>
      </c>
      <c r="X722" s="291" t="str">
        <f t="shared" si="57"/>
        <v/>
      </c>
      <c r="Y722" s="291" t="str">
        <f t="shared" si="58"/>
        <v/>
      </c>
    </row>
    <row r="723" spans="1:25" ht="15" customHeight="1">
      <c r="A723" s="8">
        <f t="shared" si="59"/>
        <v>722</v>
      </c>
      <c r="B723" s="56"/>
      <c r="C723" s="73">
        <v>0</v>
      </c>
      <c r="D723" s="8" t="s">
        <v>16</v>
      </c>
      <c r="E723" s="56"/>
      <c r="F723" s="57"/>
      <c r="G723" s="58">
        <v>44272</v>
      </c>
      <c r="H723" s="74"/>
      <c r="I723" s="56"/>
      <c r="J723" s="56"/>
      <c r="K723" s="8"/>
      <c r="L723" s="56"/>
      <c r="M723" s="56"/>
      <c r="N723" s="56"/>
      <c r="O723" s="56"/>
      <c r="P723" s="56"/>
      <c r="Q723" s="56"/>
      <c r="R723" s="8"/>
      <c r="S723" s="56"/>
      <c r="T723" s="56" t="s">
        <v>1059</v>
      </c>
      <c r="U723" s="57"/>
      <c r="V723" s="289">
        <f t="shared" si="55"/>
        <v>441</v>
      </c>
      <c r="W723" s="292" t="str">
        <f t="shared" si="56"/>
        <v/>
      </c>
      <c r="X723" s="291" t="str">
        <f t="shared" si="57"/>
        <v/>
      </c>
      <c r="Y723" s="291" t="str">
        <f t="shared" si="58"/>
        <v/>
      </c>
    </row>
    <row r="724" spans="1:25" ht="15" customHeight="1">
      <c r="A724" s="8">
        <f t="shared" si="59"/>
        <v>723</v>
      </c>
      <c r="B724" s="56" t="s">
        <v>1401</v>
      </c>
      <c r="C724" s="8">
        <v>44</v>
      </c>
      <c r="D724" s="8" t="s">
        <v>23</v>
      </c>
      <c r="E724" s="56" t="s">
        <v>1402</v>
      </c>
      <c r="F724" s="57" t="s">
        <v>66</v>
      </c>
      <c r="G724" s="58">
        <v>44273</v>
      </c>
      <c r="H724" s="75">
        <v>44257</v>
      </c>
      <c r="I724" s="75"/>
      <c r="J724" s="56" t="s">
        <v>1278</v>
      </c>
      <c r="K724" s="76"/>
      <c r="L724" s="56"/>
      <c r="M724" s="56" t="s">
        <v>1279</v>
      </c>
      <c r="N724" s="56"/>
      <c r="O724" s="56"/>
      <c r="P724" s="56"/>
      <c r="Q724" s="90" t="str">
        <f>IF(DATEDIF(H724,G724,"y")=0,"",DATEDIF(H724,G724,"y")&amp;" years ")&amp;IF(DATEDIF(H724,G724,"ym")=0,"",DATEDIF(H724,G724,"ym")&amp;" months ")&amp;IF(DATEDIF(H724,G724,"md")=0,"",DATEDIF(H724,G724,"md")&amp;" days")</f>
        <v>16 days</v>
      </c>
      <c r="R724" s="64">
        <f>_xlfn.DAYS(G724,H724)</f>
        <v>16</v>
      </c>
      <c r="S724" s="56"/>
      <c r="T724" s="56"/>
      <c r="U724" s="57"/>
      <c r="V724" s="75">
        <f t="shared" si="55"/>
        <v>442</v>
      </c>
      <c r="W724" s="291">
        <f t="shared" si="56"/>
        <v>16</v>
      </c>
      <c r="X724" s="291" t="str">
        <f t="shared" si="57"/>
        <v/>
      </c>
      <c r="Y724" s="291" t="str">
        <f t="shared" si="58"/>
        <v/>
      </c>
    </row>
    <row r="725" spans="1:25" ht="15" customHeight="1">
      <c r="A725" s="8">
        <f t="shared" si="59"/>
        <v>724</v>
      </c>
      <c r="B725" s="56" t="s">
        <v>1403</v>
      </c>
      <c r="C725" s="8">
        <v>61</v>
      </c>
      <c r="D725" s="8" t="s">
        <v>23</v>
      </c>
      <c r="E725" s="56" t="s">
        <v>1404</v>
      </c>
      <c r="F725" s="57" t="s">
        <v>89</v>
      </c>
      <c r="G725" s="58">
        <v>44273</v>
      </c>
      <c r="H725" s="75">
        <v>44248</v>
      </c>
      <c r="I725" s="75"/>
      <c r="J725" s="56" t="s">
        <v>1278</v>
      </c>
      <c r="K725" s="76"/>
      <c r="L725" s="56"/>
      <c r="M725" s="56" t="s">
        <v>1279</v>
      </c>
      <c r="N725" s="56"/>
      <c r="O725" s="56"/>
      <c r="P725" s="56"/>
      <c r="Q725" s="90" t="str">
        <f>IF(DATEDIF(H725,G725,"y")=0,"",DATEDIF(H725,G725,"y")&amp;" years ")&amp;IF(DATEDIF(H725,G725,"ym")=0,"",DATEDIF(H725,G725,"ym")&amp;" months ")&amp;IF(DATEDIF(H725,G725,"md")=0,"",DATEDIF(H725,G725,"md")&amp;" days")</f>
        <v>25 days</v>
      </c>
      <c r="R725" s="64">
        <f>_xlfn.DAYS(G725,H725)</f>
        <v>25</v>
      </c>
      <c r="S725" s="56"/>
      <c r="T725" s="56"/>
      <c r="U725" s="57"/>
      <c r="V725" s="75">
        <f t="shared" si="55"/>
        <v>442</v>
      </c>
      <c r="W725" s="291">
        <f t="shared" si="56"/>
        <v>25</v>
      </c>
      <c r="X725" s="291" t="str">
        <f t="shared" si="57"/>
        <v/>
      </c>
      <c r="Y725" s="291" t="str">
        <f t="shared" si="58"/>
        <v/>
      </c>
    </row>
    <row r="726" spans="1:25" ht="15" customHeight="1">
      <c r="A726" s="8">
        <f t="shared" si="59"/>
        <v>725</v>
      </c>
      <c r="B726" s="56" t="s">
        <v>1405</v>
      </c>
      <c r="C726" s="8">
        <v>81</v>
      </c>
      <c r="D726" s="8" t="s">
        <v>16</v>
      </c>
      <c r="E726" s="56" t="s">
        <v>1406</v>
      </c>
      <c r="F726" s="57" t="s">
        <v>66</v>
      </c>
      <c r="G726" s="58">
        <v>44273</v>
      </c>
      <c r="H726" s="75">
        <v>44241</v>
      </c>
      <c r="I726" s="75"/>
      <c r="J726" s="56" t="s">
        <v>1278</v>
      </c>
      <c r="K726" s="76"/>
      <c r="L726" s="56"/>
      <c r="M726" s="56" t="s">
        <v>1279</v>
      </c>
      <c r="N726" s="56"/>
      <c r="O726" s="56"/>
      <c r="P726" s="56"/>
      <c r="Q726" s="90" t="str">
        <f>IF(DATEDIF(H726,G726,"y")=0,"",DATEDIF(H726,G726,"y")&amp;" years ")&amp;IF(DATEDIF(H726,G726,"ym")=0,"",DATEDIF(H726,G726,"ym")&amp;" months ")&amp;IF(DATEDIF(H726,G726,"md")=0,"",DATEDIF(H726,G726,"md")&amp;" days")</f>
        <v>1 months 4 days</v>
      </c>
      <c r="R726" s="64">
        <f>_xlfn.DAYS(G726,H726)</f>
        <v>32</v>
      </c>
      <c r="S726" s="56"/>
      <c r="T726" s="56"/>
      <c r="U726" s="57"/>
      <c r="V726" s="75">
        <f t="shared" si="55"/>
        <v>442</v>
      </c>
      <c r="W726" s="291">
        <f t="shared" si="56"/>
        <v>32</v>
      </c>
      <c r="X726" s="291" t="str">
        <f t="shared" si="57"/>
        <v/>
      </c>
      <c r="Y726" s="291" t="str">
        <f t="shared" si="58"/>
        <v/>
      </c>
    </row>
    <row r="727" spans="1:25" ht="15" customHeight="1">
      <c r="A727" s="8">
        <f t="shared" si="59"/>
        <v>726</v>
      </c>
      <c r="B727" s="59" t="s">
        <v>1407</v>
      </c>
      <c r="C727" s="65">
        <v>79</v>
      </c>
      <c r="D727" s="65" t="s">
        <v>23</v>
      </c>
      <c r="E727" s="65" t="s">
        <v>1408</v>
      </c>
      <c r="F727" s="66" t="s">
        <v>551</v>
      </c>
      <c r="G727" s="67">
        <v>44273</v>
      </c>
      <c r="H727" s="65"/>
      <c r="I727" s="65"/>
      <c r="J727" s="65"/>
      <c r="K727" s="65"/>
      <c r="L727" s="59"/>
      <c r="M727" s="59"/>
      <c r="N727" s="59"/>
      <c r="O727" s="59"/>
      <c r="P727" s="59"/>
      <c r="Q727" s="59"/>
      <c r="R727" s="65"/>
      <c r="S727" s="59"/>
      <c r="T727" s="59" t="s">
        <v>185</v>
      </c>
      <c r="U727" s="59" t="s">
        <v>1409</v>
      </c>
      <c r="V727" s="289">
        <f t="shared" si="55"/>
        <v>442</v>
      </c>
      <c r="W727" s="292" t="str">
        <f t="shared" si="56"/>
        <v/>
      </c>
      <c r="X727" s="291" t="str">
        <f t="shared" si="57"/>
        <v/>
      </c>
      <c r="Y727" s="291" t="str">
        <f t="shared" si="58"/>
        <v/>
      </c>
    </row>
    <row r="728" spans="1:25" ht="15" customHeight="1">
      <c r="A728" s="8">
        <f t="shared" si="59"/>
        <v>727</v>
      </c>
      <c r="B728" s="56"/>
      <c r="C728" s="8" t="s">
        <v>1259</v>
      </c>
      <c r="D728" s="8" t="s">
        <v>16</v>
      </c>
      <c r="E728" s="56"/>
      <c r="F728" s="57"/>
      <c r="G728" s="58">
        <v>44273</v>
      </c>
      <c r="H728" s="74"/>
      <c r="I728" s="56"/>
      <c r="J728" s="56"/>
      <c r="K728" s="8"/>
      <c r="L728" s="56"/>
      <c r="M728" s="56"/>
      <c r="N728" s="56"/>
      <c r="O728" s="56"/>
      <c r="P728" s="56"/>
      <c r="Q728" s="56"/>
      <c r="R728" s="8"/>
      <c r="S728" s="56"/>
      <c r="T728" s="56"/>
      <c r="U728" s="57"/>
      <c r="V728" s="289">
        <f t="shared" si="55"/>
        <v>442</v>
      </c>
      <c r="W728" s="292" t="str">
        <f t="shared" si="56"/>
        <v/>
      </c>
      <c r="X728" s="291" t="str">
        <f t="shared" si="57"/>
        <v/>
      </c>
      <c r="Y728" s="291" t="str">
        <f t="shared" si="58"/>
        <v/>
      </c>
    </row>
    <row r="729" spans="1:25" ht="15" customHeight="1">
      <c r="A729" s="8">
        <f t="shared" si="59"/>
        <v>728</v>
      </c>
      <c r="B729" s="92"/>
      <c r="C729" s="91">
        <v>67</v>
      </c>
      <c r="D729" s="91" t="s">
        <v>23</v>
      </c>
      <c r="E729" s="92"/>
      <c r="F729" s="93" t="s">
        <v>824</v>
      </c>
      <c r="G729" s="98">
        <v>44274</v>
      </c>
      <c r="H729" s="95">
        <v>44252</v>
      </c>
      <c r="I729" s="92"/>
      <c r="J729" s="92"/>
      <c r="K729" s="91"/>
      <c r="L729" s="92"/>
      <c r="M729" s="92" t="s">
        <v>1279</v>
      </c>
      <c r="N729" s="92"/>
      <c r="O729" s="92"/>
      <c r="P729" s="92"/>
      <c r="Q729" s="99" t="str">
        <f>IF(DATEDIF(H729,G729,"y")=0,"",DATEDIF(H729,G729,"y")&amp;" years ")&amp;IF(DATEDIF(H729,G729,"ym")=0,"",DATEDIF(H729,G729,"ym")&amp;" months ")&amp;IF(DATEDIF(H729,G729,"md")=0,"",DATEDIF(H729,G729,"md")&amp;" days")</f>
        <v>22 days</v>
      </c>
      <c r="R729" s="100">
        <f>_xlfn.DAYS(G729,H729)</f>
        <v>22</v>
      </c>
      <c r="S729" s="92" t="s">
        <v>1279</v>
      </c>
      <c r="T729" s="92" t="s">
        <v>709</v>
      </c>
      <c r="U729" s="93" t="s">
        <v>1410</v>
      </c>
      <c r="V729" s="75">
        <f t="shared" si="55"/>
        <v>443</v>
      </c>
      <c r="W729" s="291">
        <f t="shared" si="56"/>
        <v>22</v>
      </c>
      <c r="X729" s="291" t="str">
        <f t="shared" si="57"/>
        <v/>
      </c>
      <c r="Y729" s="291" t="str">
        <f t="shared" si="58"/>
        <v/>
      </c>
    </row>
    <row r="730" spans="1:25" ht="15" customHeight="1">
      <c r="A730" s="8">
        <f t="shared" si="59"/>
        <v>729</v>
      </c>
      <c r="B730" s="56" t="s">
        <v>316</v>
      </c>
      <c r="C730" s="8">
        <v>55</v>
      </c>
      <c r="D730" s="8" t="s">
        <v>23</v>
      </c>
      <c r="E730" s="56" t="s">
        <v>1411</v>
      </c>
      <c r="F730" s="57" t="s">
        <v>71</v>
      </c>
      <c r="G730" s="58">
        <v>44274</v>
      </c>
      <c r="H730" s="75">
        <v>44249</v>
      </c>
      <c r="I730" s="75"/>
      <c r="J730" s="56" t="s">
        <v>1278</v>
      </c>
      <c r="K730" s="76"/>
      <c r="L730" s="56"/>
      <c r="M730" s="56" t="s">
        <v>1279</v>
      </c>
      <c r="N730" s="56"/>
      <c r="O730" s="56"/>
      <c r="P730" s="56"/>
      <c r="Q730" s="90" t="str">
        <f>IF(DATEDIF(H730,G730,"y")=0,"",DATEDIF(H730,G730,"y")&amp;" years ")&amp;IF(DATEDIF(H730,G730,"ym")=0,"",DATEDIF(H730,G730,"ym")&amp;" months ")&amp;IF(DATEDIF(H730,G730,"md")=0,"",DATEDIF(H730,G730,"md")&amp;" days")</f>
        <v>25 days</v>
      </c>
      <c r="R730" s="64">
        <f>_xlfn.DAYS(G730,H730)</f>
        <v>25</v>
      </c>
      <c r="S730" s="56"/>
      <c r="T730" s="56"/>
      <c r="U730" s="57"/>
      <c r="V730" s="75">
        <f t="shared" si="55"/>
        <v>443</v>
      </c>
      <c r="W730" s="291">
        <f t="shared" si="56"/>
        <v>25</v>
      </c>
      <c r="X730" s="291" t="str">
        <f t="shared" si="57"/>
        <v/>
      </c>
      <c r="Y730" s="291" t="str">
        <f t="shared" si="58"/>
        <v/>
      </c>
    </row>
    <row r="731" spans="1:25" ht="15" customHeight="1">
      <c r="A731" s="8">
        <f t="shared" si="59"/>
        <v>730</v>
      </c>
      <c r="B731" s="56"/>
      <c r="C731" s="8">
        <v>87</v>
      </c>
      <c r="D731" s="8" t="s">
        <v>23</v>
      </c>
      <c r="E731" s="56"/>
      <c r="F731" s="57"/>
      <c r="G731" s="58">
        <v>44274</v>
      </c>
      <c r="H731" s="74">
        <v>44241</v>
      </c>
      <c r="I731" s="56"/>
      <c r="J731" s="56"/>
      <c r="K731" s="8"/>
      <c r="L731" s="56"/>
      <c r="M731" s="56" t="s">
        <v>1279</v>
      </c>
      <c r="N731" s="56"/>
      <c r="O731" s="56"/>
      <c r="P731" s="56"/>
      <c r="Q731" s="90" t="str">
        <f>IF(DATEDIF(H731,G731,"y")=0,"",DATEDIF(H731,G731,"y")&amp;" years ")&amp;IF(DATEDIF(H731,G731,"ym")=0,"",DATEDIF(H731,G731,"ym")&amp;" months ")&amp;IF(DATEDIF(H731,G731,"md")=0,"",DATEDIF(H731,G731,"md")&amp;" days")</f>
        <v>1 months 5 days</v>
      </c>
      <c r="R731" s="64">
        <f>_xlfn.DAYS(G731,H731)</f>
        <v>33</v>
      </c>
      <c r="S731" s="56"/>
      <c r="T731" s="56"/>
      <c r="U731" s="57"/>
      <c r="V731" s="75">
        <f t="shared" si="55"/>
        <v>443</v>
      </c>
      <c r="W731" s="291">
        <f t="shared" si="56"/>
        <v>33</v>
      </c>
      <c r="X731" s="291" t="str">
        <f t="shared" si="57"/>
        <v/>
      </c>
      <c r="Y731" s="291" t="str">
        <f t="shared" si="58"/>
        <v/>
      </c>
    </row>
    <row r="732" spans="1:25" ht="15" customHeight="1">
      <c r="A732" s="8">
        <f t="shared" si="59"/>
        <v>731</v>
      </c>
      <c r="B732" s="56" t="s">
        <v>1412</v>
      </c>
      <c r="C732" s="8">
        <v>51</v>
      </c>
      <c r="D732" s="8" t="s">
        <v>23</v>
      </c>
      <c r="E732" s="56" t="s">
        <v>57</v>
      </c>
      <c r="F732" s="57" t="s">
        <v>97</v>
      </c>
      <c r="G732" s="58">
        <v>44274</v>
      </c>
      <c r="H732" s="75"/>
      <c r="I732" s="75"/>
      <c r="J732" s="56"/>
      <c r="K732" s="76"/>
      <c r="L732" s="56"/>
      <c r="M732" s="56"/>
      <c r="N732" s="56"/>
      <c r="O732" s="56"/>
      <c r="P732" s="56"/>
      <c r="Q732" s="56"/>
      <c r="R732" s="8"/>
      <c r="S732" s="56"/>
      <c r="T732" s="56"/>
      <c r="U732" s="57"/>
      <c r="V732" s="289">
        <f t="shared" si="55"/>
        <v>443</v>
      </c>
      <c r="W732" s="292" t="str">
        <f t="shared" si="56"/>
        <v/>
      </c>
      <c r="X732" s="291" t="str">
        <f t="shared" si="57"/>
        <v/>
      </c>
      <c r="Y732" s="291" t="str">
        <f t="shared" si="58"/>
        <v/>
      </c>
    </row>
    <row r="733" spans="1:25" ht="15" customHeight="1">
      <c r="A733" s="8">
        <f t="shared" si="59"/>
        <v>732</v>
      </c>
      <c r="B733" s="56" t="s">
        <v>1413</v>
      </c>
      <c r="C733" s="8">
        <v>77</v>
      </c>
      <c r="D733" s="8" t="s">
        <v>16</v>
      </c>
      <c r="E733" s="56" t="s">
        <v>36</v>
      </c>
      <c r="F733" s="57" t="s">
        <v>444</v>
      </c>
      <c r="G733" s="58">
        <v>44274</v>
      </c>
      <c r="H733" s="75"/>
      <c r="I733" s="75"/>
      <c r="J733" s="56"/>
      <c r="K733" s="76"/>
      <c r="L733" s="56"/>
      <c r="M733" s="56"/>
      <c r="N733" s="56"/>
      <c r="O733" s="56"/>
      <c r="P733" s="56"/>
      <c r="Q733" s="56"/>
      <c r="R733" s="8"/>
      <c r="S733" s="56"/>
      <c r="T733" s="56"/>
      <c r="U733" s="57"/>
      <c r="V733" s="289">
        <f t="shared" si="55"/>
        <v>443</v>
      </c>
      <c r="W733" s="292" t="str">
        <f t="shared" si="56"/>
        <v/>
      </c>
      <c r="X733" s="291" t="str">
        <f t="shared" si="57"/>
        <v/>
      </c>
      <c r="Y733" s="291" t="str">
        <f t="shared" si="58"/>
        <v/>
      </c>
    </row>
    <row r="734" spans="1:25" ht="15" customHeight="1">
      <c r="A734" s="8">
        <f t="shared" si="59"/>
        <v>733</v>
      </c>
      <c r="B734" s="56"/>
      <c r="C734" s="8">
        <v>80</v>
      </c>
      <c r="D734" s="8" t="s">
        <v>16</v>
      </c>
      <c r="E734" s="56"/>
      <c r="F734" s="57"/>
      <c r="G734" s="58">
        <v>44275</v>
      </c>
      <c r="H734" s="74">
        <v>44255</v>
      </c>
      <c r="I734" s="56"/>
      <c r="J734" s="56"/>
      <c r="K734" s="8"/>
      <c r="L734" s="56"/>
      <c r="M734" s="56" t="s">
        <v>1279</v>
      </c>
      <c r="N734" s="56"/>
      <c r="O734" s="56"/>
      <c r="P734" s="56"/>
      <c r="Q734" s="90" t="str">
        <f>IF(DATEDIF(H734,G734,"y")=0,"",DATEDIF(H734,G734,"y")&amp;" years ")&amp;IF(DATEDIF(H734,G734,"ym")=0,"",DATEDIF(H734,G734,"ym")&amp;" months ")&amp;IF(DATEDIF(H734,G734,"md")=0,"",DATEDIF(H734,G734,"md")&amp;" days")</f>
        <v>20 days</v>
      </c>
      <c r="R734" s="64">
        <f>_xlfn.DAYS(G734,H734)</f>
        <v>20</v>
      </c>
      <c r="S734" s="56"/>
      <c r="T734" s="56"/>
      <c r="U734" s="57"/>
      <c r="V734" s="75">
        <f t="shared" si="55"/>
        <v>444</v>
      </c>
      <c r="W734" s="291">
        <f t="shared" si="56"/>
        <v>20</v>
      </c>
      <c r="X734" s="291" t="str">
        <f t="shared" si="57"/>
        <v/>
      </c>
      <c r="Y734" s="291" t="str">
        <f t="shared" si="58"/>
        <v/>
      </c>
    </row>
    <row r="735" spans="1:25" ht="15" customHeight="1">
      <c r="A735" s="8">
        <f t="shared" si="59"/>
        <v>734</v>
      </c>
      <c r="B735" s="56" t="s">
        <v>1414</v>
      </c>
      <c r="C735" s="8">
        <v>72</v>
      </c>
      <c r="D735" s="8" t="s">
        <v>16</v>
      </c>
      <c r="E735" s="56" t="s">
        <v>1415</v>
      </c>
      <c r="F735" s="57" t="s">
        <v>647</v>
      </c>
      <c r="G735" s="58">
        <v>44275</v>
      </c>
      <c r="H735" s="75">
        <v>44240</v>
      </c>
      <c r="I735" s="75"/>
      <c r="J735" s="56" t="s">
        <v>1278</v>
      </c>
      <c r="K735" s="76"/>
      <c r="L735" s="56"/>
      <c r="M735" s="56" t="s">
        <v>1279</v>
      </c>
      <c r="N735" s="56"/>
      <c r="O735" s="56"/>
      <c r="P735" s="56"/>
      <c r="Q735" s="63" t="str">
        <f>IF(DATEDIF(H735,G735,"y")=0,"",DATEDIF(H735,G735,"y")&amp;" years ")&amp;IF(DATEDIF(H735,G735,"ym")=0,"",DATEDIF(H735,G735,"ym")&amp;" months ")&amp;IF(DATEDIF(H735,G735,"md")=0,"",DATEDIF(H735,G735,"md")&amp;" days")</f>
        <v>1 months 7 days</v>
      </c>
      <c r="R735" s="64">
        <f>_xlfn.DAYS(G735,H735)</f>
        <v>35</v>
      </c>
      <c r="S735" s="56"/>
      <c r="T735" s="56"/>
      <c r="U735" s="57"/>
      <c r="V735" s="75">
        <f t="shared" si="55"/>
        <v>444</v>
      </c>
      <c r="W735" s="291">
        <f t="shared" si="56"/>
        <v>35</v>
      </c>
      <c r="X735" s="291" t="str">
        <f t="shared" si="57"/>
        <v/>
      </c>
      <c r="Y735" s="291" t="str">
        <f t="shared" si="58"/>
        <v/>
      </c>
    </row>
    <row r="736" spans="1:25" ht="15" customHeight="1">
      <c r="A736" s="8">
        <f t="shared" si="59"/>
        <v>735</v>
      </c>
      <c r="B736" s="56"/>
      <c r="C736" s="8">
        <v>72</v>
      </c>
      <c r="D736" s="8" t="s">
        <v>23</v>
      </c>
      <c r="E736" s="56"/>
      <c r="F736" s="57"/>
      <c r="G736" s="58">
        <v>44275</v>
      </c>
      <c r="H736" s="74">
        <v>44233</v>
      </c>
      <c r="I736" s="56"/>
      <c r="J736" s="56"/>
      <c r="K736" s="8"/>
      <c r="L736" s="56"/>
      <c r="M736" s="56" t="s">
        <v>1279</v>
      </c>
      <c r="N736" s="56"/>
      <c r="O736" s="56"/>
      <c r="P736" s="56"/>
      <c r="Q736" s="90" t="str">
        <f>IF(DATEDIF(H736,G736,"y")=0,"",DATEDIF(H736,G736,"y")&amp;" years ")&amp;IF(DATEDIF(H736,G736,"ym")=0,"",DATEDIF(H736,G736,"ym")&amp;" months ")&amp;IF(DATEDIF(H736,G736,"md")=0,"",DATEDIF(H736,G736,"md")&amp;" days")</f>
        <v>1 months 14 days</v>
      </c>
      <c r="R736" s="64">
        <f>_xlfn.DAYS(G736,H736)</f>
        <v>42</v>
      </c>
      <c r="S736" s="56"/>
      <c r="T736" s="56"/>
      <c r="U736" s="57"/>
      <c r="V736" s="75">
        <f t="shared" si="55"/>
        <v>444</v>
      </c>
      <c r="W736" s="291">
        <f t="shared" si="56"/>
        <v>42</v>
      </c>
      <c r="X736" s="291" t="str">
        <f t="shared" si="57"/>
        <v/>
      </c>
      <c r="Y736" s="291" t="str">
        <f t="shared" si="58"/>
        <v/>
      </c>
    </row>
    <row r="737" spans="1:25" ht="15" customHeight="1">
      <c r="A737" s="8">
        <f t="shared" si="59"/>
        <v>736</v>
      </c>
      <c r="B737" s="59" t="s">
        <v>1416</v>
      </c>
      <c r="C737" s="65">
        <v>66</v>
      </c>
      <c r="D737" s="65" t="s">
        <v>16</v>
      </c>
      <c r="E737" s="65" t="s">
        <v>1417</v>
      </c>
      <c r="F737" s="66" t="s">
        <v>377</v>
      </c>
      <c r="G737" s="67">
        <v>44275</v>
      </c>
      <c r="H737" s="65"/>
      <c r="I737" s="65"/>
      <c r="J737" s="65"/>
      <c r="K737" s="65"/>
      <c r="L737" s="59"/>
      <c r="M737" s="59"/>
      <c r="N737" s="59"/>
      <c r="O737" s="59"/>
      <c r="P737" s="59"/>
      <c r="Q737" s="59"/>
      <c r="R737" s="65"/>
      <c r="S737" s="59"/>
      <c r="T737" s="59" t="s">
        <v>185</v>
      </c>
      <c r="U737" s="59" t="s">
        <v>1418</v>
      </c>
      <c r="V737" s="289">
        <f t="shared" si="55"/>
        <v>444</v>
      </c>
      <c r="W737" s="292" t="str">
        <f t="shared" si="56"/>
        <v/>
      </c>
      <c r="X737" s="291" t="str">
        <f t="shared" si="57"/>
        <v/>
      </c>
      <c r="Y737" s="291" t="str">
        <f t="shared" si="58"/>
        <v/>
      </c>
    </row>
    <row r="738" spans="1:25" ht="15" customHeight="1">
      <c r="A738" s="8">
        <f t="shared" si="59"/>
        <v>737</v>
      </c>
      <c r="B738" s="56" t="s">
        <v>1419</v>
      </c>
      <c r="C738" s="8">
        <v>77</v>
      </c>
      <c r="D738" s="8" t="s">
        <v>16</v>
      </c>
      <c r="E738" s="56" t="s">
        <v>1420</v>
      </c>
      <c r="F738" s="57" t="s">
        <v>25</v>
      </c>
      <c r="G738" s="58">
        <v>44275</v>
      </c>
      <c r="H738" s="75"/>
      <c r="I738" s="75"/>
      <c r="J738" s="56"/>
      <c r="K738" s="76"/>
      <c r="L738" s="56"/>
      <c r="M738" s="56"/>
      <c r="N738" s="56"/>
      <c r="O738" s="56"/>
      <c r="P738" s="56"/>
      <c r="Q738" s="56"/>
      <c r="R738" s="8"/>
      <c r="S738" s="56"/>
      <c r="T738" s="56"/>
      <c r="U738" s="57"/>
      <c r="V738" s="289">
        <f t="shared" si="55"/>
        <v>444</v>
      </c>
      <c r="W738" s="292" t="str">
        <f t="shared" si="56"/>
        <v/>
      </c>
      <c r="X738" s="291" t="str">
        <f t="shared" si="57"/>
        <v/>
      </c>
      <c r="Y738" s="291" t="str">
        <f t="shared" si="58"/>
        <v/>
      </c>
    </row>
    <row r="739" spans="1:25" ht="15" customHeight="1">
      <c r="A739" s="8">
        <f t="shared" si="59"/>
        <v>738</v>
      </c>
      <c r="B739" s="56" t="s">
        <v>1421</v>
      </c>
      <c r="C739" s="8">
        <v>31</v>
      </c>
      <c r="D739" s="8" t="s">
        <v>16</v>
      </c>
      <c r="E739" s="56" t="s">
        <v>1422</v>
      </c>
      <c r="F739" s="57" t="s">
        <v>66</v>
      </c>
      <c r="G739" s="58">
        <v>44276</v>
      </c>
      <c r="H739" s="75"/>
      <c r="I739" s="75"/>
      <c r="J739" s="56"/>
      <c r="K739" s="76"/>
      <c r="L739" s="56"/>
      <c r="M739" s="56" t="s">
        <v>19</v>
      </c>
      <c r="N739" s="56"/>
      <c r="O739" s="56"/>
      <c r="P739" s="56"/>
      <c r="Q739" s="56"/>
      <c r="R739" s="8"/>
      <c r="S739" s="56"/>
      <c r="T739" s="56"/>
      <c r="U739" s="57"/>
      <c r="V739" s="289">
        <f t="shared" si="55"/>
        <v>445</v>
      </c>
      <c r="W739" s="292" t="str">
        <f t="shared" si="56"/>
        <v/>
      </c>
      <c r="X739" s="291" t="str">
        <f t="shared" si="57"/>
        <v/>
      </c>
      <c r="Y739" s="291" t="str">
        <f t="shared" si="58"/>
        <v/>
      </c>
    </row>
    <row r="740" spans="1:25" ht="15" customHeight="1">
      <c r="A740" s="8">
        <f t="shared" si="59"/>
        <v>739</v>
      </c>
      <c r="B740" s="56" t="s">
        <v>1423</v>
      </c>
      <c r="C740" s="8">
        <v>74</v>
      </c>
      <c r="D740" s="8" t="s">
        <v>23</v>
      </c>
      <c r="E740" s="56" t="s">
        <v>1424</v>
      </c>
      <c r="F740" s="57" t="s">
        <v>25</v>
      </c>
      <c r="G740" s="58">
        <v>44276</v>
      </c>
      <c r="H740" s="75"/>
      <c r="I740" s="75"/>
      <c r="J740" s="56"/>
      <c r="K740" s="76"/>
      <c r="L740" s="56"/>
      <c r="M740" s="56"/>
      <c r="N740" s="56"/>
      <c r="O740" s="56"/>
      <c r="P740" s="56"/>
      <c r="Q740" s="56"/>
      <c r="R740" s="8"/>
      <c r="S740" s="56"/>
      <c r="T740" s="56"/>
      <c r="U740" s="57"/>
      <c r="V740" s="289">
        <f t="shared" si="55"/>
        <v>445</v>
      </c>
      <c r="W740" s="292" t="str">
        <f t="shared" si="56"/>
        <v/>
      </c>
      <c r="X740" s="291" t="str">
        <f t="shared" si="57"/>
        <v/>
      </c>
      <c r="Y740" s="291" t="str">
        <f t="shared" si="58"/>
        <v/>
      </c>
    </row>
    <row r="741" spans="1:25" ht="15" customHeight="1">
      <c r="A741" s="8">
        <f t="shared" si="59"/>
        <v>740</v>
      </c>
      <c r="B741" s="56" t="s">
        <v>1425</v>
      </c>
      <c r="C741" s="8">
        <v>61</v>
      </c>
      <c r="D741" s="8" t="s">
        <v>23</v>
      </c>
      <c r="E741" s="56" t="s">
        <v>1426</v>
      </c>
      <c r="F741" s="57" t="s">
        <v>25</v>
      </c>
      <c r="G741" s="58">
        <v>44277</v>
      </c>
      <c r="H741" s="75">
        <v>44243</v>
      </c>
      <c r="I741" s="75"/>
      <c r="J741" s="56" t="s">
        <v>1278</v>
      </c>
      <c r="K741" s="76"/>
      <c r="L741" s="56"/>
      <c r="M741" s="56" t="s">
        <v>1279</v>
      </c>
      <c r="N741" s="56"/>
      <c r="O741" s="56"/>
      <c r="P741" s="56"/>
      <c r="Q741" s="90" t="str">
        <f>IF(DATEDIF(H741,G741,"y")=0,"",DATEDIF(H741,G741,"y")&amp;" years ")&amp;IF(DATEDIF(H741,G741,"ym")=0,"",DATEDIF(H741,G741,"ym")&amp;" months ")&amp;IF(DATEDIF(H741,G741,"md")=0,"",DATEDIF(H741,G741,"md")&amp;" days")</f>
        <v>1 months 6 days</v>
      </c>
      <c r="R741" s="64">
        <f>_xlfn.DAYS(G741,H741)</f>
        <v>34</v>
      </c>
      <c r="S741" s="56"/>
      <c r="T741" s="56"/>
      <c r="U741" s="57"/>
      <c r="V741" s="75">
        <f t="shared" si="55"/>
        <v>446</v>
      </c>
      <c r="W741" s="291">
        <f t="shared" si="56"/>
        <v>34</v>
      </c>
      <c r="X741" s="291" t="str">
        <f t="shared" si="57"/>
        <v/>
      </c>
      <c r="Y741" s="291" t="str">
        <f t="shared" si="58"/>
        <v/>
      </c>
    </row>
    <row r="742" spans="1:25" ht="15" customHeight="1">
      <c r="A742" s="8">
        <f t="shared" si="59"/>
        <v>741</v>
      </c>
      <c r="B742" s="56"/>
      <c r="C742" s="8">
        <v>35</v>
      </c>
      <c r="D742" s="8" t="s">
        <v>16</v>
      </c>
      <c r="E742" s="56"/>
      <c r="F742" s="57"/>
      <c r="G742" s="58">
        <v>44277</v>
      </c>
      <c r="H742" s="74"/>
      <c r="I742" s="56"/>
      <c r="J742" s="56"/>
      <c r="K742" s="8"/>
      <c r="L742" s="56"/>
      <c r="M742" s="56"/>
      <c r="N742" s="56"/>
      <c r="O742" s="56"/>
      <c r="P742" s="56"/>
      <c r="Q742" s="56"/>
      <c r="R742" s="8"/>
      <c r="S742" s="56"/>
      <c r="T742" s="56"/>
      <c r="U742" s="57"/>
      <c r="V742" s="289">
        <f t="shared" si="55"/>
        <v>446</v>
      </c>
      <c r="W742" s="292" t="str">
        <f t="shared" si="56"/>
        <v/>
      </c>
      <c r="X742" s="291" t="str">
        <f t="shared" si="57"/>
        <v/>
      </c>
      <c r="Y742" s="291" t="str">
        <f t="shared" si="58"/>
        <v/>
      </c>
    </row>
    <row r="743" spans="1:25" ht="15" customHeight="1">
      <c r="A743" s="8">
        <f t="shared" si="59"/>
        <v>742</v>
      </c>
      <c r="B743" s="56" t="s">
        <v>1427</v>
      </c>
      <c r="C743" s="8">
        <v>71</v>
      </c>
      <c r="D743" s="8" t="s">
        <v>16</v>
      </c>
      <c r="E743" s="56" t="s">
        <v>1428</v>
      </c>
      <c r="F743" s="57" t="s">
        <v>1429</v>
      </c>
      <c r="G743" s="58">
        <v>44277</v>
      </c>
      <c r="H743" s="75"/>
      <c r="I743" s="75"/>
      <c r="J743" s="56"/>
      <c r="K743" s="76"/>
      <c r="L743" s="56"/>
      <c r="M743" s="56"/>
      <c r="N743" s="56"/>
      <c r="O743" s="56"/>
      <c r="P743" s="56"/>
      <c r="Q743" s="56"/>
      <c r="R743" s="8"/>
      <c r="S743" s="56"/>
      <c r="T743" s="56"/>
      <c r="U743" s="57"/>
      <c r="V743" s="289">
        <f t="shared" si="55"/>
        <v>446</v>
      </c>
      <c r="W743" s="292" t="str">
        <f t="shared" si="56"/>
        <v/>
      </c>
      <c r="X743" s="291" t="str">
        <f t="shared" si="57"/>
        <v/>
      </c>
      <c r="Y743" s="291" t="str">
        <f t="shared" si="58"/>
        <v/>
      </c>
    </row>
    <row r="744" spans="1:25" ht="15" customHeight="1">
      <c r="A744" s="8">
        <f t="shared" si="59"/>
        <v>743</v>
      </c>
      <c r="B744" s="56"/>
      <c r="C744" s="8">
        <v>81</v>
      </c>
      <c r="D744" s="8" t="s">
        <v>23</v>
      </c>
      <c r="E744" s="56"/>
      <c r="F744" s="57"/>
      <c r="G744" s="58">
        <v>44277</v>
      </c>
      <c r="H744" s="74"/>
      <c r="I744" s="56"/>
      <c r="J744" s="56"/>
      <c r="K744" s="8"/>
      <c r="L744" s="56"/>
      <c r="M744" s="56"/>
      <c r="N744" s="56"/>
      <c r="O744" s="56"/>
      <c r="P744" s="56"/>
      <c r="Q744" s="56"/>
      <c r="R744" s="8"/>
      <c r="S744" s="56"/>
      <c r="T744" s="56"/>
      <c r="U744" s="57"/>
      <c r="V744" s="289">
        <f t="shared" si="55"/>
        <v>446</v>
      </c>
      <c r="W744" s="292" t="str">
        <f t="shared" si="56"/>
        <v/>
      </c>
      <c r="X744" s="291" t="str">
        <f t="shared" si="57"/>
        <v/>
      </c>
      <c r="Y744" s="291" t="str">
        <f t="shared" si="58"/>
        <v/>
      </c>
    </row>
    <row r="745" spans="1:25" ht="15" customHeight="1">
      <c r="A745" s="8">
        <f t="shared" si="59"/>
        <v>744</v>
      </c>
      <c r="B745" s="56" t="s">
        <v>1430</v>
      </c>
      <c r="C745" s="8">
        <v>17</v>
      </c>
      <c r="D745" s="8" t="s">
        <v>16</v>
      </c>
      <c r="E745" s="56" t="s">
        <v>1431</v>
      </c>
      <c r="F745" s="57" t="s">
        <v>103</v>
      </c>
      <c r="G745" s="58">
        <v>44278</v>
      </c>
      <c r="H745" s="74"/>
      <c r="I745" s="56"/>
      <c r="J745" s="56"/>
      <c r="K745" s="8"/>
      <c r="L745" s="56"/>
      <c r="M745" s="56"/>
      <c r="N745" s="56"/>
      <c r="O745" s="56"/>
      <c r="P745" s="56"/>
      <c r="Q745" s="56"/>
      <c r="R745" s="8"/>
      <c r="S745" s="56"/>
      <c r="T745" s="56" t="s">
        <v>1059</v>
      </c>
      <c r="U745" s="57"/>
      <c r="V745" s="289">
        <f t="shared" si="55"/>
        <v>447</v>
      </c>
      <c r="W745" s="292" t="str">
        <f t="shared" si="56"/>
        <v/>
      </c>
      <c r="X745" s="291" t="str">
        <f t="shared" si="57"/>
        <v/>
      </c>
      <c r="Y745" s="291" t="str">
        <f t="shared" si="58"/>
        <v/>
      </c>
    </row>
    <row r="746" spans="1:25" ht="15" customHeight="1">
      <c r="A746" s="8">
        <f t="shared" si="59"/>
        <v>745</v>
      </c>
      <c r="B746" s="56"/>
      <c r="C746" s="8">
        <v>76</v>
      </c>
      <c r="D746" s="8" t="s">
        <v>16</v>
      </c>
      <c r="E746" s="56"/>
      <c r="F746" s="57"/>
      <c r="G746" s="58">
        <v>44278</v>
      </c>
      <c r="H746" s="74"/>
      <c r="I746" s="56"/>
      <c r="J746" s="56"/>
      <c r="K746" s="8"/>
      <c r="L746" s="56"/>
      <c r="M746" s="56"/>
      <c r="N746" s="56"/>
      <c r="O746" s="56"/>
      <c r="P746" s="56"/>
      <c r="Q746" s="56"/>
      <c r="R746" s="8"/>
      <c r="S746" s="56"/>
      <c r="T746" s="56"/>
      <c r="U746" s="57"/>
      <c r="V746" s="289">
        <f t="shared" si="55"/>
        <v>447</v>
      </c>
      <c r="W746" s="292" t="str">
        <f t="shared" si="56"/>
        <v/>
      </c>
      <c r="X746" s="291" t="str">
        <f t="shared" si="57"/>
        <v/>
      </c>
      <c r="Y746" s="291" t="str">
        <f t="shared" si="58"/>
        <v/>
      </c>
    </row>
    <row r="747" spans="1:25" ht="15" customHeight="1">
      <c r="A747" s="8">
        <f t="shared" si="59"/>
        <v>746</v>
      </c>
      <c r="B747" s="56" t="s">
        <v>1432</v>
      </c>
      <c r="C747" s="8">
        <v>89</v>
      </c>
      <c r="D747" s="8" t="s">
        <v>23</v>
      </c>
      <c r="E747" s="56" t="s">
        <v>330</v>
      </c>
      <c r="F747" s="57" t="s">
        <v>444</v>
      </c>
      <c r="G747" s="58">
        <v>44278</v>
      </c>
      <c r="H747" s="75"/>
      <c r="I747" s="75"/>
      <c r="J747" s="56"/>
      <c r="K747" s="76"/>
      <c r="L747" s="56"/>
      <c r="M747" s="56"/>
      <c r="N747" s="56"/>
      <c r="O747" s="56"/>
      <c r="P747" s="56"/>
      <c r="Q747" s="56"/>
      <c r="R747" s="8"/>
      <c r="S747" s="56"/>
      <c r="T747" s="56"/>
      <c r="U747" s="57"/>
      <c r="V747" s="289">
        <f t="shared" si="55"/>
        <v>447</v>
      </c>
      <c r="W747" s="292" t="str">
        <f t="shared" si="56"/>
        <v/>
      </c>
      <c r="X747" s="291" t="str">
        <f t="shared" si="57"/>
        <v/>
      </c>
      <c r="Y747" s="291" t="str">
        <f t="shared" si="58"/>
        <v/>
      </c>
    </row>
    <row r="748" spans="1:25" ht="15" customHeight="1">
      <c r="A748" s="8">
        <f t="shared" si="59"/>
        <v>747</v>
      </c>
      <c r="B748" s="56"/>
      <c r="C748" s="8">
        <v>69</v>
      </c>
      <c r="D748" s="8" t="s">
        <v>23</v>
      </c>
      <c r="E748" s="56"/>
      <c r="F748" s="57"/>
      <c r="G748" s="58">
        <v>44279</v>
      </c>
      <c r="H748" s="74">
        <v>44251</v>
      </c>
      <c r="I748" s="56"/>
      <c r="J748" s="56"/>
      <c r="K748" s="8"/>
      <c r="L748" s="56"/>
      <c r="M748" s="56" t="s">
        <v>1279</v>
      </c>
      <c r="N748" s="56"/>
      <c r="O748" s="56"/>
      <c r="P748" s="56"/>
      <c r="Q748" s="90" t="str">
        <f>IF(DATEDIF(H748,G748,"y")=0,"",DATEDIF(H748,G748,"y")&amp;" years ")&amp;IF(DATEDIF(H748,G748,"ym")=0,"",DATEDIF(H748,G748,"ym")&amp;" months ")&amp;IF(DATEDIF(H748,G748,"md")=0,"",DATEDIF(H748,G748,"md")&amp;" days")</f>
        <v xml:space="preserve">1 months </v>
      </c>
      <c r="R748" s="64">
        <f>_xlfn.DAYS(G748,H748)</f>
        <v>28</v>
      </c>
      <c r="S748" s="56"/>
      <c r="T748" s="56"/>
      <c r="U748" s="57"/>
      <c r="V748" s="75">
        <f t="shared" si="55"/>
        <v>448</v>
      </c>
      <c r="W748" s="291">
        <f t="shared" si="56"/>
        <v>28</v>
      </c>
      <c r="X748" s="291" t="str">
        <f t="shared" si="57"/>
        <v/>
      </c>
      <c r="Y748" s="291" t="str">
        <f t="shared" si="58"/>
        <v/>
      </c>
    </row>
    <row r="749" spans="1:25" ht="15" customHeight="1">
      <c r="A749" s="8">
        <f t="shared" si="59"/>
        <v>748</v>
      </c>
      <c r="B749" s="56" t="s">
        <v>1433</v>
      </c>
      <c r="C749" s="8">
        <v>48</v>
      </c>
      <c r="D749" s="8" t="s">
        <v>16</v>
      </c>
      <c r="E749" s="56" t="s">
        <v>1434</v>
      </c>
      <c r="F749" s="57" t="s">
        <v>534</v>
      </c>
      <c r="G749" s="58">
        <v>44279</v>
      </c>
      <c r="H749" s="75"/>
      <c r="I749" s="75"/>
      <c r="J749" s="56"/>
      <c r="K749" s="76"/>
      <c r="L749" s="56"/>
      <c r="M749" s="56"/>
      <c r="N749" s="56"/>
      <c r="O749" s="56"/>
      <c r="P749" s="56"/>
      <c r="Q749" s="56"/>
      <c r="R749" s="8"/>
      <c r="S749" s="56"/>
      <c r="T749" s="56"/>
      <c r="U749" s="57"/>
      <c r="V749" s="289">
        <f t="shared" si="55"/>
        <v>448</v>
      </c>
      <c r="W749" s="292" t="str">
        <f t="shared" si="56"/>
        <v/>
      </c>
      <c r="X749" s="291" t="str">
        <f t="shared" si="57"/>
        <v/>
      </c>
      <c r="Y749" s="291" t="str">
        <f t="shared" si="58"/>
        <v/>
      </c>
    </row>
    <row r="750" spans="1:25" ht="15" customHeight="1">
      <c r="A750" s="8">
        <f t="shared" si="59"/>
        <v>749</v>
      </c>
      <c r="B750" s="56" t="s">
        <v>1435</v>
      </c>
      <c r="C750" s="8">
        <v>70</v>
      </c>
      <c r="D750" s="8" t="s">
        <v>23</v>
      </c>
      <c r="E750" s="56" t="s">
        <v>1436</v>
      </c>
      <c r="F750" s="57" t="s">
        <v>933</v>
      </c>
      <c r="G750" s="58">
        <v>44279</v>
      </c>
      <c r="H750" s="75"/>
      <c r="I750" s="75"/>
      <c r="J750" s="56"/>
      <c r="K750" s="76"/>
      <c r="L750" s="56"/>
      <c r="M750" s="56"/>
      <c r="N750" s="56"/>
      <c r="O750" s="56"/>
      <c r="P750" s="56"/>
      <c r="Q750" s="56"/>
      <c r="R750" s="8"/>
      <c r="S750" s="56"/>
      <c r="T750" s="56"/>
      <c r="U750" s="57"/>
      <c r="V750" s="289">
        <f t="shared" si="55"/>
        <v>448</v>
      </c>
      <c r="W750" s="292" t="str">
        <f t="shared" si="56"/>
        <v/>
      </c>
      <c r="X750" s="291" t="str">
        <f t="shared" si="57"/>
        <v/>
      </c>
      <c r="Y750" s="291" t="str">
        <f t="shared" si="58"/>
        <v/>
      </c>
    </row>
    <row r="751" spans="1:25" ht="15" customHeight="1">
      <c r="A751" s="8">
        <f t="shared" si="59"/>
        <v>750</v>
      </c>
      <c r="B751" s="56" t="s">
        <v>424</v>
      </c>
      <c r="C751" s="8">
        <v>75</v>
      </c>
      <c r="D751" s="8" t="s">
        <v>23</v>
      </c>
      <c r="E751" s="56" t="s">
        <v>1437</v>
      </c>
      <c r="F751" s="57" t="s">
        <v>25</v>
      </c>
      <c r="G751" s="58">
        <v>44279</v>
      </c>
      <c r="H751" s="74"/>
      <c r="I751" s="56"/>
      <c r="J751" s="56"/>
      <c r="K751" s="8"/>
      <c r="L751" s="56"/>
      <c r="M751" s="56"/>
      <c r="N751" s="56"/>
      <c r="O751" s="56"/>
      <c r="P751" s="56"/>
      <c r="Q751" s="56"/>
      <c r="R751" s="8"/>
      <c r="S751" s="56"/>
      <c r="T751" s="56"/>
      <c r="U751" s="57"/>
      <c r="V751" s="289">
        <f t="shared" si="55"/>
        <v>448</v>
      </c>
      <c r="W751" s="292" t="str">
        <f t="shared" si="56"/>
        <v/>
      </c>
      <c r="X751" s="291" t="str">
        <f t="shared" si="57"/>
        <v/>
      </c>
      <c r="Y751" s="291" t="str">
        <f t="shared" si="58"/>
        <v/>
      </c>
    </row>
    <row r="752" spans="1:25" ht="15" customHeight="1">
      <c r="A752" s="8">
        <f t="shared" si="59"/>
        <v>751</v>
      </c>
      <c r="B752" s="56" t="s">
        <v>1438</v>
      </c>
      <c r="C752" s="8">
        <v>78</v>
      </c>
      <c r="D752" s="8" t="s">
        <v>23</v>
      </c>
      <c r="E752" s="56" t="s">
        <v>1439</v>
      </c>
      <c r="F752" s="57" t="s">
        <v>106</v>
      </c>
      <c r="G752" s="58">
        <v>44279</v>
      </c>
      <c r="H752" s="75"/>
      <c r="I752" s="75"/>
      <c r="J752" s="56"/>
      <c r="K752" s="76"/>
      <c r="L752" s="56"/>
      <c r="M752" s="56"/>
      <c r="N752" s="56"/>
      <c r="O752" s="56"/>
      <c r="P752" s="56"/>
      <c r="Q752" s="56"/>
      <c r="R752" s="8"/>
      <c r="S752" s="56"/>
      <c r="T752" s="56"/>
      <c r="U752" s="57"/>
      <c r="V752" s="289">
        <f t="shared" si="55"/>
        <v>448</v>
      </c>
      <c r="W752" s="292" t="str">
        <f t="shared" si="56"/>
        <v/>
      </c>
      <c r="X752" s="291" t="str">
        <f t="shared" si="57"/>
        <v/>
      </c>
      <c r="Y752" s="291" t="str">
        <f t="shared" si="58"/>
        <v/>
      </c>
    </row>
    <row r="753" spans="1:25" ht="15" customHeight="1">
      <c r="A753" s="8">
        <f t="shared" si="59"/>
        <v>752</v>
      </c>
      <c r="B753" s="56"/>
      <c r="C753" s="8">
        <v>88</v>
      </c>
      <c r="D753" s="8" t="s">
        <v>16</v>
      </c>
      <c r="E753" s="56"/>
      <c r="F753" s="57"/>
      <c r="G753" s="58">
        <v>44279</v>
      </c>
      <c r="H753" s="74"/>
      <c r="I753" s="56"/>
      <c r="J753" s="56"/>
      <c r="K753" s="8"/>
      <c r="L753" s="56"/>
      <c r="M753" s="56"/>
      <c r="N753" s="56"/>
      <c r="O753" s="56"/>
      <c r="P753" s="56"/>
      <c r="Q753" s="56"/>
      <c r="R753" s="8"/>
      <c r="S753" s="56"/>
      <c r="T753" s="56"/>
      <c r="U753" s="57"/>
      <c r="V753" s="289">
        <f t="shared" si="55"/>
        <v>448</v>
      </c>
      <c r="W753" s="292" t="str">
        <f t="shared" si="56"/>
        <v/>
      </c>
      <c r="X753" s="291" t="str">
        <f t="shared" si="57"/>
        <v/>
      </c>
      <c r="Y753" s="291" t="str">
        <f t="shared" si="58"/>
        <v/>
      </c>
    </row>
    <row r="754" spans="1:25" ht="15" customHeight="1">
      <c r="A754" s="8">
        <f t="shared" si="59"/>
        <v>753</v>
      </c>
      <c r="B754" s="56" t="s">
        <v>1440</v>
      </c>
      <c r="C754" s="8">
        <v>74</v>
      </c>
      <c r="D754" s="8" t="s">
        <v>23</v>
      </c>
      <c r="E754" s="56" t="s">
        <v>1441</v>
      </c>
      <c r="F754" s="57" t="s">
        <v>25</v>
      </c>
      <c r="G754" s="58">
        <v>44280</v>
      </c>
      <c r="H754" s="75"/>
      <c r="I754" s="75"/>
      <c r="J754" s="56"/>
      <c r="K754" s="76"/>
      <c r="L754" s="56"/>
      <c r="M754" s="56"/>
      <c r="N754" s="56"/>
      <c r="O754" s="56"/>
      <c r="P754" s="56"/>
      <c r="Q754" s="56"/>
      <c r="R754" s="8"/>
      <c r="S754" s="56"/>
      <c r="T754" s="56"/>
      <c r="U754" s="57"/>
      <c r="V754" s="289">
        <f t="shared" si="55"/>
        <v>449</v>
      </c>
      <c r="W754" s="292" t="str">
        <f t="shared" si="56"/>
        <v/>
      </c>
      <c r="X754" s="291" t="str">
        <f t="shared" si="57"/>
        <v/>
      </c>
      <c r="Y754" s="291" t="str">
        <f t="shared" si="58"/>
        <v/>
      </c>
    </row>
    <row r="755" spans="1:25" ht="15" customHeight="1">
      <c r="A755" s="8">
        <f t="shared" si="59"/>
        <v>754</v>
      </c>
      <c r="B755" s="56" t="s">
        <v>1442</v>
      </c>
      <c r="C755" s="8">
        <v>81</v>
      </c>
      <c r="D755" s="8" t="s">
        <v>23</v>
      </c>
      <c r="E755" s="56" t="s">
        <v>1443</v>
      </c>
      <c r="F755" s="57" t="s">
        <v>55</v>
      </c>
      <c r="G755" s="58">
        <v>44280</v>
      </c>
      <c r="H755" s="75"/>
      <c r="I755" s="75"/>
      <c r="J755" s="56"/>
      <c r="K755" s="76"/>
      <c r="L755" s="56"/>
      <c r="M755" s="56"/>
      <c r="N755" s="56"/>
      <c r="O755" s="56"/>
      <c r="P755" s="56"/>
      <c r="Q755" s="56"/>
      <c r="R755" s="8"/>
      <c r="S755" s="56"/>
      <c r="T755" s="56"/>
      <c r="U755" s="57"/>
      <c r="V755" s="289">
        <f t="shared" si="55"/>
        <v>449</v>
      </c>
      <c r="W755" s="292" t="str">
        <f t="shared" si="56"/>
        <v/>
      </c>
      <c r="X755" s="291" t="str">
        <f t="shared" si="57"/>
        <v/>
      </c>
      <c r="Y755" s="291" t="str">
        <f t="shared" si="58"/>
        <v/>
      </c>
    </row>
    <row r="756" spans="1:25" ht="15" customHeight="1">
      <c r="A756" s="8">
        <f t="shared" si="59"/>
        <v>755</v>
      </c>
      <c r="B756" s="56" t="s">
        <v>1444</v>
      </c>
      <c r="C756" s="8">
        <v>85</v>
      </c>
      <c r="D756" s="8" t="s">
        <v>23</v>
      </c>
      <c r="E756" s="56" t="s">
        <v>1445</v>
      </c>
      <c r="F756" s="57" t="s">
        <v>444</v>
      </c>
      <c r="G756" s="58">
        <v>44281</v>
      </c>
      <c r="H756" s="75">
        <v>44265</v>
      </c>
      <c r="I756" s="75"/>
      <c r="J756" s="56" t="s">
        <v>1278</v>
      </c>
      <c r="K756" s="76"/>
      <c r="L756" s="56"/>
      <c r="M756" s="56" t="s">
        <v>1279</v>
      </c>
      <c r="N756" s="56"/>
      <c r="O756" s="56"/>
      <c r="P756" s="56"/>
      <c r="Q756" s="90" t="str">
        <f>IF(DATEDIF(H756,G756,"y")=0,"",DATEDIF(H756,G756,"y")&amp;" years ")&amp;IF(DATEDIF(H756,G756,"ym")=0,"",DATEDIF(H756,G756,"ym")&amp;" months ")&amp;IF(DATEDIF(H756,G756,"md")=0,"",DATEDIF(H756,G756,"md")&amp;" days")</f>
        <v>16 days</v>
      </c>
      <c r="R756" s="64">
        <f>_xlfn.DAYS(G756,H756)</f>
        <v>16</v>
      </c>
      <c r="S756" s="56"/>
      <c r="T756" s="56"/>
      <c r="U756" s="57"/>
      <c r="V756" s="75">
        <f t="shared" si="55"/>
        <v>450</v>
      </c>
      <c r="W756" s="291">
        <f t="shared" si="56"/>
        <v>16</v>
      </c>
      <c r="X756" s="291" t="str">
        <f t="shared" si="57"/>
        <v/>
      </c>
      <c r="Y756" s="291" t="str">
        <f t="shared" si="58"/>
        <v/>
      </c>
    </row>
    <row r="757" spans="1:25" ht="15" customHeight="1">
      <c r="A757" s="8">
        <f t="shared" si="59"/>
        <v>756</v>
      </c>
      <c r="B757" s="56" t="s">
        <v>1446</v>
      </c>
      <c r="C757" s="8">
        <v>64</v>
      </c>
      <c r="D757" s="8" t="s">
        <v>16</v>
      </c>
      <c r="E757" s="56" t="s">
        <v>1447</v>
      </c>
      <c r="F757" s="57" t="s">
        <v>103</v>
      </c>
      <c r="G757" s="58">
        <v>44281</v>
      </c>
      <c r="H757" s="75">
        <v>44249</v>
      </c>
      <c r="I757" s="75"/>
      <c r="J757" s="56" t="s">
        <v>1278</v>
      </c>
      <c r="K757" s="76"/>
      <c r="L757" s="56"/>
      <c r="M757" s="56" t="s">
        <v>1279</v>
      </c>
      <c r="N757" s="56"/>
      <c r="O757" s="56"/>
      <c r="P757" s="56"/>
      <c r="Q757" s="90" t="str">
        <f>IF(DATEDIF(H757,G757,"y")=0,"",DATEDIF(H757,G757,"y")&amp;" years ")&amp;IF(DATEDIF(H757,G757,"ym")=0,"",DATEDIF(H757,G757,"ym")&amp;" months ")&amp;IF(DATEDIF(H757,G757,"md")=0,"",DATEDIF(H757,G757,"md")&amp;" days")</f>
        <v>1 months 4 days</v>
      </c>
      <c r="R757" s="64">
        <f>_xlfn.DAYS(G757,H757)</f>
        <v>32</v>
      </c>
      <c r="S757" s="56"/>
      <c r="T757" s="56"/>
      <c r="U757" s="57"/>
      <c r="V757" s="75">
        <f t="shared" si="55"/>
        <v>450</v>
      </c>
      <c r="W757" s="291">
        <f t="shared" si="56"/>
        <v>32</v>
      </c>
      <c r="X757" s="291" t="str">
        <f t="shared" si="57"/>
        <v/>
      </c>
      <c r="Y757" s="291" t="str">
        <f t="shared" si="58"/>
        <v/>
      </c>
    </row>
    <row r="758" spans="1:25" ht="15" customHeight="1">
      <c r="A758" s="8">
        <f t="shared" si="59"/>
        <v>757</v>
      </c>
      <c r="B758" s="56" t="s">
        <v>1448</v>
      </c>
      <c r="C758" s="8">
        <v>74</v>
      </c>
      <c r="D758" s="8" t="s">
        <v>23</v>
      </c>
      <c r="E758" s="56" t="s">
        <v>1449</v>
      </c>
      <c r="F758" s="57" t="s">
        <v>25</v>
      </c>
      <c r="G758" s="58">
        <v>44281</v>
      </c>
      <c r="H758" s="75"/>
      <c r="I758" s="75"/>
      <c r="J758" s="56"/>
      <c r="K758" s="76"/>
      <c r="L758" s="56"/>
      <c r="M758" s="56"/>
      <c r="N758" s="56"/>
      <c r="O758" s="56"/>
      <c r="P758" s="56"/>
      <c r="Q758" s="56"/>
      <c r="R758" s="8"/>
      <c r="S758" s="56"/>
      <c r="T758" s="56"/>
      <c r="U758" s="57"/>
      <c r="V758" s="289">
        <f t="shared" si="55"/>
        <v>450</v>
      </c>
      <c r="W758" s="292" t="str">
        <f t="shared" si="56"/>
        <v/>
      </c>
      <c r="X758" s="291" t="str">
        <f t="shared" si="57"/>
        <v/>
      </c>
      <c r="Y758" s="291" t="str">
        <f t="shared" si="58"/>
        <v/>
      </c>
    </row>
    <row r="759" spans="1:25" ht="15" customHeight="1">
      <c r="A759" s="8">
        <f t="shared" si="59"/>
        <v>758</v>
      </c>
      <c r="B759" s="56"/>
      <c r="C759" s="8">
        <v>81</v>
      </c>
      <c r="D759" s="8" t="s">
        <v>16</v>
      </c>
      <c r="E759" s="56"/>
      <c r="F759" s="57"/>
      <c r="G759" s="58">
        <v>44281</v>
      </c>
      <c r="H759" s="74"/>
      <c r="I759" s="56"/>
      <c r="J759" s="56"/>
      <c r="K759" s="8"/>
      <c r="L759" s="56"/>
      <c r="M759" s="56"/>
      <c r="N759" s="56"/>
      <c r="O759" s="56"/>
      <c r="P759" s="56"/>
      <c r="Q759" s="56"/>
      <c r="R759" s="8"/>
      <c r="S759" s="56"/>
      <c r="T759" s="56"/>
      <c r="U759" s="57"/>
      <c r="V759" s="289">
        <f t="shared" si="55"/>
        <v>450</v>
      </c>
      <c r="W759" s="292" t="str">
        <f t="shared" si="56"/>
        <v/>
      </c>
      <c r="X759" s="291" t="str">
        <f t="shared" si="57"/>
        <v/>
      </c>
      <c r="Y759" s="291" t="str">
        <f t="shared" si="58"/>
        <v/>
      </c>
    </row>
    <row r="760" spans="1:25" ht="15" customHeight="1">
      <c r="A760" s="8">
        <f t="shared" si="59"/>
        <v>759</v>
      </c>
      <c r="B760" s="56" t="s">
        <v>1450</v>
      </c>
      <c r="C760" s="8">
        <v>83</v>
      </c>
      <c r="D760" s="8" t="s">
        <v>16</v>
      </c>
      <c r="E760" s="56" t="s">
        <v>1451</v>
      </c>
      <c r="F760" s="57" t="s">
        <v>100</v>
      </c>
      <c r="G760" s="58">
        <v>44282</v>
      </c>
      <c r="H760" s="75">
        <v>44242</v>
      </c>
      <c r="I760" s="75"/>
      <c r="J760" s="56" t="s">
        <v>1278</v>
      </c>
      <c r="K760" s="76"/>
      <c r="L760" s="56"/>
      <c r="M760" s="56" t="s">
        <v>1279</v>
      </c>
      <c r="N760" s="56"/>
      <c r="O760" s="56"/>
      <c r="P760" s="56"/>
      <c r="Q760" s="90" t="str">
        <f>IF(DATEDIF(H760,G760,"y")=0,"",DATEDIF(H760,G760,"y")&amp;" years ")&amp;IF(DATEDIF(H760,G760,"ym")=0,"",DATEDIF(H760,G760,"ym")&amp;" months ")&amp;IF(DATEDIF(H760,G760,"md")=0,"",DATEDIF(H760,G760,"md")&amp;" days")</f>
        <v>1 months 12 days</v>
      </c>
      <c r="R760" s="64">
        <f>_xlfn.DAYS(G760,H760)</f>
        <v>40</v>
      </c>
      <c r="S760" s="56"/>
      <c r="T760" s="56"/>
      <c r="U760" s="57"/>
      <c r="V760" s="75">
        <f t="shared" si="55"/>
        <v>451</v>
      </c>
      <c r="W760" s="291">
        <f t="shared" si="56"/>
        <v>40</v>
      </c>
      <c r="X760" s="291" t="str">
        <f t="shared" si="57"/>
        <v/>
      </c>
      <c r="Y760" s="291" t="str">
        <f t="shared" si="58"/>
        <v/>
      </c>
    </row>
    <row r="761" spans="1:25" ht="15" customHeight="1">
      <c r="A761" s="8">
        <f t="shared" si="59"/>
        <v>760</v>
      </c>
      <c r="B761" s="56" t="s">
        <v>1452</v>
      </c>
      <c r="C761" s="73">
        <v>0</v>
      </c>
      <c r="D761" s="8" t="s">
        <v>23</v>
      </c>
      <c r="E761" s="56" t="s">
        <v>1453</v>
      </c>
      <c r="F761" s="57" t="s">
        <v>1454</v>
      </c>
      <c r="G761" s="58">
        <v>44282</v>
      </c>
      <c r="H761" s="74"/>
      <c r="I761" s="56"/>
      <c r="J761" s="56"/>
      <c r="K761" s="8"/>
      <c r="L761" s="56"/>
      <c r="M761" s="56"/>
      <c r="N761" s="56"/>
      <c r="O761" s="56"/>
      <c r="P761" s="56"/>
      <c r="Q761" s="56"/>
      <c r="R761" s="8"/>
      <c r="S761" s="56"/>
      <c r="T761" s="56" t="s">
        <v>1059</v>
      </c>
      <c r="U761" s="57"/>
      <c r="V761" s="289">
        <f t="shared" si="55"/>
        <v>451</v>
      </c>
      <c r="W761" s="292" t="str">
        <f t="shared" si="56"/>
        <v/>
      </c>
      <c r="X761" s="291" t="str">
        <f t="shared" si="57"/>
        <v/>
      </c>
      <c r="Y761" s="291" t="str">
        <f t="shared" si="58"/>
        <v/>
      </c>
    </row>
    <row r="762" spans="1:25" ht="15" customHeight="1">
      <c r="A762" s="8">
        <f t="shared" si="59"/>
        <v>761</v>
      </c>
      <c r="B762" s="82" t="s">
        <v>1455</v>
      </c>
      <c r="C762" s="83">
        <v>91</v>
      </c>
      <c r="D762" s="83" t="s">
        <v>16</v>
      </c>
      <c r="E762" s="82" t="s">
        <v>593</v>
      </c>
      <c r="F762" s="84" t="s">
        <v>302</v>
      </c>
      <c r="G762" s="85">
        <v>44282</v>
      </c>
      <c r="H762" s="86"/>
      <c r="I762" s="86"/>
      <c r="J762" s="82"/>
      <c r="K762" s="87"/>
      <c r="L762" s="82"/>
      <c r="M762" s="82"/>
      <c r="N762" s="82"/>
      <c r="O762" s="82"/>
      <c r="P762" s="82"/>
      <c r="Q762" s="82"/>
      <c r="R762" s="83"/>
      <c r="S762" s="82"/>
      <c r="T762" s="82"/>
      <c r="U762" s="84"/>
      <c r="V762" s="289">
        <f t="shared" si="55"/>
        <v>451</v>
      </c>
      <c r="W762" s="292" t="str">
        <f t="shared" si="56"/>
        <v/>
      </c>
      <c r="X762" s="291" t="str">
        <f t="shared" si="57"/>
        <v/>
      </c>
      <c r="Y762" s="291" t="str">
        <f t="shared" si="58"/>
        <v/>
      </c>
    </row>
    <row r="763" spans="1:25" ht="15" customHeight="1">
      <c r="A763" s="8">
        <f t="shared" si="59"/>
        <v>762</v>
      </c>
      <c r="B763" s="56"/>
      <c r="C763" s="8">
        <v>64</v>
      </c>
      <c r="D763" s="8" t="s">
        <v>16</v>
      </c>
      <c r="E763" s="56"/>
      <c r="F763" s="57"/>
      <c r="G763" s="58">
        <v>44283</v>
      </c>
      <c r="H763" s="74">
        <v>44257</v>
      </c>
      <c r="I763" s="56"/>
      <c r="J763" s="56"/>
      <c r="K763" s="8"/>
      <c r="L763" s="56"/>
      <c r="M763" s="56" t="s">
        <v>1279</v>
      </c>
      <c r="N763" s="56"/>
      <c r="O763" s="56"/>
      <c r="P763" s="56"/>
      <c r="Q763" s="90" t="str">
        <f>IF(DATEDIF(H763,G763,"y")=0,"",DATEDIF(H763,G763,"y")&amp;" years ")&amp;IF(DATEDIF(H763,G763,"ym")=0,"",DATEDIF(H763,G763,"ym")&amp;" months ")&amp;IF(DATEDIF(H763,G763,"md")=0,"",DATEDIF(H763,G763,"md")&amp;" days")</f>
        <v>26 days</v>
      </c>
      <c r="R763" s="64">
        <f>_xlfn.DAYS(G763,H763)</f>
        <v>26</v>
      </c>
      <c r="S763" s="56"/>
      <c r="T763" s="56"/>
      <c r="U763" s="57"/>
      <c r="V763" s="75">
        <f t="shared" si="55"/>
        <v>452</v>
      </c>
      <c r="W763" s="291">
        <f t="shared" si="56"/>
        <v>26</v>
      </c>
      <c r="X763" s="291" t="str">
        <f t="shared" si="57"/>
        <v/>
      </c>
      <c r="Y763" s="291" t="str">
        <f t="shared" si="58"/>
        <v/>
      </c>
    </row>
    <row r="764" spans="1:25" ht="15" customHeight="1">
      <c r="A764" s="8">
        <f t="shared" si="59"/>
        <v>763</v>
      </c>
      <c r="B764" s="56"/>
      <c r="C764" s="8">
        <v>75</v>
      </c>
      <c r="D764" s="8" t="s">
        <v>16</v>
      </c>
      <c r="E764" s="56"/>
      <c r="F764" s="57"/>
      <c r="G764" s="58">
        <v>44283</v>
      </c>
      <c r="H764" s="74">
        <v>44248</v>
      </c>
      <c r="I764" s="56"/>
      <c r="J764" s="56"/>
      <c r="K764" s="8"/>
      <c r="L764" s="56"/>
      <c r="M764" s="56" t="s">
        <v>1279</v>
      </c>
      <c r="N764" s="56"/>
      <c r="O764" s="56"/>
      <c r="P764" s="56"/>
      <c r="Q764" s="90" t="str">
        <f>IF(DATEDIF(H764,G764,"y")=0,"",DATEDIF(H764,G764,"y")&amp;" years ")&amp;IF(DATEDIF(H764,G764,"ym")=0,"",DATEDIF(H764,G764,"ym")&amp;" months ")&amp;IF(DATEDIF(H764,G764,"md")=0,"",DATEDIF(H764,G764,"md")&amp;" days")</f>
        <v>1 months 7 days</v>
      </c>
      <c r="R764" s="64">
        <f>_xlfn.DAYS(G764,H764)</f>
        <v>35</v>
      </c>
      <c r="S764" s="56"/>
      <c r="T764" s="56"/>
      <c r="U764" s="57"/>
      <c r="V764" s="75">
        <f t="shared" si="55"/>
        <v>452</v>
      </c>
      <c r="W764" s="291">
        <f t="shared" si="56"/>
        <v>35</v>
      </c>
      <c r="X764" s="291" t="str">
        <f t="shared" si="57"/>
        <v/>
      </c>
      <c r="Y764" s="291" t="str">
        <f t="shared" si="58"/>
        <v/>
      </c>
    </row>
    <row r="765" spans="1:25" ht="15" customHeight="1">
      <c r="A765" s="8">
        <f t="shared" si="59"/>
        <v>764</v>
      </c>
      <c r="B765" s="56" t="s">
        <v>1456</v>
      </c>
      <c r="C765" s="8">
        <v>78</v>
      </c>
      <c r="D765" s="8" t="s">
        <v>16</v>
      </c>
      <c r="E765" s="56" t="s">
        <v>1457</v>
      </c>
      <c r="F765" s="57" t="s">
        <v>166</v>
      </c>
      <c r="G765" s="58">
        <v>44284</v>
      </c>
      <c r="H765" s="75">
        <v>44252</v>
      </c>
      <c r="I765" s="75"/>
      <c r="J765" s="56" t="s">
        <v>1278</v>
      </c>
      <c r="K765" s="76"/>
      <c r="L765" s="56"/>
      <c r="M765" s="56" t="s">
        <v>1279</v>
      </c>
      <c r="N765" s="56"/>
      <c r="O765" s="56"/>
      <c r="P765" s="56"/>
      <c r="Q765" s="90" t="str">
        <f>IF(DATEDIF(H765,G765,"y")=0,"",DATEDIF(H765,G765,"y")&amp;" years ")&amp;IF(DATEDIF(H765,G765,"ym")=0,"",DATEDIF(H765,G765,"ym")&amp;" months ")&amp;IF(DATEDIF(H765,G765,"md")=0,"",DATEDIF(H765,G765,"md")&amp;" days")</f>
        <v>1 months 4 days</v>
      </c>
      <c r="R765" s="64">
        <f>_xlfn.DAYS(G765,H765)</f>
        <v>32</v>
      </c>
      <c r="S765" s="56"/>
      <c r="T765" s="56"/>
      <c r="U765" s="57"/>
      <c r="V765" s="75">
        <f t="shared" si="55"/>
        <v>453</v>
      </c>
      <c r="W765" s="291">
        <f t="shared" si="56"/>
        <v>32</v>
      </c>
      <c r="X765" s="291" t="str">
        <f t="shared" si="57"/>
        <v/>
      </c>
      <c r="Y765" s="291" t="str">
        <f t="shared" si="58"/>
        <v/>
      </c>
    </row>
    <row r="766" spans="1:25" ht="15" customHeight="1">
      <c r="A766" s="8">
        <f t="shared" si="59"/>
        <v>765</v>
      </c>
      <c r="B766" s="56" t="s">
        <v>1458</v>
      </c>
      <c r="C766" s="8">
        <v>80</v>
      </c>
      <c r="D766" s="8" t="s">
        <v>16</v>
      </c>
      <c r="E766" s="56" t="s">
        <v>1459</v>
      </c>
      <c r="F766" s="57" t="s">
        <v>25</v>
      </c>
      <c r="G766" s="58">
        <v>44284</v>
      </c>
      <c r="H766" s="75">
        <v>44245</v>
      </c>
      <c r="I766" s="75"/>
      <c r="J766" s="56" t="s">
        <v>1278</v>
      </c>
      <c r="K766" s="76"/>
      <c r="L766" s="56"/>
      <c r="M766" s="56" t="s">
        <v>1279</v>
      </c>
      <c r="N766" s="56"/>
      <c r="O766" s="56"/>
      <c r="P766" s="56"/>
      <c r="Q766" s="90" t="str">
        <f>IF(DATEDIF(H766,G766,"y")=0,"",DATEDIF(H766,G766,"y")&amp;" years ")&amp;IF(DATEDIF(H766,G766,"ym")=0,"",DATEDIF(H766,G766,"ym")&amp;" months ")&amp;IF(DATEDIF(H766,G766,"md")=0,"",DATEDIF(H766,G766,"md")&amp;" days")</f>
        <v>1 months 11 days</v>
      </c>
      <c r="R766" s="64">
        <f>_xlfn.DAYS(G766,H766)</f>
        <v>39</v>
      </c>
      <c r="S766" s="56"/>
      <c r="T766" s="56"/>
      <c r="U766" s="57"/>
      <c r="V766" s="75">
        <f t="shared" si="55"/>
        <v>453</v>
      </c>
      <c r="W766" s="291">
        <f t="shared" si="56"/>
        <v>39</v>
      </c>
      <c r="X766" s="291" t="str">
        <f t="shared" si="57"/>
        <v/>
      </c>
      <c r="Y766" s="291" t="str">
        <f t="shared" si="58"/>
        <v/>
      </c>
    </row>
    <row r="767" spans="1:25" ht="15" customHeight="1">
      <c r="A767" s="8">
        <f t="shared" si="59"/>
        <v>766</v>
      </c>
      <c r="B767" s="56" t="s">
        <v>1460</v>
      </c>
      <c r="C767" s="8">
        <v>60</v>
      </c>
      <c r="D767" s="8" t="s">
        <v>23</v>
      </c>
      <c r="E767" s="56" t="s">
        <v>1461</v>
      </c>
      <c r="F767" s="57" t="s">
        <v>25</v>
      </c>
      <c r="G767" s="58">
        <v>44284</v>
      </c>
      <c r="H767" s="75"/>
      <c r="I767" s="75"/>
      <c r="J767" s="56"/>
      <c r="K767" s="76"/>
      <c r="L767" s="56"/>
      <c r="M767" s="56"/>
      <c r="N767" s="56"/>
      <c r="O767" s="56"/>
      <c r="P767" s="56"/>
      <c r="Q767" s="56"/>
      <c r="R767" s="8"/>
      <c r="S767" s="56"/>
      <c r="T767" s="56"/>
      <c r="U767" s="57"/>
      <c r="V767" s="289">
        <f t="shared" si="55"/>
        <v>453</v>
      </c>
      <c r="W767" s="292" t="str">
        <f t="shared" si="56"/>
        <v/>
      </c>
      <c r="X767" s="291" t="str">
        <f t="shared" si="57"/>
        <v/>
      </c>
      <c r="Y767" s="291" t="str">
        <f t="shared" si="58"/>
        <v/>
      </c>
    </row>
    <row r="768" spans="1:25" ht="15" customHeight="1">
      <c r="A768" s="8">
        <f t="shared" si="59"/>
        <v>767</v>
      </c>
      <c r="B768" s="56" t="s">
        <v>1462</v>
      </c>
      <c r="C768" s="8">
        <v>62</v>
      </c>
      <c r="D768" s="8" t="s">
        <v>16</v>
      </c>
      <c r="E768" s="56" t="s">
        <v>1463</v>
      </c>
      <c r="F768" s="57" t="s">
        <v>103</v>
      </c>
      <c r="G768" s="58">
        <v>44284</v>
      </c>
      <c r="H768" s="75"/>
      <c r="I768" s="75"/>
      <c r="J768" s="56"/>
      <c r="K768" s="76"/>
      <c r="L768" s="56"/>
      <c r="M768" s="56"/>
      <c r="N768" s="56"/>
      <c r="O768" s="56"/>
      <c r="P768" s="56"/>
      <c r="Q768" s="56"/>
      <c r="R768" s="8"/>
      <c r="S768" s="56"/>
      <c r="T768" s="56"/>
      <c r="U768" s="57"/>
      <c r="V768" s="289">
        <f t="shared" si="55"/>
        <v>453</v>
      </c>
      <c r="W768" s="292" t="str">
        <f t="shared" si="56"/>
        <v/>
      </c>
      <c r="X768" s="291" t="str">
        <f t="shared" si="57"/>
        <v/>
      </c>
      <c r="Y768" s="291" t="str">
        <f t="shared" si="58"/>
        <v/>
      </c>
    </row>
    <row r="769" spans="1:25" ht="15" customHeight="1">
      <c r="A769" s="8">
        <f t="shared" si="59"/>
        <v>768</v>
      </c>
      <c r="B769" s="56" t="s">
        <v>1464</v>
      </c>
      <c r="C769" s="8">
        <v>78</v>
      </c>
      <c r="D769" s="8" t="s">
        <v>23</v>
      </c>
      <c r="E769" s="56" t="s">
        <v>695</v>
      </c>
      <c r="F769" s="57" t="s">
        <v>824</v>
      </c>
      <c r="G769" s="58">
        <v>44284</v>
      </c>
      <c r="H769" s="74"/>
      <c r="I769" s="56"/>
      <c r="J769" s="56"/>
      <c r="K769" s="8"/>
      <c r="L769" s="56"/>
      <c r="M769" s="56"/>
      <c r="N769" s="56"/>
      <c r="O769" s="56"/>
      <c r="P769" s="56"/>
      <c r="Q769" s="90"/>
      <c r="R769" s="64"/>
      <c r="S769" s="56"/>
      <c r="T769" s="56"/>
      <c r="U769" s="57"/>
      <c r="V769" s="289">
        <f t="shared" si="55"/>
        <v>453</v>
      </c>
      <c r="W769" s="292" t="str">
        <f t="shared" si="56"/>
        <v/>
      </c>
      <c r="X769" s="291" t="str">
        <f t="shared" si="57"/>
        <v/>
      </c>
      <c r="Y769" s="291" t="str">
        <f t="shared" si="58"/>
        <v/>
      </c>
    </row>
    <row r="770" spans="1:25" ht="15" customHeight="1">
      <c r="A770" s="8">
        <f t="shared" si="59"/>
        <v>769</v>
      </c>
      <c r="B770" s="69" t="s">
        <v>1465</v>
      </c>
      <c r="C770" s="77">
        <v>79</v>
      </c>
      <c r="D770" s="77" t="s">
        <v>23</v>
      </c>
      <c r="E770" s="69" t="s">
        <v>1466</v>
      </c>
      <c r="F770" s="78" t="s">
        <v>89</v>
      </c>
      <c r="G770" s="79">
        <v>44284</v>
      </c>
      <c r="H770" s="80"/>
      <c r="I770" s="80"/>
      <c r="J770" s="69"/>
      <c r="K770" s="81"/>
      <c r="L770" s="69"/>
      <c r="M770" s="69"/>
      <c r="N770" s="69"/>
      <c r="O770" s="69"/>
      <c r="P770" s="69"/>
      <c r="Q770" s="69"/>
      <c r="R770" s="77"/>
      <c r="S770" s="69"/>
      <c r="T770" s="69"/>
      <c r="U770" s="78"/>
      <c r="V770" s="289">
        <f t="shared" ref="V770:V833" si="60">G770-DATE(2020,1,1)</f>
        <v>453</v>
      </c>
      <c r="W770" s="292" t="str">
        <f t="shared" ref="W770:W833" si="61">IF(ISNUMBER(H770), $G770-H770, "")</f>
        <v/>
      </c>
      <c r="X770" s="291" t="str">
        <f t="shared" ref="X770:X833" si="62">IF(ISNUMBER(I770), $G770-I770, "")</f>
        <v/>
      </c>
      <c r="Y770" s="291" t="str">
        <f t="shared" ref="Y770:Y833" si="63">IF(ISNUMBER(K770), $G770-K770, "")</f>
        <v/>
      </c>
    </row>
    <row r="771" spans="1:25" ht="15" customHeight="1">
      <c r="A771" s="8">
        <f t="shared" si="59"/>
        <v>770</v>
      </c>
      <c r="B771" s="56"/>
      <c r="C771" s="8">
        <v>28</v>
      </c>
      <c r="D771" s="8" t="s">
        <v>16</v>
      </c>
      <c r="E771" s="56"/>
      <c r="F771" s="57"/>
      <c r="G771" s="58">
        <v>44285</v>
      </c>
      <c r="H771" s="74">
        <v>44270</v>
      </c>
      <c r="I771" s="56"/>
      <c r="J771" s="56"/>
      <c r="K771" s="8"/>
      <c r="L771" s="56"/>
      <c r="M771" s="56" t="s">
        <v>1279</v>
      </c>
      <c r="N771" s="56"/>
      <c r="O771" s="56"/>
      <c r="P771" s="56"/>
      <c r="Q771" s="90" t="str">
        <f>IF(DATEDIF(H771,G771,"y")=0,"",DATEDIF(H771,G771,"y")&amp;" years ")&amp;IF(DATEDIF(H771,G771,"ym")=0,"",DATEDIF(H771,G771,"ym")&amp;" months ")&amp;IF(DATEDIF(H771,G771,"md")=0,"",DATEDIF(H771,G771,"md")&amp;" days")</f>
        <v>15 days</v>
      </c>
      <c r="R771" s="64">
        <f>_xlfn.DAYS(G771,H771)</f>
        <v>15</v>
      </c>
      <c r="S771" s="56"/>
      <c r="T771" s="56"/>
      <c r="U771" s="57"/>
      <c r="V771" s="75">
        <f t="shared" si="60"/>
        <v>454</v>
      </c>
      <c r="W771" s="291">
        <f t="shared" si="61"/>
        <v>15</v>
      </c>
      <c r="X771" s="291" t="str">
        <f t="shared" si="62"/>
        <v/>
      </c>
      <c r="Y771" s="291" t="str">
        <f t="shared" si="63"/>
        <v/>
      </c>
    </row>
    <row r="772" spans="1:25" ht="15" customHeight="1">
      <c r="A772" s="8">
        <f t="shared" si="59"/>
        <v>771</v>
      </c>
      <c r="B772" s="56"/>
      <c r="C772" s="8">
        <v>78</v>
      </c>
      <c r="D772" s="8" t="s">
        <v>23</v>
      </c>
      <c r="E772" s="56"/>
      <c r="F772" s="57"/>
      <c r="G772" s="58">
        <v>44285</v>
      </c>
      <c r="H772" s="74">
        <v>44248</v>
      </c>
      <c r="I772" s="56"/>
      <c r="J772" s="56"/>
      <c r="K772" s="8"/>
      <c r="L772" s="56"/>
      <c r="M772" s="56" t="s">
        <v>1279</v>
      </c>
      <c r="N772" s="56"/>
      <c r="O772" s="56"/>
      <c r="P772" s="56"/>
      <c r="Q772" s="90" t="str">
        <f>IF(DATEDIF(H772,G772,"y")=0,"",DATEDIF(H772,G772,"y")&amp;" years ")&amp;IF(DATEDIF(H772,G772,"ym")=0,"",DATEDIF(H772,G772,"ym")&amp;" months ")&amp;IF(DATEDIF(H772,G772,"md")=0,"",DATEDIF(H772,G772,"md")&amp;" days")</f>
        <v>1 months 9 days</v>
      </c>
      <c r="R772" s="64">
        <f>_xlfn.DAYS(G772,H772)</f>
        <v>37</v>
      </c>
      <c r="S772" s="56"/>
      <c r="T772" s="56"/>
      <c r="U772" s="57"/>
      <c r="V772" s="75">
        <f t="shared" si="60"/>
        <v>454</v>
      </c>
      <c r="W772" s="291">
        <f t="shared" si="61"/>
        <v>37</v>
      </c>
      <c r="X772" s="291" t="str">
        <f t="shared" si="62"/>
        <v/>
      </c>
      <c r="Y772" s="291" t="str">
        <f t="shared" si="63"/>
        <v/>
      </c>
    </row>
    <row r="773" spans="1:25" ht="15" customHeight="1">
      <c r="A773" s="8">
        <f t="shared" ref="A773:A836" si="64">A772+1</f>
        <v>772</v>
      </c>
      <c r="B773" s="56" t="s">
        <v>1467</v>
      </c>
      <c r="C773" s="8">
        <v>72</v>
      </c>
      <c r="D773" s="8" t="s">
        <v>16</v>
      </c>
      <c r="E773" s="56" t="s">
        <v>695</v>
      </c>
      <c r="F773" s="57" t="s">
        <v>106</v>
      </c>
      <c r="G773" s="58">
        <v>44285</v>
      </c>
      <c r="H773" s="75">
        <v>44243</v>
      </c>
      <c r="I773" s="75"/>
      <c r="J773" s="56" t="s">
        <v>1278</v>
      </c>
      <c r="K773" s="76"/>
      <c r="L773" s="56"/>
      <c r="M773" s="56" t="s">
        <v>1279</v>
      </c>
      <c r="N773" s="56"/>
      <c r="O773" s="56"/>
      <c r="P773" s="56"/>
      <c r="Q773" s="90" t="str">
        <f>IF(DATEDIF(H773,G773,"y")=0,"",DATEDIF(H773,G773,"y")&amp;" years ")&amp;IF(DATEDIF(H773,G773,"ym")=0,"",DATEDIF(H773,G773,"ym")&amp;" months ")&amp;IF(DATEDIF(H773,G773,"md")=0,"",DATEDIF(H773,G773,"md")&amp;" days")</f>
        <v>1 months 14 days</v>
      </c>
      <c r="R773" s="64">
        <f>_xlfn.DAYS(G773,H773)</f>
        <v>42</v>
      </c>
      <c r="S773" s="56"/>
      <c r="T773" s="56"/>
      <c r="U773" s="57"/>
      <c r="V773" s="75">
        <f t="shared" si="60"/>
        <v>454</v>
      </c>
      <c r="W773" s="291">
        <f t="shared" si="61"/>
        <v>42</v>
      </c>
      <c r="X773" s="291" t="str">
        <f t="shared" si="62"/>
        <v/>
      </c>
      <c r="Y773" s="291" t="str">
        <f t="shared" si="63"/>
        <v/>
      </c>
    </row>
    <row r="774" spans="1:25" ht="15" customHeight="1">
      <c r="A774" s="8">
        <f t="shared" si="64"/>
        <v>773</v>
      </c>
      <c r="B774" s="56" t="s">
        <v>1468</v>
      </c>
      <c r="C774" s="73">
        <v>0</v>
      </c>
      <c r="D774" s="8" t="s">
        <v>16</v>
      </c>
      <c r="E774" s="56" t="s">
        <v>1469</v>
      </c>
      <c r="F774" s="57" t="s">
        <v>1470</v>
      </c>
      <c r="G774" s="58">
        <v>44285</v>
      </c>
      <c r="H774" s="74"/>
      <c r="I774" s="56"/>
      <c r="J774" s="56"/>
      <c r="K774" s="8"/>
      <c r="L774" s="56"/>
      <c r="M774" s="56"/>
      <c r="N774" s="56"/>
      <c r="O774" s="56"/>
      <c r="P774" s="56"/>
      <c r="Q774" s="56"/>
      <c r="R774" s="8"/>
      <c r="S774" s="56"/>
      <c r="T774" s="56" t="s">
        <v>1059</v>
      </c>
      <c r="U774" s="57"/>
      <c r="V774" s="289">
        <f t="shared" si="60"/>
        <v>454</v>
      </c>
      <c r="W774" s="292" t="str">
        <f t="shared" si="61"/>
        <v/>
      </c>
      <c r="X774" s="291" t="str">
        <f t="shared" si="62"/>
        <v/>
      </c>
      <c r="Y774" s="291" t="str">
        <f t="shared" si="63"/>
        <v/>
      </c>
    </row>
    <row r="775" spans="1:25" ht="15" customHeight="1">
      <c r="A775" s="8">
        <f t="shared" si="64"/>
        <v>774</v>
      </c>
      <c r="B775" s="56" t="s">
        <v>1471</v>
      </c>
      <c r="C775" s="8">
        <v>54</v>
      </c>
      <c r="D775" s="8" t="s">
        <v>23</v>
      </c>
      <c r="E775" s="56" t="s">
        <v>1472</v>
      </c>
      <c r="F775" s="57" t="s">
        <v>1473</v>
      </c>
      <c r="G775" s="58">
        <v>44285</v>
      </c>
      <c r="H775" s="74"/>
      <c r="I775" s="56"/>
      <c r="J775" s="56"/>
      <c r="K775" s="8"/>
      <c r="L775" s="56"/>
      <c r="M775" s="56"/>
      <c r="N775" s="56"/>
      <c r="O775" s="56"/>
      <c r="P775" s="56"/>
      <c r="Q775" s="56"/>
      <c r="R775" s="8"/>
      <c r="S775" s="56"/>
      <c r="T775" s="56"/>
      <c r="U775" s="57"/>
      <c r="V775" s="289">
        <f t="shared" si="60"/>
        <v>454</v>
      </c>
      <c r="W775" s="292" t="str">
        <f t="shared" si="61"/>
        <v/>
      </c>
      <c r="X775" s="291" t="str">
        <f t="shared" si="62"/>
        <v/>
      </c>
      <c r="Y775" s="291" t="str">
        <f t="shared" si="63"/>
        <v/>
      </c>
    </row>
    <row r="776" spans="1:25" ht="15" customHeight="1">
      <c r="A776" s="8">
        <f t="shared" si="64"/>
        <v>775</v>
      </c>
      <c r="B776" s="56"/>
      <c r="C776" s="8">
        <v>62</v>
      </c>
      <c r="D776" s="8" t="s">
        <v>16</v>
      </c>
      <c r="E776" s="56"/>
      <c r="F776" s="57"/>
      <c r="G776" s="58">
        <v>44285</v>
      </c>
      <c r="H776" s="74"/>
      <c r="I776" s="56"/>
      <c r="J776" s="56"/>
      <c r="K776" s="8"/>
      <c r="L776" s="56"/>
      <c r="M776" s="56"/>
      <c r="N776" s="56"/>
      <c r="O776" s="56"/>
      <c r="P776" s="56"/>
      <c r="Q776" s="56"/>
      <c r="R776" s="8"/>
      <c r="S776" s="56"/>
      <c r="T776" s="56"/>
      <c r="U776" s="57"/>
      <c r="V776" s="289">
        <f t="shared" si="60"/>
        <v>454</v>
      </c>
      <c r="W776" s="292" t="str">
        <f t="shared" si="61"/>
        <v/>
      </c>
      <c r="X776" s="291" t="str">
        <f t="shared" si="62"/>
        <v/>
      </c>
      <c r="Y776" s="291" t="str">
        <f t="shared" si="63"/>
        <v/>
      </c>
    </row>
    <row r="777" spans="1:25" ht="15" customHeight="1">
      <c r="A777" s="8">
        <f t="shared" si="64"/>
        <v>776</v>
      </c>
      <c r="B777" s="56" t="s">
        <v>1474</v>
      </c>
      <c r="C777" s="8">
        <v>81</v>
      </c>
      <c r="D777" s="8" t="s">
        <v>16</v>
      </c>
      <c r="E777" s="56" t="s">
        <v>1475</v>
      </c>
      <c r="F777" s="57" t="s">
        <v>605</v>
      </c>
      <c r="G777" s="58">
        <v>44285</v>
      </c>
      <c r="H777" s="75"/>
      <c r="I777" s="75"/>
      <c r="J777" s="56"/>
      <c r="K777" s="76"/>
      <c r="L777" s="56"/>
      <c r="M777" s="56"/>
      <c r="N777" s="56"/>
      <c r="O777" s="56"/>
      <c r="P777" s="56"/>
      <c r="Q777" s="56"/>
      <c r="R777" s="8"/>
      <c r="S777" s="56"/>
      <c r="T777" s="56"/>
      <c r="U777" s="57"/>
      <c r="V777" s="289">
        <f t="shared" si="60"/>
        <v>454</v>
      </c>
      <c r="W777" s="292" t="str">
        <f t="shared" si="61"/>
        <v/>
      </c>
      <c r="X777" s="291" t="str">
        <f t="shared" si="62"/>
        <v/>
      </c>
      <c r="Y777" s="291" t="str">
        <f t="shared" si="63"/>
        <v/>
      </c>
    </row>
    <row r="778" spans="1:25" ht="15" customHeight="1">
      <c r="A778" s="8">
        <f t="shared" si="64"/>
        <v>777</v>
      </c>
      <c r="B778" s="56"/>
      <c r="C778" s="8">
        <v>72</v>
      </c>
      <c r="D778" s="8" t="s">
        <v>23</v>
      </c>
      <c r="E778" s="56"/>
      <c r="F778" s="57"/>
      <c r="G778" s="58">
        <v>44286</v>
      </c>
      <c r="H778" s="74">
        <v>44260</v>
      </c>
      <c r="I778" s="56"/>
      <c r="J778" s="56"/>
      <c r="K778" s="8"/>
      <c r="L778" s="56"/>
      <c r="M778" s="56" t="s">
        <v>1279</v>
      </c>
      <c r="N778" s="56"/>
      <c r="O778" s="56"/>
      <c r="P778" s="56"/>
      <c r="Q778" s="90" t="str">
        <f>IF(DATEDIF(H778,G778,"y")=0,"",DATEDIF(H778,G778,"y")&amp;" years ")&amp;IF(DATEDIF(H778,G778,"ym")=0,"",DATEDIF(H778,G778,"ym")&amp;" months ")&amp;IF(DATEDIF(H778,G778,"md")=0,"",DATEDIF(H778,G778,"md")&amp;" days")</f>
        <v>26 days</v>
      </c>
      <c r="R778" s="64">
        <f>_xlfn.DAYS(G778,H778)</f>
        <v>26</v>
      </c>
      <c r="S778" s="56"/>
      <c r="T778" s="56"/>
      <c r="U778" s="57"/>
      <c r="V778" s="75">
        <f t="shared" si="60"/>
        <v>455</v>
      </c>
      <c r="W778" s="291">
        <f t="shared" si="61"/>
        <v>26</v>
      </c>
      <c r="X778" s="291" t="str">
        <f t="shared" si="62"/>
        <v/>
      </c>
      <c r="Y778" s="291" t="str">
        <f t="shared" si="63"/>
        <v/>
      </c>
    </row>
    <row r="779" spans="1:25" ht="15" customHeight="1">
      <c r="A779" s="8">
        <f t="shared" si="64"/>
        <v>778</v>
      </c>
      <c r="B779" s="56"/>
      <c r="C779" s="8">
        <v>46</v>
      </c>
      <c r="D779" s="8" t="s">
        <v>16</v>
      </c>
      <c r="E779" s="56"/>
      <c r="F779" s="57"/>
      <c r="G779" s="58">
        <v>44286</v>
      </c>
      <c r="H779" s="74">
        <v>44252</v>
      </c>
      <c r="I779" s="56"/>
      <c r="J779" s="56"/>
      <c r="K779" s="8"/>
      <c r="L779" s="56"/>
      <c r="M779" s="56" t="s">
        <v>1279</v>
      </c>
      <c r="N779" s="56"/>
      <c r="O779" s="56"/>
      <c r="P779" s="56"/>
      <c r="Q779" s="90" t="str">
        <f>IF(DATEDIF(H779,G779,"y")=0,"",DATEDIF(H779,G779,"y")&amp;" years ")&amp;IF(DATEDIF(H779,G779,"ym")=0,"",DATEDIF(H779,G779,"ym")&amp;" months ")&amp;IF(DATEDIF(H779,G779,"md")=0,"",DATEDIF(H779,G779,"md")&amp;" days")</f>
        <v>1 months 6 days</v>
      </c>
      <c r="R779" s="64">
        <f>_xlfn.DAYS(G779,H779)</f>
        <v>34</v>
      </c>
      <c r="S779" s="56"/>
      <c r="T779" s="56"/>
      <c r="U779" s="57"/>
      <c r="V779" s="75">
        <f t="shared" si="60"/>
        <v>455</v>
      </c>
      <c r="W779" s="291">
        <f t="shared" si="61"/>
        <v>34</v>
      </c>
      <c r="X779" s="291" t="str">
        <f t="shared" si="62"/>
        <v/>
      </c>
      <c r="Y779" s="291" t="str">
        <f t="shared" si="63"/>
        <v/>
      </c>
    </row>
    <row r="780" spans="1:25" ht="15" customHeight="1">
      <c r="A780" s="8">
        <f t="shared" si="64"/>
        <v>779</v>
      </c>
      <c r="B780" s="56" t="s">
        <v>1476</v>
      </c>
      <c r="C780" s="8">
        <v>80</v>
      </c>
      <c r="D780" s="8" t="s">
        <v>23</v>
      </c>
      <c r="E780" s="56" t="s">
        <v>1477</v>
      </c>
      <c r="F780" s="57" t="s">
        <v>25</v>
      </c>
      <c r="G780" s="58">
        <v>44286</v>
      </c>
      <c r="H780" s="75">
        <v>44239</v>
      </c>
      <c r="I780" s="75"/>
      <c r="J780" s="56" t="s">
        <v>1278</v>
      </c>
      <c r="K780" s="76"/>
      <c r="L780" s="56"/>
      <c r="M780" s="56" t="s">
        <v>1279</v>
      </c>
      <c r="N780" s="56"/>
      <c r="O780" s="56"/>
      <c r="P780" s="56"/>
      <c r="Q780" s="90" t="str">
        <f>IF(DATEDIF(H780,G780,"y")=0,"",DATEDIF(H780,G780,"y")&amp;" years ")&amp;IF(DATEDIF(H780,G780,"ym")=0,"",DATEDIF(H780,G780,"ym")&amp;" months ")&amp;IF(DATEDIF(H780,G780,"md")=0,"",DATEDIF(H780,G780,"md")&amp;" days")</f>
        <v>1 months 19 days</v>
      </c>
      <c r="R780" s="64">
        <f>_xlfn.DAYS(G780,H780)</f>
        <v>47</v>
      </c>
      <c r="S780" s="56"/>
      <c r="T780" s="56"/>
      <c r="U780" s="57"/>
      <c r="V780" s="75">
        <f t="shared" si="60"/>
        <v>455</v>
      </c>
      <c r="W780" s="291">
        <f t="shared" si="61"/>
        <v>47</v>
      </c>
      <c r="X780" s="291" t="str">
        <f t="shared" si="62"/>
        <v/>
      </c>
      <c r="Y780" s="291" t="str">
        <f t="shared" si="63"/>
        <v/>
      </c>
    </row>
    <row r="781" spans="1:25" ht="15" customHeight="1">
      <c r="A781" s="8">
        <f t="shared" si="64"/>
        <v>780</v>
      </c>
      <c r="B781" s="59" t="s">
        <v>1478</v>
      </c>
      <c r="C781" s="65">
        <v>66</v>
      </c>
      <c r="D781" s="65" t="s">
        <v>16</v>
      </c>
      <c r="E781" s="65" t="s">
        <v>1479</v>
      </c>
      <c r="F781" s="66" t="s">
        <v>25</v>
      </c>
      <c r="G781" s="67">
        <v>44286</v>
      </c>
      <c r="H781" s="101">
        <v>44270</v>
      </c>
      <c r="I781" s="65"/>
      <c r="J781" s="66" t="s">
        <v>1480</v>
      </c>
      <c r="K781" s="65"/>
      <c r="L781" s="59"/>
      <c r="M781" s="59" t="s">
        <v>1279</v>
      </c>
      <c r="N781" s="59"/>
      <c r="O781" s="59"/>
      <c r="P781" s="59"/>
      <c r="Q781" s="59" t="str">
        <f>IF(DATEDIF(H781,G781,"y")=0,"",DATEDIF(H781,G781,"y")&amp;" years ")&amp;IF(DATEDIF(H781,G781,"ym")=0,"",DATEDIF(H781,G781,"ym")&amp;" months ")&amp;IF(DATEDIF(H781,G781,"md")=0,"",DATEDIF(H781,G781,"md")&amp;" days")</f>
        <v>16 days</v>
      </c>
      <c r="R781" s="65">
        <f>_xlfn.DAYS(G781,H781)</f>
        <v>16</v>
      </c>
      <c r="S781" s="59"/>
      <c r="T781" s="59" t="s">
        <v>1481</v>
      </c>
      <c r="U781" s="59" t="s">
        <v>1482</v>
      </c>
      <c r="V781" s="75">
        <f t="shared" si="60"/>
        <v>455</v>
      </c>
      <c r="W781" s="291">
        <f t="shared" si="61"/>
        <v>16</v>
      </c>
      <c r="X781" s="291" t="str">
        <f t="shared" si="62"/>
        <v/>
      </c>
      <c r="Y781" s="291" t="str">
        <f t="shared" si="63"/>
        <v/>
      </c>
    </row>
    <row r="782" spans="1:25" ht="15" customHeight="1">
      <c r="A782" s="8">
        <f t="shared" si="64"/>
        <v>781</v>
      </c>
      <c r="B782" s="56" t="s">
        <v>1483</v>
      </c>
      <c r="C782" s="8">
        <v>85</v>
      </c>
      <c r="D782" s="8" t="s">
        <v>16</v>
      </c>
      <c r="E782" s="56" t="s">
        <v>983</v>
      </c>
      <c r="F782" s="57" t="s">
        <v>25</v>
      </c>
      <c r="G782" s="58">
        <v>44287</v>
      </c>
      <c r="H782" s="75"/>
      <c r="I782" s="75"/>
      <c r="J782" s="56"/>
      <c r="K782" s="76"/>
      <c r="L782" s="56"/>
      <c r="M782" s="56"/>
      <c r="N782" s="56"/>
      <c r="O782" s="56"/>
      <c r="P782" s="56"/>
      <c r="Q782" s="56"/>
      <c r="R782" s="8"/>
      <c r="S782" s="56"/>
      <c r="T782" s="56"/>
      <c r="U782" s="57"/>
      <c r="V782" s="289">
        <f t="shared" si="60"/>
        <v>456</v>
      </c>
      <c r="W782" s="292" t="str">
        <f t="shared" si="61"/>
        <v/>
      </c>
      <c r="X782" s="291" t="str">
        <f t="shared" si="62"/>
        <v/>
      </c>
      <c r="Y782" s="291" t="str">
        <f t="shared" si="63"/>
        <v/>
      </c>
    </row>
    <row r="783" spans="1:25" ht="15" customHeight="1">
      <c r="A783" s="8">
        <f t="shared" si="64"/>
        <v>782</v>
      </c>
      <c r="B783" s="56" t="s">
        <v>1484</v>
      </c>
      <c r="C783" s="8">
        <v>82</v>
      </c>
      <c r="D783" s="8" t="s">
        <v>23</v>
      </c>
      <c r="E783" s="56" t="s">
        <v>1485</v>
      </c>
      <c r="F783" s="57" t="s">
        <v>55</v>
      </c>
      <c r="G783" s="58">
        <v>44288</v>
      </c>
      <c r="H783" s="75">
        <v>44243</v>
      </c>
      <c r="I783" s="75"/>
      <c r="J783" s="56" t="s">
        <v>1278</v>
      </c>
      <c r="K783" s="76"/>
      <c r="L783" s="56"/>
      <c r="M783" s="56" t="s">
        <v>1279</v>
      </c>
      <c r="N783" s="56"/>
      <c r="O783" s="56"/>
      <c r="P783" s="56"/>
      <c r="Q783" s="90" t="str">
        <f>IF(DATEDIF(H783,G783,"y")=0,"",DATEDIF(H783,G783,"y")&amp;" years ")&amp;IF(DATEDIF(H783,G783,"ym")=0,"",DATEDIF(H783,G783,"ym")&amp;" months ")&amp;IF(DATEDIF(H783,G783,"md")=0,"",DATEDIF(H783,G783,"md")&amp;" days")</f>
        <v>1 months 17 days</v>
      </c>
      <c r="R783" s="64">
        <f>_xlfn.DAYS(G783,H783)</f>
        <v>45</v>
      </c>
      <c r="S783" s="56"/>
      <c r="T783" s="56"/>
      <c r="U783" s="57"/>
      <c r="V783" s="75">
        <f t="shared" si="60"/>
        <v>457</v>
      </c>
      <c r="W783" s="291">
        <f t="shared" si="61"/>
        <v>45</v>
      </c>
      <c r="X783" s="291" t="str">
        <f t="shared" si="62"/>
        <v/>
      </c>
      <c r="Y783" s="291" t="str">
        <f t="shared" si="63"/>
        <v/>
      </c>
    </row>
    <row r="784" spans="1:25" ht="15" customHeight="1">
      <c r="A784" s="8">
        <f t="shared" si="64"/>
        <v>783</v>
      </c>
      <c r="B784" s="56"/>
      <c r="C784" s="8">
        <v>71</v>
      </c>
      <c r="D784" s="8" t="s">
        <v>16</v>
      </c>
      <c r="E784" s="56"/>
      <c r="F784" s="57"/>
      <c r="G784" s="58">
        <v>44288</v>
      </c>
      <c r="H784" s="74"/>
      <c r="I784" s="56"/>
      <c r="J784" s="56"/>
      <c r="K784" s="8"/>
      <c r="L784" s="56"/>
      <c r="M784" s="56"/>
      <c r="N784" s="56"/>
      <c r="O784" s="56"/>
      <c r="P784" s="56"/>
      <c r="Q784" s="56"/>
      <c r="R784" s="8"/>
      <c r="S784" s="56"/>
      <c r="T784" s="56"/>
      <c r="U784" s="57"/>
      <c r="V784" s="289">
        <f t="shared" si="60"/>
        <v>457</v>
      </c>
      <c r="W784" s="292" t="str">
        <f t="shared" si="61"/>
        <v/>
      </c>
      <c r="X784" s="291" t="str">
        <f t="shared" si="62"/>
        <v/>
      </c>
      <c r="Y784" s="291" t="str">
        <f t="shared" si="63"/>
        <v/>
      </c>
    </row>
    <row r="785" spans="1:25" ht="15" customHeight="1">
      <c r="A785" s="8">
        <f t="shared" si="64"/>
        <v>784</v>
      </c>
      <c r="B785" s="56" t="s">
        <v>1486</v>
      </c>
      <c r="C785" s="8">
        <v>92</v>
      </c>
      <c r="D785" s="8" t="s">
        <v>16</v>
      </c>
      <c r="E785" s="56" t="s">
        <v>1487</v>
      </c>
      <c r="F785" s="57" t="s">
        <v>770</v>
      </c>
      <c r="G785" s="58">
        <v>44288</v>
      </c>
      <c r="H785" s="75"/>
      <c r="I785" s="75"/>
      <c r="J785" s="56"/>
      <c r="K785" s="76"/>
      <c r="L785" s="56"/>
      <c r="M785" s="56"/>
      <c r="N785" s="56"/>
      <c r="O785" s="56"/>
      <c r="P785" s="56"/>
      <c r="Q785" s="56"/>
      <c r="R785" s="8"/>
      <c r="S785" s="56"/>
      <c r="T785" s="56"/>
      <c r="U785" s="57"/>
      <c r="V785" s="289">
        <f t="shared" si="60"/>
        <v>457</v>
      </c>
      <c r="W785" s="292" t="str">
        <f t="shared" si="61"/>
        <v/>
      </c>
      <c r="X785" s="291" t="str">
        <f t="shared" si="62"/>
        <v/>
      </c>
      <c r="Y785" s="291" t="str">
        <f t="shared" si="63"/>
        <v/>
      </c>
    </row>
    <row r="786" spans="1:25" ht="15" customHeight="1">
      <c r="A786" s="8">
        <f t="shared" si="64"/>
        <v>785</v>
      </c>
      <c r="B786" s="56"/>
      <c r="C786" s="8">
        <v>64</v>
      </c>
      <c r="D786" s="8" t="s">
        <v>16</v>
      </c>
      <c r="E786" s="56"/>
      <c r="F786" s="57"/>
      <c r="G786" s="58">
        <v>44289</v>
      </c>
      <c r="H786" s="74">
        <v>44249</v>
      </c>
      <c r="I786" s="56"/>
      <c r="J786" s="56"/>
      <c r="K786" s="8"/>
      <c r="L786" s="56"/>
      <c r="M786" s="56" t="s">
        <v>1279</v>
      </c>
      <c r="N786" s="56"/>
      <c r="O786" s="56"/>
      <c r="P786" s="56"/>
      <c r="Q786" s="90" t="str">
        <f>IF(DATEDIF(H786,G786,"y")=0,"",DATEDIF(H786,G786,"y")&amp;" years ")&amp;IF(DATEDIF(H786,G786,"ym")=0,"",DATEDIF(H786,G786,"ym")&amp;" months ")&amp;IF(DATEDIF(H786,G786,"md")=0,"",DATEDIF(H786,G786,"md")&amp;" days")</f>
        <v>1 months 12 days</v>
      </c>
      <c r="R786" s="64">
        <f>_xlfn.DAYS(G786,H786)</f>
        <v>40</v>
      </c>
      <c r="S786" s="56"/>
      <c r="T786" s="56"/>
      <c r="U786" s="57"/>
      <c r="V786" s="75">
        <f t="shared" si="60"/>
        <v>458</v>
      </c>
      <c r="W786" s="291">
        <f t="shared" si="61"/>
        <v>40</v>
      </c>
      <c r="X786" s="291" t="str">
        <f t="shared" si="62"/>
        <v/>
      </c>
      <c r="Y786" s="291" t="str">
        <f t="shared" si="63"/>
        <v/>
      </c>
    </row>
    <row r="787" spans="1:25" ht="15" customHeight="1">
      <c r="A787" s="8">
        <f t="shared" si="64"/>
        <v>786</v>
      </c>
      <c r="B787" s="56" t="s">
        <v>1488</v>
      </c>
      <c r="C787" s="8">
        <v>92</v>
      </c>
      <c r="D787" s="8" t="s">
        <v>16</v>
      </c>
      <c r="E787" s="56" t="s">
        <v>1489</v>
      </c>
      <c r="F787" s="57" t="s">
        <v>290</v>
      </c>
      <c r="G787" s="58">
        <v>44289</v>
      </c>
      <c r="H787" s="75">
        <v>44242</v>
      </c>
      <c r="I787" s="75"/>
      <c r="J787" s="56" t="s">
        <v>1278</v>
      </c>
      <c r="K787" s="76"/>
      <c r="L787" s="56"/>
      <c r="M787" s="56" t="s">
        <v>1279</v>
      </c>
      <c r="N787" s="56"/>
      <c r="O787" s="56"/>
      <c r="P787" s="56"/>
      <c r="Q787" s="90" t="str">
        <f>IF(DATEDIF(H787,G787,"y")=0,"",DATEDIF(H787,G787,"y")&amp;" years ")&amp;IF(DATEDIF(H787,G787,"ym")=0,"",DATEDIF(H787,G787,"ym")&amp;" months ")&amp;IF(DATEDIF(H787,G787,"md")=0,"",DATEDIF(H787,G787,"md")&amp;" days")</f>
        <v>1 months 19 days</v>
      </c>
      <c r="R787" s="64">
        <f>_xlfn.DAYS(G787,H787)</f>
        <v>47</v>
      </c>
      <c r="S787" s="56"/>
      <c r="T787" s="56"/>
      <c r="U787" s="57"/>
      <c r="V787" s="75">
        <f t="shared" si="60"/>
        <v>458</v>
      </c>
      <c r="W787" s="291">
        <f t="shared" si="61"/>
        <v>47</v>
      </c>
      <c r="X787" s="291" t="str">
        <f t="shared" si="62"/>
        <v/>
      </c>
      <c r="Y787" s="291" t="str">
        <f t="shared" si="63"/>
        <v/>
      </c>
    </row>
    <row r="788" spans="1:25" ht="15" customHeight="1">
      <c r="A788" s="8">
        <f t="shared" si="64"/>
        <v>787</v>
      </c>
      <c r="B788" s="56"/>
      <c r="C788" s="8">
        <v>91</v>
      </c>
      <c r="D788" s="8" t="s">
        <v>16</v>
      </c>
      <c r="E788" s="56"/>
      <c r="F788" s="57"/>
      <c r="G788" s="58">
        <v>44289</v>
      </c>
      <c r="H788" s="74">
        <v>44233</v>
      </c>
      <c r="I788" s="56"/>
      <c r="J788" s="56"/>
      <c r="K788" s="8"/>
      <c r="L788" s="56"/>
      <c r="M788" s="56" t="s">
        <v>1279</v>
      </c>
      <c r="N788" s="56"/>
      <c r="O788" s="56"/>
      <c r="P788" s="56"/>
      <c r="Q788" s="90" t="str">
        <f>IF(DATEDIF(H788,G788,"y")=0,"",DATEDIF(H788,G788,"y")&amp;" years ")&amp;IF(DATEDIF(H788,G788,"ym")=0,"",DATEDIF(H788,G788,"ym")&amp;" months ")&amp;IF(DATEDIF(H788,G788,"md")=0,"",DATEDIF(H788,G788,"md")&amp;" days")</f>
        <v>1 months 28 days</v>
      </c>
      <c r="R788" s="64">
        <f>_xlfn.DAYS(G788,H788)</f>
        <v>56</v>
      </c>
      <c r="S788" s="56"/>
      <c r="T788" s="56"/>
      <c r="U788" s="57"/>
      <c r="V788" s="75">
        <f t="shared" si="60"/>
        <v>458</v>
      </c>
      <c r="W788" s="291">
        <f t="shared" si="61"/>
        <v>56</v>
      </c>
      <c r="X788" s="291" t="str">
        <f t="shared" si="62"/>
        <v/>
      </c>
      <c r="Y788" s="291" t="str">
        <f t="shared" si="63"/>
        <v/>
      </c>
    </row>
    <row r="789" spans="1:25" ht="15" customHeight="1">
      <c r="A789" s="8">
        <f t="shared" si="64"/>
        <v>788</v>
      </c>
      <c r="B789" s="102"/>
      <c r="C789" s="103">
        <v>85</v>
      </c>
      <c r="D789" s="103" t="s">
        <v>16</v>
      </c>
      <c r="E789" s="104"/>
      <c r="F789" s="105"/>
      <c r="G789" s="106">
        <v>44289</v>
      </c>
      <c r="H789" s="107"/>
      <c r="I789" s="107"/>
      <c r="J789" s="104"/>
      <c r="K789" s="107"/>
      <c r="L789" s="102"/>
      <c r="M789" s="102"/>
      <c r="N789" s="102"/>
      <c r="O789" s="102"/>
      <c r="P789" s="102"/>
      <c r="Q789" s="102"/>
      <c r="R789" s="103"/>
      <c r="S789" s="102"/>
      <c r="T789" s="102"/>
      <c r="U789" s="102"/>
      <c r="V789" s="289">
        <f t="shared" si="60"/>
        <v>458</v>
      </c>
      <c r="W789" s="292" t="str">
        <f t="shared" si="61"/>
        <v/>
      </c>
      <c r="X789" s="291" t="str">
        <f t="shared" si="62"/>
        <v/>
      </c>
      <c r="Y789" s="291" t="str">
        <f t="shared" si="63"/>
        <v/>
      </c>
    </row>
    <row r="790" spans="1:25" ht="15" customHeight="1">
      <c r="A790" s="8">
        <f t="shared" si="64"/>
        <v>789</v>
      </c>
      <c r="B790" s="56" t="s">
        <v>1490</v>
      </c>
      <c r="C790" s="8">
        <v>85</v>
      </c>
      <c r="D790" s="8" t="s">
        <v>16</v>
      </c>
      <c r="E790" s="56" t="s">
        <v>1491</v>
      </c>
      <c r="F790" s="57" t="s">
        <v>71</v>
      </c>
      <c r="G790" s="58">
        <v>44289</v>
      </c>
      <c r="H790" s="75"/>
      <c r="I790" s="75"/>
      <c r="J790" s="56"/>
      <c r="K790" s="76"/>
      <c r="L790" s="56"/>
      <c r="M790" s="56"/>
      <c r="N790" s="56"/>
      <c r="O790" s="56"/>
      <c r="P790" s="56"/>
      <c r="Q790" s="56"/>
      <c r="R790" s="8"/>
      <c r="S790" s="56"/>
      <c r="T790" s="56"/>
      <c r="U790" s="57"/>
      <c r="V790" s="289">
        <f t="shared" si="60"/>
        <v>458</v>
      </c>
      <c r="W790" s="292" t="str">
        <f t="shared" si="61"/>
        <v/>
      </c>
      <c r="X790" s="291" t="str">
        <f t="shared" si="62"/>
        <v/>
      </c>
      <c r="Y790" s="291" t="str">
        <f t="shared" si="63"/>
        <v/>
      </c>
    </row>
    <row r="791" spans="1:25" ht="15" customHeight="1">
      <c r="A791" s="8">
        <f t="shared" si="64"/>
        <v>790</v>
      </c>
      <c r="B791" s="56"/>
      <c r="C791" s="8">
        <v>76</v>
      </c>
      <c r="D791" s="8" t="s">
        <v>23</v>
      </c>
      <c r="E791" s="56"/>
      <c r="F791" s="57"/>
      <c r="G791" s="58">
        <v>44290</v>
      </c>
      <c r="H791" s="74">
        <v>44251</v>
      </c>
      <c r="I791" s="56"/>
      <c r="J791" s="56"/>
      <c r="K791" s="8"/>
      <c r="L791" s="56"/>
      <c r="M791" s="56" t="s">
        <v>1279</v>
      </c>
      <c r="N791" s="56"/>
      <c r="O791" s="56"/>
      <c r="P791" s="56"/>
      <c r="Q791" s="90" t="str">
        <f>IF(DATEDIF(H791,G791,"y")=0,"",DATEDIF(H791,G791,"y")&amp;" years ")&amp;IF(DATEDIF(H791,G791,"ym")=0,"",DATEDIF(H791,G791,"ym")&amp;" months ")&amp;IF(DATEDIF(H791,G791,"md")=0,"",DATEDIF(H791,G791,"md")&amp;" days")</f>
        <v>1 months 11 days</v>
      </c>
      <c r="R791" s="64">
        <f>_xlfn.DAYS(G791,H791)</f>
        <v>39</v>
      </c>
      <c r="S791" s="56"/>
      <c r="T791" s="56"/>
      <c r="U791" s="57"/>
      <c r="V791" s="75">
        <f t="shared" si="60"/>
        <v>459</v>
      </c>
      <c r="W791" s="291">
        <f t="shared" si="61"/>
        <v>39</v>
      </c>
      <c r="X791" s="291" t="str">
        <f t="shared" si="62"/>
        <v/>
      </c>
      <c r="Y791" s="291" t="str">
        <f t="shared" si="63"/>
        <v/>
      </c>
    </row>
    <row r="792" spans="1:25" ht="15" customHeight="1">
      <c r="A792" s="8">
        <f t="shared" si="64"/>
        <v>791</v>
      </c>
      <c r="B792" s="56"/>
      <c r="C792" s="8">
        <v>81</v>
      </c>
      <c r="D792" s="8" t="s">
        <v>23</v>
      </c>
      <c r="E792" s="56"/>
      <c r="F792" s="57"/>
      <c r="G792" s="58">
        <v>44290</v>
      </c>
      <c r="H792" s="74">
        <v>44243</v>
      </c>
      <c r="I792" s="56"/>
      <c r="J792" s="56"/>
      <c r="K792" s="8"/>
      <c r="L792" s="56"/>
      <c r="M792" s="56" t="s">
        <v>1279</v>
      </c>
      <c r="N792" s="56"/>
      <c r="O792" s="56"/>
      <c r="P792" s="56"/>
      <c r="Q792" s="90" t="str">
        <f>IF(DATEDIF(H792,G792,"y")=0,"",DATEDIF(H792,G792,"y")&amp;" years ")&amp;IF(DATEDIF(H792,G792,"ym")=0,"",DATEDIF(H792,G792,"ym")&amp;" months ")&amp;IF(DATEDIF(H792,G792,"md")=0,"",DATEDIF(H792,G792,"md")&amp;" days")</f>
        <v>1 months 19 days</v>
      </c>
      <c r="R792" s="64">
        <f>_xlfn.DAYS(G792,H792)</f>
        <v>47</v>
      </c>
      <c r="S792" s="56"/>
      <c r="T792" s="56"/>
      <c r="U792" s="57"/>
      <c r="V792" s="75">
        <f t="shared" si="60"/>
        <v>459</v>
      </c>
      <c r="W792" s="291">
        <f t="shared" si="61"/>
        <v>47</v>
      </c>
      <c r="X792" s="291" t="str">
        <f t="shared" si="62"/>
        <v/>
      </c>
      <c r="Y792" s="291" t="str">
        <f t="shared" si="63"/>
        <v/>
      </c>
    </row>
    <row r="793" spans="1:25" ht="15" customHeight="1">
      <c r="A793" s="8">
        <f t="shared" si="64"/>
        <v>792</v>
      </c>
      <c r="B793" s="56"/>
      <c r="C793" s="8">
        <v>81</v>
      </c>
      <c r="D793" s="8" t="s">
        <v>23</v>
      </c>
      <c r="E793" s="56"/>
      <c r="F793" s="57"/>
      <c r="G793" s="58">
        <v>44290</v>
      </c>
      <c r="H793" s="74">
        <v>44242</v>
      </c>
      <c r="I793" s="56"/>
      <c r="J793" s="56"/>
      <c r="K793" s="8"/>
      <c r="L793" s="56"/>
      <c r="M793" s="56" t="s">
        <v>1279</v>
      </c>
      <c r="N793" s="56"/>
      <c r="O793" s="56"/>
      <c r="P793" s="56"/>
      <c r="Q793" s="90" t="str">
        <f>IF(DATEDIF(H793,G793,"y")=0,"",DATEDIF(H793,G793,"y")&amp;" years ")&amp;IF(DATEDIF(H793,G793,"ym")=0,"",DATEDIF(H793,G793,"ym")&amp;" months ")&amp;IF(DATEDIF(H793,G793,"md")=0,"",DATEDIF(H793,G793,"md")&amp;" days")</f>
        <v>1 months 20 days</v>
      </c>
      <c r="R793" s="64">
        <f>_xlfn.DAYS(G793,H793)</f>
        <v>48</v>
      </c>
      <c r="S793" s="56"/>
      <c r="T793" s="56"/>
      <c r="U793" s="57"/>
      <c r="V793" s="75">
        <f t="shared" si="60"/>
        <v>459</v>
      </c>
      <c r="W793" s="291">
        <f t="shared" si="61"/>
        <v>48</v>
      </c>
      <c r="X793" s="291" t="str">
        <f t="shared" si="62"/>
        <v/>
      </c>
      <c r="Y793" s="291" t="str">
        <f t="shared" si="63"/>
        <v/>
      </c>
    </row>
    <row r="794" spans="1:25" ht="15" customHeight="1">
      <c r="A794" s="8">
        <f t="shared" si="64"/>
        <v>793</v>
      </c>
      <c r="B794" s="56" t="s">
        <v>1307</v>
      </c>
      <c r="C794" s="8">
        <v>54</v>
      </c>
      <c r="D794" s="8" t="s">
        <v>16</v>
      </c>
      <c r="E794" s="56" t="s">
        <v>1492</v>
      </c>
      <c r="F794" s="57" t="s">
        <v>25</v>
      </c>
      <c r="G794" s="58">
        <v>44290</v>
      </c>
      <c r="H794" s="75"/>
      <c r="I794" s="75"/>
      <c r="J794" s="56"/>
      <c r="K794" s="76"/>
      <c r="L794" s="56"/>
      <c r="M794" s="56"/>
      <c r="N794" s="56"/>
      <c r="O794" s="56"/>
      <c r="P794" s="56"/>
      <c r="Q794" s="56"/>
      <c r="R794" s="8"/>
      <c r="S794" s="56"/>
      <c r="T794" s="56"/>
      <c r="U794" s="57"/>
      <c r="V794" s="289">
        <f t="shared" si="60"/>
        <v>459</v>
      </c>
      <c r="W794" s="292" t="str">
        <f t="shared" si="61"/>
        <v/>
      </c>
      <c r="X794" s="291" t="str">
        <f t="shared" si="62"/>
        <v/>
      </c>
      <c r="Y794" s="291" t="str">
        <f t="shared" si="63"/>
        <v/>
      </c>
    </row>
    <row r="795" spans="1:25" ht="15" customHeight="1">
      <c r="A795" s="8">
        <f t="shared" si="64"/>
        <v>794</v>
      </c>
      <c r="B795" s="56" t="s">
        <v>1493</v>
      </c>
      <c r="C795" s="8">
        <v>71</v>
      </c>
      <c r="D795" s="8" t="s">
        <v>23</v>
      </c>
      <c r="E795" s="56" t="s">
        <v>983</v>
      </c>
      <c r="F795" s="57" t="s">
        <v>372</v>
      </c>
      <c r="G795" s="58">
        <v>44290</v>
      </c>
      <c r="H795" s="75"/>
      <c r="I795" s="75"/>
      <c r="J795" s="56"/>
      <c r="K795" s="76"/>
      <c r="L795" s="56"/>
      <c r="M795" s="56"/>
      <c r="N795" s="56"/>
      <c r="O795" s="56"/>
      <c r="P795" s="56"/>
      <c r="Q795" s="56"/>
      <c r="R795" s="8"/>
      <c r="S795" s="56"/>
      <c r="T795" s="56"/>
      <c r="U795" s="57"/>
      <c r="V795" s="289">
        <f t="shared" si="60"/>
        <v>459</v>
      </c>
      <c r="W795" s="292" t="str">
        <f t="shared" si="61"/>
        <v/>
      </c>
      <c r="X795" s="291" t="str">
        <f t="shared" si="62"/>
        <v/>
      </c>
      <c r="Y795" s="291" t="str">
        <f t="shared" si="63"/>
        <v/>
      </c>
    </row>
    <row r="796" spans="1:25" ht="15" customHeight="1">
      <c r="A796" s="8">
        <f t="shared" si="64"/>
        <v>795</v>
      </c>
      <c r="B796" s="56"/>
      <c r="C796" s="8">
        <v>82</v>
      </c>
      <c r="D796" s="8" t="s">
        <v>23</v>
      </c>
      <c r="E796" s="56"/>
      <c r="F796" s="57"/>
      <c r="G796" s="58">
        <v>44290</v>
      </c>
      <c r="H796" s="74"/>
      <c r="I796" s="56"/>
      <c r="J796" s="56"/>
      <c r="K796" s="8"/>
      <c r="L796" s="56"/>
      <c r="M796" s="56"/>
      <c r="N796" s="56"/>
      <c r="O796" s="56"/>
      <c r="P796" s="56"/>
      <c r="Q796" s="56"/>
      <c r="R796" s="8"/>
      <c r="S796" s="56"/>
      <c r="T796" s="56"/>
      <c r="U796" s="57"/>
      <c r="V796" s="289">
        <f t="shared" si="60"/>
        <v>459</v>
      </c>
      <c r="W796" s="292" t="str">
        <f t="shared" si="61"/>
        <v/>
      </c>
      <c r="X796" s="291" t="str">
        <f t="shared" si="62"/>
        <v/>
      </c>
      <c r="Y796" s="291" t="str">
        <f t="shared" si="63"/>
        <v/>
      </c>
    </row>
    <row r="797" spans="1:25" ht="15" customHeight="1">
      <c r="A797" s="8">
        <f t="shared" si="64"/>
        <v>796</v>
      </c>
      <c r="B797" s="56" t="s">
        <v>1494</v>
      </c>
      <c r="C797" s="8">
        <v>85</v>
      </c>
      <c r="D797" s="8" t="s">
        <v>16</v>
      </c>
      <c r="E797" s="56" t="s">
        <v>1495</v>
      </c>
      <c r="F797" s="57" t="s">
        <v>103</v>
      </c>
      <c r="G797" s="58">
        <v>44290</v>
      </c>
      <c r="H797" s="75"/>
      <c r="I797" s="75"/>
      <c r="J797" s="56"/>
      <c r="K797" s="76"/>
      <c r="L797" s="56"/>
      <c r="M797" s="56"/>
      <c r="N797" s="56"/>
      <c r="O797" s="56"/>
      <c r="P797" s="56"/>
      <c r="Q797" s="56"/>
      <c r="R797" s="8"/>
      <c r="S797" s="56"/>
      <c r="T797" s="56"/>
      <c r="U797" s="57"/>
      <c r="V797" s="289">
        <f t="shared" si="60"/>
        <v>459</v>
      </c>
      <c r="W797" s="292" t="str">
        <f t="shared" si="61"/>
        <v/>
      </c>
      <c r="X797" s="291" t="str">
        <f t="shared" si="62"/>
        <v/>
      </c>
      <c r="Y797" s="291" t="str">
        <f t="shared" si="63"/>
        <v/>
      </c>
    </row>
    <row r="798" spans="1:25" ht="15" customHeight="1">
      <c r="A798" s="8">
        <f t="shared" si="64"/>
        <v>797</v>
      </c>
      <c r="B798" s="56"/>
      <c r="C798" s="8">
        <v>76</v>
      </c>
      <c r="D798" s="8" t="s">
        <v>23</v>
      </c>
      <c r="E798" s="56"/>
      <c r="F798" s="57"/>
      <c r="G798" s="58">
        <v>44291</v>
      </c>
      <c r="H798" s="74">
        <v>44251</v>
      </c>
      <c r="I798" s="56"/>
      <c r="J798" s="56"/>
      <c r="K798" s="8"/>
      <c r="L798" s="56"/>
      <c r="M798" s="56" t="s">
        <v>1279</v>
      </c>
      <c r="N798" s="56"/>
      <c r="O798" s="56"/>
      <c r="P798" s="56"/>
      <c r="Q798" s="90" t="str">
        <f>IF(DATEDIF(H798,G798,"y")=0,"",DATEDIF(H798,G798,"y")&amp;" years ")&amp;IF(DATEDIF(H798,G798,"ym")=0,"",DATEDIF(H798,G798,"ym")&amp;" months ")&amp;IF(DATEDIF(H798,G798,"md")=0,"",DATEDIF(H798,G798,"md")&amp;" days")</f>
        <v>1 months 12 days</v>
      </c>
      <c r="R798" s="64">
        <f>_xlfn.DAYS(G798,H798)</f>
        <v>40</v>
      </c>
      <c r="S798" s="56"/>
      <c r="T798" s="56"/>
      <c r="U798" s="57"/>
      <c r="V798" s="75">
        <f t="shared" si="60"/>
        <v>460</v>
      </c>
      <c r="W798" s="291">
        <f t="shared" si="61"/>
        <v>40</v>
      </c>
      <c r="X798" s="291" t="str">
        <f t="shared" si="62"/>
        <v/>
      </c>
      <c r="Y798" s="291" t="str">
        <f t="shared" si="63"/>
        <v/>
      </c>
    </row>
    <row r="799" spans="1:25" ht="15" customHeight="1">
      <c r="A799" s="8">
        <f t="shared" si="64"/>
        <v>798</v>
      </c>
      <c r="B799" s="56" t="s">
        <v>1496</v>
      </c>
      <c r="C799" s="8">
        <v>88</v>
      </c>
      <c r="D799" s="8" t="s">
        <v>23</v>
      </c>
      <c r="E799" s="56" t="s">
        <v>48</v>
      </c>
      <c r="F799" s="57" t="s">
        <v>117</v>
      </c>
      <c r="G799" s="58">
        <v>44291</v>
      </c>
      <c r="H799" s="75">
        <v>44244</v>
      </c>
      <c r="I799" s="75"/>
      <c r="J799" s="56" t="s">
        <v>1278</v>
      </c>
      <c r="K799" s="76"/>
      <c r="L799" s="56"/>
      <c r="M799" s="56" t="s">
        <v>1279</v>
      </c>
      <c r="N799" s="56"/>
      <c r="O799" s="56"/>
      <c r="P799" s="56"/>
      <c r="Q799" s="90" t="str">
        <f>IF(DATEDIF(H799,G799,"y")=0,"",DATEDIF(H799,G799,"y")&amp;" years ")&amp;IF(DATEDIF(H799,G799,"ym")=0,"",DATEDIF(H799,G799,"ym")&amp;" months ")&amp;IF(DATEDIF(H799,G799,"md")=0,"",DATEDIF(H799,G799,"md")&amp;" days")</f>
        <v>1 months 19 days</v>
      </c>
      <c r="R799" s="64">
        <f>_xlfn.DAYS(G799,H799)</f>
        <v>47</v>
      </c>
      <c r="S799" s="56"/>
      <c r="T799" s="56"/>
      <c r="U799" s="57"/>
      <c r="V799" s="75">
        <f t="shared" si="60"/>
        <v>460</v>
      </c>
      <c r="W799" s="291">
        <f t="shared" si="61"/>
        <v>47</v>
      </c>
      <c r="X799" s="291" t="str">
        <f t="shared" si="62"/>
        <v/>
      </c>
      <c r="Y799" s="291" t="str">
        <f t="shared" si="63"/>
        <v/>
      </c>
    </row>
    <row r="800" spans="1:25" ht="15" customHeight="1">
      <c r="A800" s="8">
        <f t="shared" si="64"/>
        <v>799</v>
      </c>
      <c r="B800" s="56" t="s">
        <v>1497</v>
      </c>
      <c r="C800" s="8">
        <v>82</v>
      </c>
      <c r="D800" s="8" t="s">
        <v>16</v>
      </c>
      <c r="E800" s="56" t="s">
        <v>1498</v>
      </c>
      <c r="F800" s="57" t="s">
        <v>55</v>
      </c>
      <c r="G800" s="58">
        <v>44291</v>
      </c>
      <c r="H800" s="75">
        <v>44243</v>
      </c>
      <c r="I800" s="75"/>
      <c r="J800" s="56" t="s">
        <v>1278</v>
      </c>
      <c r="K800" s="76"/>
      <c r="L800" s="56"/>
      <c r="M800" s="56" t="s">
        <v>1279</v>
      </c>
      <c r="N800" s="56"/>
      <c r="O800" s="56"/>
      <c r="P800" s="56"/>
      <c r="Q800" s="90" t="str">
        <f>IF(DATEDIF(H800,G800,"y")=0,"",DATEDIF(H800,G800,"y")&amp;" years ")&amp;IF(DATEDIF(H800,G800,"ym")=0,"",DATEDIF(H800,G800,"ym")&amp;" months ")&amp;IF(DATEDIF(H800,G800,"md")=0,"",DATEDIF(H800,G800,"md")&amp;" days")</f>
        <v>1 months 20 days</v>
      </c>
      <c r="R800" s="64">
        <f>_xlfn.DAYS(G800,H800)</f>
        <v>48</v>
      </c>
      <c r="S800" s="56"/>
      <c r="T800" s="56"/>
      <c r="U800" s="57"/>
      <c r="V800" s="75">
        <f t="shared" si="60"/>
        <v>460</v>
      </c>
      <c r="W800" s="291">
        <f t="shared" si="61"/>
        <v>48</v>
      </c>
      <c r="X800" s="291" t="str">
        <f t="shared" si="62"/>
        <v/>
      </c>
      <c r="Y800" s="291" t="str">
        <f t="shared" si="63"/>
        <v/>
      </c>
    </row>
    <row r="801" spans="1:25" ht="15" customHeight="1">
      <c r="A801" s="8">
        <f t="shared" si="64"/>
        <v>800</v>
      </c>
      <c r="B801" s="56" t="s">
        <v>1499</v>
      </c>
      <c r="C801" s="73">
        <v>0</v>
      </c>
      <c r="D801" s="8" t="s">
        <v>16</v>
      </c>
      <c r="E801" s="56" t="s">
        <v>1500</v>
      </c>
      <c r="F801" s="57" t="s">
        <v>25</v>
      </c>
      <c r="G801" s="58">
        <v>44291</v>
      </c>
      <c r="H801" s="74"/>
      <c r="I801" s="56"/>
      <c r="J801" s="56"/>
      <c r="K801" s="8"/>
      <c r="L801" s="56"/>
      <c r="M801" s="56"/>
      <c r="N801" s="56"/>
      <c r="O801" s="56"/>
      <c r="P801" s="56"/>
      <c r="Q801" s="56"/>
      <c r="R801" s="8"/>
      <c r="S801" s="56"/>
      <c r="T801" s="56" t="s">
        <v>1059</v>
      </c>
      <c r="U801" s="57"/>
      <c r="V801" s="289">
        <f t="shared" si="60"/>
        <v>460</v>
      </c>
      <c r="W801" s="292" t="str">
        <f t="shared" si="61"/>
        <v/>
      </c>
      <c r="X801" s="291" t="str">
        <f t="shared" si="62"/>
        <v/>
      </c>
      <c r="Y801" s="291" t="str">
        <f t="shared" si="63"/>
        <v/>
      </c>
    </row>
    <row r="802" spans="1:25" ht="15" customHeight="1">
      <c r="A802" s="8">
        <f t="shared" si="64"/>
        <v>801</v>
      </c>
      <c r="B802" s="56"/>
      <c r="C802" s="73">
        <v>0</v>
      </c>
      <c r="D802" s="8" t="s">
        <v>16</v>
      </c>
      <c r="E802" s="56"/>
      <c r="F802" s="57"/>
      <c r="G802" s="58">
        <v>44291</v>
      </c>
      <c r="H802" s="74"/>
      <c r="I802" s="56"/>
      <c r="J802" s="56"/>
      <c r="K802" s="8"/>
      <c r="L802" s="56"/>
      <c r="M802" s="56"/>
      <c r="N802" s="56"/>
      <c r="O802" s="56"/>
      <c r="P802" s="56"/>
      <c r="Q802" s="56"/>
      <c r="R802" s="8"/>
      <c r="S802" s="56"/>
      <c r="T802" s="56" t="s">
        <v>1059</v>
      </c>
      <c r="U802" s="57"/>
      <c r="V802" s="289">
        <f t="shared" si="60"/>
        <v>460</v>
      </c>
      <c r="W802" s="292" t="str">
        <f t="shared" si="61"/>
        <v/>
      </c>
      <c r="X802" s="291" t="str">
        <f t="shared" si="62"/>
        <v/>
      </c>
      <c r="Y802" s="291" t="str">
        <f t="shared" si="63"/>
        <v/>
      </c>
    </row>
    <row r="803" spans="1:25" ht="15" customHeight="1">
      <c r="A803" s="8">
        <f t="shared" si="64"/>
        <v>802</v>
      </c>
      <c r="B803" s="56" t="s">
        <v>1501</v>
      </c>
      <c r="C803" s="8">
        <v>74</v>
      </c>
      <c r="D803" s="8" t="s">
        <v>16</v>
      </c>
      <c r="E803" s="56" t="s">
        <v>1502</v>
      </c>
      <c r="F803" s="57" t="s">
        <v>25</v>
      </c>
      <c r="G803" s="58">
        <v>44292</v>
      </c>
      <c r="H803" s="75">
        <v>44246</v>
      </c>
      <c r="I803" s="75"/>
      <c r="J803" s="56"/>
      <c r="K803" s="76"/>
      <c r="L803" s="56"/>
      <c r="M803" s="56" t="s">
        <v>1279</v>
      </c>
      <c r="N803" s="56"/>
      <c r="O803" s="56"/>
      <c r="P803" s="56"/>
      <c r="Q803" s="90" t="str">
        <f>IF(DATEDIF(H803,G803,"y")=0,"",DATEDIF(H803,G803,"y")&amp;" years ")&amp;IF(DATEDIF(H803,G803,"ym")=0,"",DATEDIF(H803,G803,"ym")&amp;" months ")&amp;IF(DATEDIF(H803,G803,"md")=0,"",DATEDIF(H803,G803,"md")&amp;" days")</f>
        <v>1 months 18 days</v>
      </c>
      <c r="R803" s="64">
        <f>_xlfn.DAYS(G803,H803)</f>
        <v>46</v>
      </c>
      <c r="S803" s="56"/>
      <c r="T803" s="56"/>
      <c r="U803" s="57"/>
      <c r="V803" s="75">
        <f t="shared" si="60"/>
        <v>461</v>
      </c>
      <c r="W803" s="291">
        <f t="shared" si="61"/>
        <v>46</v>
      </c>
      <c r="X803" s="291" t="str">
        <f t="shared" si="62"/>
        <v/>
      </c>
      <c r="Y803" s="291" t="str">
        <f t="shared" si="63"/>
        <v/>
      </c>
    </row>
    <row r="804" spans="1:25" ht="15" customHeight="1">
      <c r="A804" s="8">
        <f t="shared" si="64"/>
        <v>803</v>
      </c>
      <c r="B804" s="56" t="s">
        <v>1503</v>
      </c>
      <c r="C804" s="8">
        <v>81</v>
      </c>
      <c r="D804" s="8" t="s">
        <v>23</v>
      </c>
      <c r="E804" s="56" t="s">
        <v>294</v>
      </c>
      <c r="F804" s="57" t="s">
        <v>110</v>
      </c>
      <c r="G804" s="58">
        <v>44292</v>
      </c>
      <c r="H804" s="75"/>
      <c r="I804" s="75"/>
      <c r="J804" s="56"/>
      <c r="K804" s="76"/>
      <c r="L804" s="56"/>
      <c r="M804" s="56"/>
      <c r="N804" s="56"/>
      <c r="O804" s="56"/>
      <c r="P804" s="56"/>
      <c r="Q804" s="56"/>
      <c r="R804" s="8"/>
      <c r="S804" s="56"/>
      <c r="T804" s="56"/>
      <c r="U804" s="57"/>
      <c r="V804" s="289">
        <f t="shared" si="60"/>
        <v>461</v>
      </c>
      <c r="W804" s="292" t="str">
        <f t="shared" si="61"/>
        <v/>
      </c>
      <c r="X804" s="291" t="str">
        <f t="shared" si="62"/>
        <v/>
      </c>
      <c r="Y804" s="291" t="str">
        <f t="shared" si="63"/>
        <v/>
      </c>
    </row>
    <row r="805" spans="1:25" ht="15" customHeight="1">
      <c r="A805" s="8">
        <f t="shared" si="64"/>
        <v>804</v>
      </c>
      <c r="B805" s="56"/>
      <c r="C805" s="8">
        <v>90</v>
      </c>
      <c r="D805" s="8" t="s">
        <v>16</v>
      </c>
      <c r="E805" s="56"/>
      <c r="F805" s="57"/>
      <c r="G805" s="58">
        <v>44292</v>
      </c>
      <c r="H805" s="74"/>
      <c r="I805" s="56"/>
      <c r="J805" s="56"/>
      <c r="K805" s="8"/>
      <c r="L805" s="56"/>
      <c r="M805" s="56"/>
      <c r="N805" s="56"/>
      <c r="O805" s="56"/>
      <c r="P805" s="56"/>
      <c r="Q805" s="56"/>
      <c r="R805" s="8"/>
      <c r="S805" s="56"/>
      <c r="T805" s="56"/>
      <c r="U805" s="57"/>
      <c r="V805" s="289">
        <f t="shared" si="60"/>
        <v>461</v>
      </c>
      <c r="W805" s="292" t="str">
        <f t="shared" si="61"/>
        <v/>
      </c>
      <c r="X805" s="291" t="str">
        <f t="shared" si="62"/>
        <v/>
      </c>
      <c r="Y805" s="291" t="str">
        <f t="shared" si="63"/>
        <v/>
      </c>
    </row>
    <row r="806" spans="1:25" ht="15" customHeight="1">
      <c r="A806" s="8">
        <f t="shared" si="64"/>
        <v>805</v>
      </c>
      <c r="B806" s="56" t="s">
        <v>131</v>
      </c>
      <c r="C806" s="8">
        <v>91</v>
      </c>
      <c r="D806" s="8" t="s">
        <v>23</v>
      </c>
      <c r="E806" s="56" t="s">
        <v>1504</v>
      </c>
      <c r="F806" s="57" t="s">
        <v>444</v>
      </c>
      <c r="G806" s="58">
        <v>44292</v>
      </c>
      <c r="H806" s="75"/>
      <c r="I806" s="75"/>
      <c r="J806" s="56"/>
      <c r="K806" s="76"/>
      <c r="L806" s="56"/>
      <c r="M806" s="56"/>
      <c r="N806" s="56"/>
      <c r="O806" s="56"/>
      <c r="P806" s="56"/>
      <c r="Q806" s="56"/>
      <c r="R806" s="8"/>
      <c r="S806" s="56"/>
      <c r="T806" s="56"/>
      <c r="U806" s="57"/>
      <c r="V806" s="289">
        <f t="shared" si="60"/>
        <v>461</v>
      </c>
      <c r="W806" s="292" t="str">
        <f t="shared" si="61"/>
        <v/>
      </c>
      <c r="X806" s="291" t="str">
        <f t="shared" si="62"/>
        <v/>
      </c>
      <c r="Y806" s="291" t="str">
        <f t="shared" si="63"/>
        <v/>
      </c>
    </row>
    <row r="807" spans="1:25" ht="15" customHeight="1">
      <c r="A807" s="8">
        <f t="shared" si="64"/>
        <v>806</v>
      </c>
      <c r="B807" s="56" t="s">
        <v>1505</v>
      </c>
      <c r="C807" s="8">
        <v>92</v>
      </c>
      <c r="D807" s="8" t="s">
        <v>23</v>
      </c>
      <c r="E807" s="56" t="s">
        <v>1506</v>
      </c>
      <c r="F807" s="57" t="s">
        <v>103</v>
      </c>
      <c r="G807" s="58">
        <v>44292</v>
      </c>
      <c r="H807" s="75"/>
      <c r="I807" s="75"/>
      <c r="J807" s="56"/>
      <c r="K807" s="76"/>
      <c r="L807" s="56"/>
      <c r="M807" s="56"/>
      <c r="N807" s="56"/>
      <c r="O807" s="56"/>
      <c r="P807" s="56"/>
      <c r="Q807" s="56"/>
      <c r="R807" s="8"/>
      <c r="S807" s="56"/>
      <c r="T807" s="56"/>
      <c r="U807" s="57"/>
      <c r="V807" s="289">
        <f t="shared" si="60"/>
        <v>461</v>
      </c>
      <c r="W807" s="292" t="str">
        <f t="shared" si="61"/>
        <v/>
      </c>
      <c r="X807" s="291" t="str">
        <f t="shared" si="62"/>
        <v/>
      </c>
      <c r="Y807" s="291" t="str">
        <f t="shared" si="63"/>
        <v/>
      </c>
    </row>
    <row r="808" spans="1:25" ht="15" customHeight="1">
      <c r="A808" s="8">
        <f t="shared" si="64"/>
        <v>807</v>
      </c>
      <c r="B808" s="56" t="s">
        <v>1507</v>
      </c>
      <c r="C808" s="8">
        <v>76</v>
      </c>
      <c r="D808" s="8" t="s">
        <v>16</v>
      </c>
      <c r="E808" s="56" t="s">
        <v>1508</v>
      </c>
      <c r="F808" s="57" t="s">
        <v>25</v>
      </c>
      <c r="G808" s="58">
        <v>44293</v>
      </c>
      <c r="H808" s="75">
        <v>44266</v>
      </c>
      <c r="I808" s="75"/>
      <c r="J808" s="56" t="s">
        <v>1278</v>
      </c>
      <c r="K808" s="76"/>
      <c r="L808" s="56"/>
      <c r="M808" s="56" t="s">
        <v>1279</v>
      </c>
      <c r="N808" s="56"/>
      <c r="O808" s="56"/>
      <c r="P808" s="56"/>
      <c r="Q808" s="90" t="str">
        <f>IF(DATEDIF(H808,G808,"y")=0,"",DATEDIF(H808,G808,"y")&amp;" years ")&amp;IF(DATEDIF(H808,G808,"ym")=0,"",DATEDIF(H808,G808,"ym")&amp;" months ")&amp;IF(DATEDIF(H808,G808,"md")=0,"",DATEDIF(H808,G808,"md")&amp;" days")</f>
        <v>27 days</v>
      </c>
      <c r="R808" s="64">
        <f>_xlfn.DAYS(G808,H808)</f>
        <v>27</v>
      </c>
      <c r="S808" s="56"/>
      <c r="T808" s="56"/>
      <c r="U808" s="57"/>
      <c r="V808" s="75">
        <f t="shared" si="60"/>
        <v>462</v>
      </c>
      <c r="W808" s="291">
        <f t="shared" si="61"/>
        <v>27</v>
      </c>
      <c r="X808" s="291" t="str">
        <f t="shared" si="62"/>
        <v/>
      </c>
      <c r="Y808" s="291" t="str">
        <f t="shared" si="63"/>
        <v/>
      </c>
    </row>
    <row r="809" spans="1:25" ht="15" customHeight="1">
      <c r="A809" s="8">
        <f t="shared" si="64"/>
        <v>808</v>
      </c>
      <c r="B809" s="56" t="s">
        <v>1509</v>
      </c>
      <c r="C809" s="8">
        <v>75</v>
      </c>
      <c r="D809" s="8" t="s">
        <v>23</v>
      </c>
      <c r="E809" s="56" t="s">
        <v>496</v>
      </c>
      <c r="F809" s="57" t="s">
        <v>716</v>
      </c>
      <c r="G809" s="58">
        <v>44293</v>
      </c>
      <c r="H809" s="75">
        <v>44263</v>
      </c>
      <c r="I809" s="75"/>
      <c r="J809" s="56" t="s">
        <v>1278</v>
      </c>
      <c r="K809" s="76"/>
      <c r="L809" s="56"/>
      <c r="M809" s="56" t="s">
        <v>1279</v>
      </c>
      <c r="N809" s="56"/>
      <c r="O809" s="56"/>
      <c r="P809" s="56"/>
      <c r="Q809" s="90" t="str">
        <f>IF(DATEDIF(H809,G809,"y")=0,"",DATEDIF(H809,G809,"y")&amp;" years ")&amp;IF(DATEDIF(H809,G809,"ym")=0,"",DATEDIF(H809,G809,"ym")&amp;" months ")&amp;IF(DATEDIF(H809,G809,"md")=0,"",DATEDIF(H809,G809,"md")&amp;" days")</f>
        <v>30 days</v>
      </c>
      <c r="R809" s="64">
        <f>_xlfn.DAYS(G809,H809)</f>
        <v>30</v>
      </c>
      <c r="S809" s="56"/>
      <c r="T809" s="56"/>
      <c r="U809" s="57"/>
      <c r="V809" s="75">
        <f t="shared" si="60"/>
        <v>462</v>
      </c>
      <c r="W809" s="291">
        <f t="shared" si="61"/>
        <v>30</v>
      </c>
      <c r="X809" s="291" t="str">
        <f t="shared" si="62"/>
        <v/>
      </c>
      <c r="Y809" s="291" t="str">
        <f t="shared" si="63"/>
        <v/>
      </c>
    </row>
    <row r="810" spans="1:25" ht="15" customHeight="1">
      <c r="A810" s="8">
        <f t="shared" si="64"/>
        <v>809</v>
      </c>
      <c r="B810" s="56" t="s">
        <v>1510</v>
      </c>
      <c r="C810" s="73">
        <v>0</v>
      </c>
      <c r="D810" s="73" t="s">
        <v>16</v>
      </c>
      <c r="E810" s="56" t="s">
        <v>1451</v>
      </c>
      <c r="F810" s="57" t="s">
        <v>94</v>
      </c>
      <c r="G810" s="62">
        <v>44293</v>
      </c>
      <c r="H810" s="74"/>
      <c r="I810" s="74"/>
      <c r="J810" s="74"/>
      <c r="K810" s="62"/>
      <c r="L810" s="74"/>
      <c r="M810" s="74"/>
      <c r="N810" s="74"/>
      <c r="O810" s="74"/>
      <c r="P810" s="74"/>
      <c r="Q810" s="74"/>
      <c r="R810" s="62"/>
      <c r="S810" s="74"/>
      <c r="T810" s="74" t="s">
        <v>1059</v>
      </c>
      <c r="U810" s="56"/>
      <c r="V810" s="289">
        <f t="shared" si="60"/>
        <v>462</v>
      </c>
      <c r="W810" s="292" t="str">
        <f t="shared" si="61"/>
        <v/>
      </c>
      <c r="X810" s="291" t="str">
        <f t="shared" si="62"/>
        <v/>
      </c>
      <c r="Y810" s="291" t="str">
        <f t="shared" si="63"/>
        <v/>
      </c>
    </row>
    <row r="811" spans="1:25" ht="15" customHeight="1">
      <c r="A811" s="8">
        <f t="shared" si="64"/>
        <v>810</v>
      </c>
      <c r="B811" s="56" t="s">
        <v>1511</v>
      </c>
      <c r="C811" s="8">
        <v>78</v>
      </c>
      <c r="D811" s="8" t="s">
        <v>23</v>
      </c>
      <c r="E811" s="56" t="s">
        <v>1443</v>
      </c>
      <c r="F811" s="57" t="s">
        <v>1244</v>
      </c>
      <c r="G811" s="58">
        <v>44293</v>
      </c>
      <c r="H811" s="75"/>
      <c r="I811" s="75"/>
      <c r="J811" s="56"/>
      <c r="K811" s="76"/>
      <c r="L811" s="56"/>
      <c r="M811" s="56"/>
      <c r="N811" s="56"/>
      <c r="O811" s="56"/>
      <c r="P811" s="56"/>
      <c r="Q811" s="56"/>
      <c r="R811" s="8"/>
      <c r="S811" s="56"/>
      <c r="T811" s="56"/>
      <c r="U811" s="57"/>
      <c r="V811" s="289">
        <f t="shared" si="60"/>
        <v>462</v>
      </c>
      <c r="W811" s="292" t="str">
        <f t="shared" si="61"/>
        <v/>
      </c>
      <c r="X811" s="291" t="str">
        <f t="shared" si="62"/>
        <v/>
      </c>
      <c r="Y811" s="291" t="str">
        <f t="shared" si="63"/>
        <v/>
      </c>
    </row>
    <row r="812" spans="1:25" ht="15" customHeight="1">
      <c r="A812" s="8">
        <f t="shared" si="64"/>
        <v>811</v>
      </c>
      <c r="B812" s="56"/>
      <c r="C812" s="8">
        <v>91</v>
      </c>
      <c r="D812" s="8" t="s">
        <v>23</v>
      </c>
      <c r="E812" s="56"/>
      <c r="F812" s="57"/>
      <c r="G812" s="58">
        <v>44293</v>
      </c>
      <c r="H812" s="74"/>
      <c r="I812" s="56"/>
      <c r="J812" s="56"/>
      <c r="K812" s="8"/>
      <c r="L812" s="56"/>
      <c r="M812" s="56"/>
      <c r="N812" s="56"/>
      <c r="O812" s="56"/>
      <c r="P812" s="56"/>
      <c r="Q812" s="56"/>
      <c r="R812" s="8"/>
      <c r="S812" s="56"/>
      <c r="T812" s="56"/>
      <c r="U812" s="57"/>
      <c r="V812" s="289">
        <f t="shared" si="60"/>
        <v>462</v>
      </c>
      <c r="W812" s="292" t="str">
        <f t="shared" si="61"/>
        <v/>
      </c>
      <c r="X812" s="291" t="str">
        <f t="shared" si="62"/>
        <v/>
      </c>
      <c r="Y812" s="291" t="str">
        <f t="shared" si="63"/>
        <v/>
      </c>
    </row>
    <row r="813" spans="1:25" ht="15" customHeight="1">
      <c r="A813" s="8">
        <f t="shared" si="64"/>
        <v>812</v>
      </c>
      <c r="B813" s="56" t="s">
        <v>1512</v>
      </c>
      <c r="C813" s="8">
        <v>79</v>
      </c>
      <c r="D813" s="8" t="s">
        <v>16</v>
      </c>
      <c r="E813" s="56" t="s">
        <v>1513</v>
      </c>
      <c r="F813" s="57" t="s">
        <v>205</v>
      </c>
      <c r="G813" s="58">
        <v>44294</v>
      </c>
      <c r="H813" s="75">
        <v>44239</v>
      </c>
      <c r="I813" s="75"/>
      <c r="J813" s="56" t="s">
        <v>1278</v>
      </c>
      <c r="K813" s="76"/>
      <c r="L813" s="56"/>
      <c r="M813" s="56" t="s">
        <v>1279</v>
      </c>
      <c r="N813" s="56"/>
      <c r="O813" s="56"/>
      <c r="P813" s="56"/>
      <c r="Q813" s="90" t="str">
        <f>IF(DATEDIF(H813,G813,"y")=0,"",DATEDIF(H813,G813,"y")&amp;" years ")&amp;IF(DATEDIF(H813,G813,"ym")=0,"",DATEDIF(H813,G813,"ym")&amp;" months ")&amp;IF(DATEDIF(H813,G813,"md")=0,"",DATEDIF(H813,G813,"md")&amp;" days")</f>
        <v>1 months 27 days</v>
      </c>
      <c r="R813" s="64">
        <f>_xlfn.DAYS(G813,H813)</f>
        <v>55</v>
      </c>
      <c r="S813" s="56"/>
      <c r="T813" s="56"/>
      <c r="U813" s="57"/>
      <c r="V813" s="75">
        <f t="shared" si="60"/>
        <v>463</v>
      </c>
      <c r="W813" s="291">
        <f t="shared" si="61"/>
        <v>55</v>
      </c>
      <c r="X813" s="291" t="str">
        <f t="shared" si="62"/>
        <v/>
      </c>
      <c r="Y813" s="291" t="str">
        <f t="shared" si="63"/>
        <v/>
      </c>
    </row>
    <row r="814" spans="1:25" ht="15" customHeight="1">
      <c r="A814" s="8">
        <f t="shared" si="64"/>
        <v>813</v>
      </c>
      <c r="B814" s="56" t="s">
        <v>1514</v>
      </c>
      <c r="C814" s="8">
        <v>68</v>
      </c>
      <c r="D814" s="8" t="s">
        <v>16</v>
      </c>
      <c r="E814" s="56" t="s">
        <v>1515</v>
      </c>
      <c r="F814" s="57" t="s">
        <v>205</v>
      </c>
      <c r="G814" s="58">
        <v>44295</v>
      </c>
      <c r="H814" s="75">
        <v>44236</v>
      </c>
      <c r="I814" s="75"/>
      <c r="J814" s="56" t="s">
        <v>1278</v>
      </c>
      <c r="K814" s="76"/>
      <c r="L814" s="56"/>
      <c r="M814" s="56" t="s">
        <v>1279</v>
      </c>
      <c r="N814" s="56"/>
      <c r="O814" s="56"/>
      <c r="P814" s="56"/>
      <c r="Q814" s="90" t="str">
        <f>IF(DATEDIF(H814,G814,"y")=0,"",DATEDIF(H814,G814,"y")&amp;" years ")&amp;IF(DATEDIF(H814,G814,"ym")=0,"",DATEDIF(H814,G814,"ym")&amp;" months ")&amp;IF(DATEDIF(H814,G814,"md")=0,"",DATEDIF(H814,G814,"md")&amp;" days")</f>
        <v xml:space="preserve">2 months </v>
      </c>
      <c r="R814" s="64">
        <f>_xlfn.DAYS(G814,H814)</f>
        <v>59</v>
      </c>
      <c r="S814" s="56"/>
      <c r="T814" s="56"/>
      <c r="U814" s="57"/>
      <c r="V814" s="75">
        <f t="shared" si="60"/>
        <v>464</v>
      </c>
      <c r="W814" s="291">
        <f t="shared" si="61"/>
        <v>59</v>
      </c>
      <c r="X814" s="291" t="str">
        <f t="shared" si="62"/>
        <v/>
      </c>
      <c r="Y814" s="291" t="str">
        <f t="shared" si="63"/>
        <v/>
      </c>
    </row>
    <row r="815" spans="1:25" ht="15" customHeight="1">
      <c r="A815" s="8">
        <f t="shared" si="64"/>
        <v>814</v>
      </c>
      <c r="B815" s="56" t="s">
        <v>1516</v>
      </c>
      <c r="C815" s="8">
        <v>89</v>
      </c>
      <c r="D815" s="8" t="s">
        <v>23</v>
      </c>
      <c r="E815" s="56" t="s">
        <v>1517</v>
      </c>
      <c r="F815" s="57" t="s">
        <v>273</v>
      </c>
      <c r="G815" s="58">
        <v>44295</v>
      </c>
      <c r="H815" s="75">
        <v>44233</v>
      </c>
      <c r="I815" s="75"/>
      <c r="J815" s="56" t="s">
        <v>1278</v>
      </c>
      <c r="K815" s="76"/>
      <c r="L815" s="56"/>
      <c r="M815" s="56" t="s">
        <v>1279</v>
      </c>
      <c r="N815" s="56"/>
      <c r="O815" s="56"/>
      <c r="P815" s="56"/>
      <c r="Q815" s="90" t="str">
        <f>IF(DATEDIF(H815,G815,"y")=0,"",DATEDIF(H815,G815,"y")&amp;" years ")&amp;IF(DATEDIF(H815,G815,"ym")=0,"",DATEDIF(H815,G815,"ym")&amp;" months ")&amp;IF(DATEDIF(H815,G815,"md")=0,"",DATEDIF(H815,G815,"md")&amp;" days")</f>
        <v>2 months 3 days</v>
      </c>
      <c r="R815" s="64">
        <f>_xlfn.DAYS(G815,H815)</f>
        <v>62</v>
      </c>
      <c r="S815" s="56"/>
      <c r="T815" s="56"/>
      <c r="U815" s="57"/>
      <c r="V815" s="75">
        <f t="shared" si="60"/>
        <v>464</v>
      </c>
      <c r="W815" s="291">
        <f t="shared" si="61"/>
        <v>62</v>
      </c>
      <c r="X815" s="291" t="str">
        <f t="shared" si="62"/>
        <v/>
      </c>
      <c r="Y815" s="291" t="str">
        <f t="shared" si="63"/>
        <v/>
      </c>
    </row>
    <row r="816" spans="1:25" ht="15" customHeight="1">
      <c r="A816" s="8">
        <f t="shared" si="64"/>
        <v>815</v>
      </c>
      <c r="B816" s="56" t="s">
        <v>1518</v>
      </c>
      <c r="C816" s="8">
        <v>58</v>
      </c>
      <c r="D816" s="8" t="s">
        <v>23</v>
      </c>
      <c r="E816" s="56" t="s">
        <v>1519</v>
      </c>
      <c r="F816" s="57" t="s">
        <v>1520</v>
      </c>
      <c r="G816" s="58">
        <v>44295</v>
      </c>
      <c r="H816" s="75"/>
      <c r="I816" s="75"/>
      <c r="J816" s="56"/>
      <c r="K816" s="76"/>
      <c r="L816" s="56"/>
      <c r="M816" s="56"/>
      <c r="N816" s="56"/>
      <c r="O816" s="56"/>
      <c r="P816" s="56"/>
      <c r="Q816" s="56"/>
      <c r="R816" s="8"/>
      <c r="S816" s="56"/>
      <c r="T816" s="56"/>
      <c r="U816" s="57"/>
      <c r="V816" s="289">
        <f t="shared" si="60"/>
        <v>464</v>
      </c>
      <c r="W816" s="292" t="str">
        <f t="shared" si="61"/>
        <v/>
      </c>
      <c r="X816" s="291" t="str">
        <f t="shared" si="62"/>
        <v/>
      </c>
      <c r="Y816" s="291" t="str">
        <f t="shared" si="63"/>
        <v/>
      </c>
    </row>
    <row r="817" spans="1:25" ht="15" customHeight="1">
      <c r="A817" s="8">
        <f t="shared" si="64"/>
        <v>816</v>
      </c>
      <c r="B817" s="56"/>
      <c r="C817" s="8">
        <v>79</v>
      </c>
      <c r="D817" s="8" t="s">
        <v>23</v>
      </c>
      <c r="E817" s="56"/>
      <c r="F817" s="57"/>
      <c r="G817" s="58">
        <v>44295</v>
      </c>
      <c r="H817" s="74"/>
      <c r="I817" s="56"/>
      <c r="J817" s="56"/>
      <c r="K817" s="8"/>
      <c r="L817" s="56"/>
      <c r="M817" s="56"/>
      <c r="N817" s="56"/>
      <c r="O817" s="56"/>
      <c r="P817" s="56"/>
      <c r="Q817" s="56"/>
      <c r="R817" s="8"/>
      <c r="S817" s="56"/>
      <c r="T817" s="56"/>
      <c r="U817" s="57"/>
      <c r="V817" s="289">
        <f t="shared" si="60"/>
        <v>464</v>
      </c>
      <c r="W817" s="292" t="str">
        <f t="shared" si="61"/>
        <v/>
      </c>
      <c r="X817" s="291" t="str">
        <f t="shared" si="62"/>
        <v/>
      </c>
      <c r="Y817" s="291" t="str">
        <f t="shared" si="63"/>
        <v/>
      </c>
    </row>
    <row r="818" spans="1:25" ht="15" customHeight="1">
      <c r="A818" s="8">
        <f t="shared" si="64"/>
        <v>817</v>
      </c>
      <c r="B818" s="56"/>
      <c r="C818" s="8">
        <v>76</v>
      </c>
      <c r="D818" s="8" t="s">
        <v>16</v>
      </c>
      <c r="E818" s="56"/>
      <c r="F818" s="57"/>
      <c r="G818" s="58">
        <v>44296</v>
      </c>
      <c r="H818" s="74">
        <v>44245</v>
      </c>
      <c r="I818" s="56"/>
      <c r="J818" s="56"/>
      <c r="K818" s="8"/>
      <c r="L818" s="56"/>
      <c r="M818" s="56" t="s">
        <v>1279</v>
      </c>
      <c r="N818" s="56"/>
      <c r="O818" s="56"/>
      <c r="P818" s="56"/>
      <c r="Q818" s="90" t="str">
        <f>IF(DATEDIF(H818,G818,"y")=0,"",DATEDIF(H818,G818,"y")&amp;" years ")&amp;IF(DATEDIF(H818,G818,"ym")=0,"",DATEDIF(H818,G818,"ym")&amp;" months ")&amp;IF(DATEDIF(H818,G818,"md")=0,"",DATEDIF(H818,G818,"md")&amp;" days")</f>
        <v>1 months 23 days</v>
      </c>
      <c r="R818" s="64">
        <f>_xlfn.DAYS(G818,H818)</f>
        <v>51</v>
      </c>
      <c r="S818" s="56"/>
      <c r="T818" s="56"/>
      <c r="U818" s="57"/>
      <c r="V818" s="75">
        <f t="shared" si="60"/>
        <v>465</v>
      </c>
      <c r="W818" s="291">
        <f t="shared" si="61"/>
        <v>51</v>
      </c>
      <c r="X818" s="291" t="str">
        <f t="shared" si="62"/>
        <v/>
      </c>
      <c r="Y818" s="291" t="str">
        <f t="shared" si="63"/>
        <v/>
      </c>
    </row>
    <row r="819" spans="1:25" ht="15" customHeight="1">
      <c r="A819" s="8">
        <f t="shared" si="64"/>
        <v>818</v>
      </c>
      <c r="B819" s="56" t="s">
        <v>1521</v>
      </c>
      <c r="C819" s="8">
        <v>78</v>
      </c>
      <c r="D819" s="8" t="s">
        <v>23</v>
      </c>
      <c r="E819" s="56" t="s">
        <v>1522</v>
      </c>
      <c r="F819" s="57" t="s">
        <v>106</v>
      </c>
      <c r="G819" s="58">
        <v>44296</v>
      </c>
      <c r="H819" s="75"/>
      <c r="I819" s="75"/>
      <c r="J819" s="56"/>
      <c r="K819" s="76"/>
      <c r="L819" s="56"/>
      <c r="M819" s="56"/>
      <c r="N819" s="56"/>
      <c r="O819" s="56"/>
      <c r="P819" s="56"/>
      <c r="Q819" s="56"/>
      <c r="R819" s="8"/>
      <c r="S819" s="56"/>
      <c r="T819" s="56"/>
      <c r="U819" s="57"/>
      <c r="V819" s="289">
        <f t="shared" si="60"/>
        <v>465</v>
      </c>
      <c r="W819" s="292" t="str">
        <f t="shared" si="61"/>
        <v/>
      </c>
      <c r="X819" s="291" t="str">
        <f t="shared" si="62"/>
        <v/>
      </c>
      <c r="Y819" s="291" t="str">
        <f t="shared" si="63"/>
        <v/>
      </c>
    </row>
    <row r="820" spans="1:25" ht="15" customHeight="1">
      <c r="A820" s="8">
        <f t="shared" si="64"/>
        <v>819</v>
      </c>
      <c r="B820" s="56"/>
      <c r="C820" s="8">
        <v>86</v>
      </c>
      <c r="D820" s="8" t="s">
        <v>16</v>
      </c>
      <c r="E820" s="56"/>
      <c r="F820" s="57"/>
      <c r="G820" s="58">
        <v>44296</v>
      </c>
      <c r="H820" s="74"/>
      <c r="I820" s="56"/>
      <c r="J820" s="56"/>
      <c r="K820" s="8"/>
      <c r="L820" s="56"/>
      <c r="M820" s="56"/>
      <c r="N820" s="56"/>
      <c r="O820" s="56"/>
      <c r="P820" s="56"/>
      <c r="Q820" s="56"/>
      <c r="R820" s="8"/>
      <c r="S820" s="56"/>
      <c r="T820" s="56"/>
      <c r="U820" s="57"/>
      <c r="V820" s="289">
        <f t="shared" si="60"/>
        <v>465</v>
      </c>
      <c r="W820" s="292" t="str">
        <f t="shared" si="61"/>
        <v/>
      </c>
      <c r="X820" s="291" t="str">
        <f t="shared" si="62"/>
        <v/>
      </c>
      <c r="Y820" s="291" t="str">
        <f t="shared" si="63"/>
        <v/>
      </c>
    </row>
    <row r="821" spans="1:25" ht="15" customHeight="1">
      <c r="A821" s="8">
        <f t="shared" si="64"/>
        <v>820</v>
      </c>
      <c r="B821" s="56"/>
      <c r="C821" s="8">
        <v>94</v>
      </c>
      <c r="D821" s="8" t="s">
        <v>16</v>
      </c>
      <c r="E821" s="56"/>
      <c r="F821" s="57"/>
      <c r="G821" s="58">
        <v>44296</v>
      </c>
      <c r="H821" s="74"/>
      <c r="I821" s="56"/>
      <c r="J821" s="56"/>
      <c r="K821" s="8"/>
      <c r="L821" s="56"/>
      <c r="M821" s="56"/>
      <c r="N821" s="56"/>
      <c r="O821" s="56"/>
      <c r="P821" s="56"/>
      <c r="Q821" s="56"/>
      <c r="R821" s="8"/>
      <c r="S821" s="56"/>
      <c r="T821" s="56"/>
      <c r="U821" s="57"/>
      <c r="V821" s="289">
        <f t="shared" si="60"/>
        <v>465</v>
      </c>
      <c r="W821" s="292" t="str">
        <f t="shared" si="61"/>
        <v/>
      </c>
      <c r="X821" s="291" t="str">
        <f t="shared" si="62"/>
        <v/>
      </c>
      <c r="Y821" s="291" t="str">
        <f t="shared" si="63"/>
        <v/>
      </c>
    </row>
    <row r="822" spans="1:25" ht="15" customHeight="1">
      <c r="A822" s="8">
        <f t="shared" si="64"/>
        <v>821</v>
      </c>
      <c r="B822" s="56" t="s">
        <v>1523</v>
      </c>
      <c r="C822" s="8">
        <v>80</v>
      </c>
      <c r="D822" s="8" t="s">
        <v>23</v>
      </c>
      <c r="E822" s="56" t="s">
        <v>1524</v>
      </c>
      <c r="F822" s="57" t="s">
        <v>94</v>
      </c>
      <c r="G822" s="58">
        <v>44297</v>
      </c>
      <c r="H822" s="75">
        <v>44234</v>
      </c>
      <c r="I822" s="75">
        <v>44293</v>
      </c>
      <c r="J822" s="56" t="s">
        <v>1278</v>
      </c>
      <c r="K822" s="76"/>
      <c r="L822" s="56"/>
      <c r="M822" s="56" t="s">
        <v>1279</v>
      </c>
      <c r="N822" s="56" t="s">
        <v>1279</v>
      </c>
      <c r="O822" s="56"/>
      <c r="P822" s="56"/>
      <c r="Q822" s="90" t="str">
        <f>IF(DATEDIF(I822,G822,"y")=0,"",DATEDIF(I822,G822,"y")&amp;" years ")&amp;IF(DATEDIF(I822,G822,"ym")=0,"",DATEDIF(I822,G822,"ym")&amp;" months ")&amp;IF(DATEDIF(I822,G822,"md")=0,"",DATEDIF(I822,G822,"md")&amp;" days")</f>
        <v>4 days</v>
      </c>
      <c r="R822" s="64">
        <f>_xlfn.DAYS(G822,IF(L822="",IF(K822="",I822,K822),L822))</f>
        <v>4</v>
      </c>
      <c r="S822" s="56"/>
      <c r="T822" s="56"/>
      <c r="U822" s="57"/>
      <c r="V822" s="75">
        <f t="shared" si="60"/>
        <v>466</v>
      </c>
      <c r="W822" s="291">
        <f t="shared" si="61"/>
        <v>63</v>
      </c>
      <c r="X822" s="291">
        <f t="shared" si="62"/>
        <v>4</v>
      </c>
      <c r="Y822" s="291" t="str">
        <f t="shared" si="63"/>
        <v/>
      </c>
    </row>
    <row r="823" spans="1:25" ht="15" customHeight="1">
      <c r="A823" s="8">
        <f t="shared" si="64"/>
        <v>822</v>
      </c>
      <c r="B823" s="56" t="s">
        <v>1525</v>
      </c>
      <c r="C823" s="8">
        <v>43</v>
      </c>
      <c r="D823" s="8" t="s">
        <v>16</v>
      </c>
      <c r="E823" s="56" t="s">
        <v>1526</v>
      </c>
      <c r="F823" s="57" t="s">
        <v>103</v>
      </c>
      <c r="G823" s="58">
        <v>44297</v>
      </c>
      <c r="H823" s="75">
        <v>44240</v>
      </c>
      <c r="I823" s="75"/>
      <c r="J823" s="56" t="s">
        <v>1278</v>
      </c>
      <c r="K823" s="76"/>
      <c r="L823" s="56"/>
      <c r="M823" s="56" t="s">
        <v>1279</v>
      </c>
      <c r="N823" s="56"/>
      <c r="O823" s="56"/>
      <c r="P823" s="56"/>
      <c r="Q823" s="90" t="str">
        <f>IF(DATEDIF(H823,G823,"y")=0,"",DATEDIF(H823,G823,"y")&amp;" years ")&amp;IF(DATEDIF(H823,G823,"ym")=0,"",DATEDIF(H823,G823,"ym")&amp;" months ")&amp;IF(DATEDIF(H823,G823,"md")=0,"",DATEDIF(H823,G823,"md")&amp;" days")</f>
        <v>1 months 29 days</v>
      </c>
      <c r="R823" s="64">
        <f>_xlfn.DAYS(G823,H823)</f>
        <v>57</v>
      </c>
      <c r="S823" s="56"/>
      <c r="T823" s="56"/>
      <c r="U823" s="57"/>
      <c r="V823" s="75">
        <f t="shared" si="60"/>
        <v>466</v>
      </c>
      <c r="W823" s="291">
        <f t="shared" si="61"/>
        <v>57</v>
      </c>
      <c r="X823" s="291" t="str">
        <f t="shared" si="62"/>
        <v/>
      </c>
      <c r="Y823" s="291" t="str">
        <f t="shared" si="63"/>
        <v/>
      </c>
    </row>
    <row r="824" spans="1:25" ht="15" customHeight="1">
      <c r="A824" s="8">
        <f t="shared" si="64"/>
        <v>823</v>
      </c>
      <c r="B824" s="56" t="s">
        <v>1527</v>
      </c>
      <c r="C824" s="8">
        <v>71</v>
      </c>
      <c r="D824" s="8" t="s">
        <v>16</v>
      </c>
      <c r="E824" s="56" t="s">
        <v>1528</v>
      </c>
      <c r="F824" s="57" t="s">
        <v>25</v>
      </c>
      <c r="G824" s="58">
        <v>44297</v>
      </c>
      <c r="H824" s="75">
        <v>44233</v>
      </c>
      <c r="I824" s="75"/>
      <c r="J824" s="56" t="s">
        <v>1278</v>
      </c>
      <c r="K824" s="76"/>
      <c r="L824" s="56"/>
      <c r="M824" s="56" t="s">
        <v>1279</v>
      </c>
      <c r="N824" s="56"/>
      <c r="O824" s="56"/>
      <c r="P824" s="56"/>
      <c r="Q824" s="90" t="str">
        <f>IF(DATEDIF(H824,G824,"y")=0,"",DATEDIF(H824,G824,"y")&amp;" years ")&amp;IF(DATEDIF(H824,G824,"ym")=0,"",DATEDIF(H824,G824,"ym")&amp;" months ")&amp;IF(DATEDIF(H824,G824,"md")=0,"",DATEDIF(H824,G824,"md")&amp;" days")</f>
        <v>2 months 5 days</v>
      </c>
      <c r="R824" s="64">
        <f>_xlfn.DAYS(G824,H824)</f>
        <v>64</v>
      </c>
      <c r="S824" s="56"/>
      <c r="T824" s="56"/>
      <c r="U824" s="57"/>
      <c r="V824" s="75">
        <f t="shared" si="60"/>
        <v>466</v>
      </c>
      <c r="W824" s="291">
        <f t="shared" si="61"/>
        <v>64</v>
      </c>
      <c r="X824" s="291" t="str">
        <f t="shared" si="62"/>
        <v/>
      </c>
      <c r="Y824" s="291" t="str">
        <f t="shared" si="63"/>
        <v/>
      </c>
    </row>
    <row r="825" spans="1:25" ht="15" customHeight="1">
      <c r="A825" s="8">
        <f t="shared" si="64"/>
        <v>824</v>
      </c>
      <c r="B825" s="56" t="s">
        <v>1529</v>
      </c>
      <c r="C825" s="8">
        <v>59</v>
      </c>
      <c r="D825" s="8" t="s">
        <v>23</v>
      </c>
      <c r="E825" s="56" t="s">
        <v>1530</v>
      </c>
      <c r="F825" s="57" t="s">
        <v>25</v>
      </c>
      <c r="G825" s="58">
        <v>44297</v>
      </c>
      <c r="H825" s="75"/>
      <c r="I825" s="75"/>
      <c r="J825" s="56"/>
      <c r="K825" s="76"/>
      <c r="L825" s="56"/>
      <c r="M825" s="56"/>
      <c r="N825" s="56"/>
      <c r="O825" s="56"/>
      <c r="P825" s="56"/>
      <c r="Q825" s="56"/>
      <c r="R825" s="8"/>
      <c r="S825" s="56"/>
      <c r="T825" s="56"/>
      <c r="U825" s="57"/>
      <c r="V825" s="289">
        <f t="shared" si="60"/>
        <v>466</v>
      </c>
      <c r="W825" s="292" t="str">
        <f t="shared" si="61"/>
        <v/>
      </c>
      <c r="X825" s="291" t="str">
        <f t="shared" si="62"/>
        <v/>
      </c>
      <c r="Y825" s="291" t="str">
        <f t="shared" si="63"/>
        <v/>
      </c>
    </row>
    <row r="826" spans="1:25" ht="15" customHeight="1">
      <c r="A826" s="8">
        <f t="shared" si="64"/>
        <v>825</v>
      </c>
      <c r="B826" s="56" t="s">
        <v>1531</v>
      </c>
      <c r="C826" s="8">
        <v>78</v>
      </c>
      <c r="D826" s="8" t="s">
        <v>16</v>
      </c>
      <c r="E826" s="56" t="s">
        <v>1532</v>
      </c>
      <c r="F826" s="57" t="s">
        <v>1398</v>
      </c>
      <c r="G826" s="58">
        <v>44297</v>
      </c>
      <c r="H826" s="75"/>
      <c r="I826" s="75"/>
      <c r="J826" s="56"/>
      <c r="K826" s="76"/>
      <c r="L826" s="56"/>
      <c r="M826" s="56"/>
      <c r="N826" s="56"/>
      <c r="O826" s="56"/>
      <c r="P826" s="56"/>
      <c r="Q826" s="56"/>
      <c r="R826" s="8"/>
      <c r="S826" s="56"/>
      <c r="T826" s="56"/>
      <c r="U826" s="57"/>
      <c r="V826" s="289">
        <f t="shared" si="60"/>
        <v>466</v>
      </c>
      <c r="W826" s="292" t="str">
        <f t="shared" si="61"/>
        <v/>
      </c>
      <c r="X826" s="291" t="str">
        <f t="shared" si="62"/>
        <v/>
      </c>
      <c r="Y826" s="291" t="str">
        <f t="shared" si="63"/>
        <v/>
      </c>
    </row>
    <row r="827" spans="1:25" ht="15" customHeight="1">
      <c r="A827" s="8">
        <f t="shared" si="64"/>
        <v>826</v>
      </c>
      <c r="B827" s="56" t="s">
        <v>1533</v>
      </c>
      <c r="C827" s="8">
        <v>80</v>
      </c>
      <c r="D827" s="8" t="s">
        <v>16</v>
      </c>
      <c r="E827" s="56" t="s">
        <v>1534</v>
      </c>
      <c r="F827" s="57" t="s">
        <v>538</v>
      </c>
      <c r="G827" s="58">
        <v>44297</v>
      </c>
      <c r="H827" s="75"/>
      <c r="I827" s="75"/>
      <c r="J827" s="56"/>
      <c r="K827" s="76"/>
      <c r="L827" s="56"/>
      <c r="M827" s="56"/>
      <c r="N827" s="56"/>
      <c r="O827" s="56"/>
      <c r="P827" s="56"/>
      <c r="Q827" s="56"/>
      <c r="R827" s="8"/>
      <c r="S827" s="56"/>
      <c r="T827" s="56"/>
      <c r="U827" s="57"/>
      <c r="V827" s="289">
        <f t="shared" si="60"/>
        <v>466</v>
      </c>
      <c r="W827" s="292" t="str">
        <f t="shared" si="61"/>
        <v/>
      </c>
      <c r="X827" s="291" t="str">
        <f t="shared" si="62"/>
        <v/>
      </c>
      <c r="Y827" s="291" t="str">
        <f t="shared" si="63"/>
        <v/>
      </c>
    </row>
    <row r="828" spans="1:25" ht="15" customHeight="1">
      <c r="A828" s="8">
        <f t="shared" si="64"/>
        <v>827</v>
      </c>
      <c r="B828" s="82" t="s">
        <v>1535</v>
      </c>
      <c r="C828" s="83">
        <v>29</v>
      </c>
      <c r="D828" s="83" t="s">
        <v>16</v>
      </c>
      <c r="E828" s="82" t="s">
        <v>1291</v>
      </c>
      <c r="F828" s="84" t="s">
        <v>34</v>
      </c>
      <c r="G828" s="85">
        <v>44298</v>
      </c>
      <c r="H828" s="86">
        <v>44266</v>
      </c>
      <c r="I828" s="86"/>
      <c r="J828" s="82" t="s">
        <v>1278</v>
      </c>
      <c r="K828" s="87"/>
      <c r="L828" s="82"/>
      <c r="M828" s="82" t="s">
        <v>1279</v>
      </c>
      <c r="N828" s="82"/>
      <c r="O828" s="82"/>
      <c r="P828" s="82"/>
      <c r="Q828" s="88" t="str">
        <f>IF(DATEDIF(H828,G828,"y")=0,"",DATEDIF(H828,G828,"y")&amp;" years ")&amp;IF(DATEDIF(H828,G828,"ym")=0,"",DATEDIF(H828,G828,"ym")&amp;" months ")&amp;IF(DATEDIF(H828,G828,"md")=0,"",DATEDIF(H828,G828,"md")&amp;" days")</f>
        <v>1 months 1 days</v>
      </c>
      <c r="R828" s="89">
        <f>_xlfn.DAYS(G828,H828)</f>
        <v>32</v>
      </c>
      <c r="S828" s="82"/>
      <c r="T828" s="82"/>
      <c r="U828" s="84"/>
      <c r="V828" s="75">
        <f t="shared" si="60"/>
        <v>467</v>
      </c>
      <c r="W828" s="291">
        <f t="shared" si="61"/>
        <v>32</v>
      </c>
      <c r="X828" s="291" t="str">
        <f t="shared" si="62"/>
        <v/>
      </c>
      <c r="Y828" s="291" t="str">
        <f t="shared" si="63"/>
        <v/>
      </c>
    </row>
    <row r="829" spans="1:25" ht="15" customHeight="1">
      <c r="A829" s="8">
        <f t="shared" si="64"/>
        <v>828</v>
      </c>
      <c r="B829" s="56" t="s">
        <v>1536</v>
      </c>
      <c r="C829" s="8">
        <v>77</v>
      </c>
      <c r="D829" s="8" t="s">
        <v>23</v>
      </c>
      <c r="E829" s="56" t="s">
        <v>1537</v>
      </c>
      <c r="F829" s="57" t="s">
        <v>758</v>
      </c>
      <c r="G829" s="58">
        <v>44298</v>
      </c>
      <c r="H829" s="75">
        <v>44234</v>
      </c>
      <c r="I829" s="75"/>
      <c r="J829" s="56" t="s">
        <v>1278</v>
      </c>
      <c r="K829" s="76"/>
      <c r="L829" s="56"/>
      <c r="M829" s="56" t="s">
        <v>1279</v>
      </c>
      <c r="N829" s="56"/>
      <c r="O829" s="56"/>
      <c r="P829" s="56"/>
      <c r="Q829" s="90" t="str">
        <f>IF(DATEDIF(H829,G829,"y")=0,"",DATEDIF(H829,G829,"y")&amp;" years ")&amp;IF(DATEDIF(H829,G829,"ym")=0,"",DATEDIF(H829,G829,"ym")&amp;" months ")&amp;IF(DATEDIF(H829,G829,"md")=0,"",DATEDIF(H829,G829,"md")&amp;" days")</f>
        <v>2 months 5 days</v>
      </c>
      <c r="R829" s="64">
        <f>_xlfn.DAYS(G829,H829)</f>
        <v>64</v>
      </c>
      <c r="S829" s="56"/>
      <c r="T829" s="56"/>
      <c r="U829" s="57"/>
      <c r="V829" s="75">
        <f t="shared" si="60"/>
        <v>467</v>
      </c>
      <c r="W829" s="291">
        <f t="shared" si="61"/>
        <v>64</v>
      </c>
      <c r="X829" s="291" t="str">
        <f t="shared" si="62"/>
        <v/>
      </c>
      <c r="Y829" s="291" t="str">
        <f t="shared" si="63"/>
        <v/>
      </c>
    </row>
    <row r="830" spans="1:25" ht="15" customHeight="1">
      <c r="A830" s="8">
        <f t="shared" si="64"/>
        <v>829</v>
      </c>
      <c r="B830" s="56"/>
      <c r="C830" s="8">
        <v>31</v>
      </c>
      <c r="D830" s="8" t="s">
        <v>16</v>
      </c>
      <c r="E830" s="56"/>
      <c r="F830" s="57"/>
      <c r="G830" s="58">
        <v>44298</v>
      </c>
      <c r="H830" s="74"/>
      <c r="I830" s="56"/>
      <c r="J830" s="56"/>
      <c r="K830" s="8"/>
      <c r="L830" s="56"/>
      <c r="M830" s="56"/>
      <c r="N830" s="56"/>
      <c r="O830" s="56"/>
      <c r="P830" s="56"/>
      <c r="Q830" s="56"/>
      <c r="R830" s="8"/>
      <c r="S830" s="56"/>
      <c r="T830" s="56"/>
      <c r="U830" s="57"/>
      <c r="V830" s="289">
        <f t="shared" si="60"/>
        <v>467</v>
      </c>
      <c r="W830" s="292" t="str">
        <f t="shared" si="61"/>
        <v/>
      </c>
      <c r="X830" s="291" t="str">
        <f t="shared" si="62"/>
        <v/>
      </c>
      <c r="Y830" s="291" t="str">
        <f t="shared" si="63"/>
        <v/>
      </c>
    </row>
    <row r="831" spans="1:25" ht="15" customHeight="1">
      <c r="A831" s="8">
        <f t="shared" si="64"/>
        <v>830</v>
      </c>
      <c r="B831" s="56"/>
      <c r="C831" s="8">
        <v>71</v>
      </c>
      <c r="D831" s="8" t="s">
        <v>23</v>
      </c>
      <c r="E831" s="56"/>
      <c r="F831" s="57"/>
      <c r="G831" s="58">
        <v>44298</v>
      </c>
      <c r="H831" s="74"/>
      <c r="I831" s="56"/>
      <c r="J831" s="56"/>
      <c r="K831" s="8"/>
      <c r="L831" s="56"/>
      <c r="M831" s="56"/>
      <c r="N831" s="56"/>
      <c r="O831" s="56"/>
      <c r="P831" s="56"/>
      <c r="Q831" s="56"/>
      <c r="R831" s="8"/>
      <c r="S831" s="56"/>
      <c r="T831" s="56"/>
      <c r="U831" s="57"/>
      <c r="V831" s="289">
        <f t="shared" si="60"/>
        <v>467</v>
      </c>
      <c r="W831" s="292" t="str">
        <f t="shared" si="61"/>
        <v/>
      </c>
      <c r="X831" s="291" t="str">
        <f t="shared" si="62"/>
        <v/>
      </c>
      <c r="Y831" s="291" t="str">
        <f t="shared" si="63"/>
        <v/>
      </c>
    </row>
    <row r="832" spans="1:25" ht="15" customHeight="1">
      <c r="A832" s="8">
        <f t="shared" si="64"/>
        <v>831</v>
      </c>
      <c r="B832" s="56" t="s">
        <v>1538</v>
      </c>
      <c r="C832" s="8">
        <v>83</v>
      </c>
      <c r="D832" s="8" t="s">
        <v>16</v>
      </c>
      <c r="E832" s="56" t="s">
        <v>1539</v>
      </c>
      <c r="F832" s="57" t="s">
        <v>538</v>
      </c>
      <c r="G832" s="58">
        <v>44298</v>
      </c>
      <c r="H832" s="75"/>
      <c r="I832" s="75"/>
      <c r="J832" s="56"/>
      <c r="K832" s="76"/>
      <c r="L832" s="56"/>
      <c r="M832" s="56"/>
      <c r="N832" s="56"/>
      <c r="O832" s="56"/>
      <c r="P832" s="56"/>
      <c r="Q832" s="56"/>
      <c r="R832" s="8"/>
      <c r="S832" s="56"/>
      <c r="T832" s="56"/>
      <c r="U832" s="57"/>
      <c r="V832" s="289">
        <f t="shared" si="60"/>
        <v>467</v>
      </c>
      <c r="W832" s="292" t="str">
        <f t="shared" si="61"/>
        <v/>
      </c>
      <c r="X832" s="291" t="str">
        <f t="shared" si="62"/>
        <v/>
      </c>
      <c r="Y832" s="291" t="str">
        <f t="shared" si="63"/>
        <v/>
      </c>
    </row>
    <row r="833" spans="1:25" ht="15" customHeight="1">
      <c r="A833" s="8">
        <f t="shared" si="64"/>
        <v>832</v>
      </c>
      <c r="B833" s="56" t="s">
        <v>1540</v>
      </c>
      <c r="C833" s="8">
        <v>89</v>
      </c>
      <c r="D833" s="8" t="s">
        <v>16</v>
      </c>
      <c r="E833" s="56" t="s">
        <v>275</v>
      </c>
      <c r="F833" s="57" t="s">
        <v>55</v>
      </c>
      <c r="G833" s="58">
        <v>44298</v>
      </c>
      <c r="H833" s="75"/>
      <c r="I833" s="75"/>
      <c r="J833" s="56"/>
      <c r="K833" s="76"/>
      <c r="L833" s="56"/>
      <c r="M833" s="56"/>
      <c r="N833" s="56"/>
      <c r="O833" s="56"/>
      <c r="P833" s="56"/>
      <c r="Q833" s="56"/>
      <c r="R833" s="8"/>
      <c r="S833" s="56"/>
      <c r="T833" s="56"/>
      <c r="U833" s="57"/>
      <c r="V833" s="289">
        <f t="shared" si="60"/>
        <v>467</v>
      </c>
      <c r="W833" s="292" t="str">
        <f t="shared" si="61"/>
        <v/>
      </c>
      <c r="X833" s="291" t="str">
        <f t="shared" si="62"/>
        <v/>
      </c>
      <c r="Y833" s="291" t="str">
        <f t="shared" si="63"/>
        <v/>
      </c>
    </row>
    <row r="834" spans="1:25" ht="15" customHeight="1">
      <c r="A834" s="8">
        <f t="shared" si="64"/>
        <v>833</v>
      </c>
      <c r="B834" s="56" t="s">
        <v>1541</v>
      </c>
      <c r="C834" s="8">
        <v>79</v>
      </c>
      <c r="D834" s="8" t="s">
        <v>23</v>
      </c>
      <c r="E834" s="56" t="s">
        <v>365</v>
      </c>
      <c r="F834" s="57" t="s">
        <v>106</v>
      </c>
      <c r="G834" s="58">
        <v>44299</v>
      </c>
      <c r="H834" s="75"/>
      <c r="I834" s="75"/>
      <c r="J834" s="56"/>
      <c r="K834" s="76"/>
      <c r="L834" s="56"/>
      <c r="M834" s="56"/>
      <c r="N834" s="56"/>
      <c r="O834" s="56"/>
      <c r="P834" s="56"/>
      <c r="Q834" s="56"/>
      <c r="R834" s="8"/>
      <c r="S834" s="56"/>
      <c r="T834" s="56"/>
      <c r="U834" s="57"/>
      <c r="V834" s="289">
        <f t="shared" ref="V834:V897" si="65">G834-DATE(2020,1,1)</f>
        <v>468</v>
      </c>
      <c r="W834" s="292" t="str">
        <f t="shared" ref="W834:W897" si="66">IF(ISNUMBER(H834), $G834-H834, "")</f>
        <v/>
      </c>
      <c r="X834" s="291" t="str">
        <f t="shared" ref="X834:X897" si="67">IF(ISNUMBER(I834), $G834-I834, "")</f>
        <v/>
      </c>
      <c r="Y834" s="291" t="str">
        <f t="shared" ref="Y834:Y897" si="68">IF(ISNUMBER(K834), $G834-K834, "")</f>
        <v/>
      </c>
    </row>
    <row r="835" spans="1:25" ht="15" customHeight="1">
      <c r="A835" s="8">
        <f t="shared" si="64"/>
        <v>834</v>
      </c>
      <c r="B835" s="56" t="s">
        <v>1542</v>
      </c>
      <c r="C835" s="8">
        <v>93</v>
      </c>
      <c r="D835" s="8" t="s">
        <v>23</v>
      </c>
      <c r="E835" s="56" t="s">
        <v>1543</v>
      </c>
      <c r="F835" s="57" t="s">
        <v>372</v>
      </c>
      <c r="G835" s="58">
        <v>44299</v>
      </c>
      <c r="H835" s="75"/>
      <c r="I835" s="75"/>
      <c r="J835" s="56"/>
      <c r="K835" s="76"/>
      <c r="L835" s="56"/>
      <c r="M835" s="56"/>
      <c r="N835" s="56"/>
      <c r="O835" s="56"/>
      <c r="P835" s="56"/>
      <c r="Q835" s="56"/>
      <c r="R835" s="8"/>
      <c r="S835" s="56"/>
      <c r="T835" s="56"/>
      <c r="U835" s="57"/>
      <c r="V835" s="289">
        <f t="shared" si="65"/>
        <v>468</v>
      </c>
      <c r="W835" s="292" t="str">
        <f t="shared" si="66"/>
        <v/>
      </c>
      <c r="X835" s="291" t="str">
        <f t="shared" si="67"/>
        <v/>
      </c>
      <c r="Y835" s="291" t="str">
        <f t="shared" si="68"/>
        <v/>
      </c>
    </row>
    <row r="836" spans="1:25" ht="15" customHeight="1">
      <c r="A836" s="8">
        <f t="shared" si="64"/>
        <v>835</v>
      </c>
      <c r="B836" s="82" t="s">
        <v>1544</v>
      </c>
      <c r="C836" s="83">
        <v>23</v>
      </c>
      <c r="D836" s="83" t="s">
        <v>16</v>
      </c>
      <c r="E836" s="82" t="s">
        <v>1489</v>
      </c>
      <c r="F836" s="84" t="s">
        <v>1218</v>
      </c>
      <c r="G836" s="85">
        <v>44300</v>
      </c>
      <c r="H836" s="86">
        <v>44261</v>
      </c>
      <c r="I836" s="86"/>
      <c r="J836" s="82" t="s">
        <v>1278</v>
      </c>
      <c r="K836" s="87"/>
      <c r="L836" s="82"/>
      <c r="M836" s="82" t="s">
        <v>1279</v>
      </c>
      <c r="N836" s="82"/>
      <c r="O836" s="82"/>
      <c r="P836" s="82"/>
      <c r="Q836" s="88" t="str">
        <f>IF(DATEDIF(H836,G836,"y")=0,"",DATEDIF(H836,G836,"y")&amp;" years ")&amp;IF(DATEDIF(H836,G836,"ym")=0,"",DATEDIF(H836,G836,"ym")&amp;" months ")&amp;IF(DATEDIF(H836,G836,"md")=0,"",DATEDIF(H836,G836,"md")&amp;" days")</f>
        <v>1 months 8 days</v>
      </c>
      <c r="R836" s="89">
        <f>_xlfn.DAYS(G836,H836)</f>
        <v>39</v>
      </c>
      <c r="S836" s="82"/>
      <c r="T836" s="82"/>
      <c r="U836" s="84"/>
      <c r="V836" s="75">
        <f t="shared" si="65"/>
        <v>469</v>
      </c>
      <c r="W836" s="291">
        <f t="shared" si="66"/>
        <v>39</v>
      </c>
      <c r="X836" s="291" t="str">
        <f t="shared" si="67"/>
        <v/>
      </c>
      <c r="Y836" s="291" t="str">
        <f t="shared" si="68"/>
        <v/>
      </c>
    </row>
    <row r="837" spans="1:25" ht="15" customHeight="1">
      <c r="A837" s="8">
        <f t="shared" ref="A837:A900" si="69">A836+1</f>
        <v>836</v>
      </c>
      <c r="B837" s="56" t="s">
        <v>1545</v>
      </c>
      <c r="C837" s="8">
        <v>72</v>
      </c>
      <c r="D837" s="8" t="s">
        <v>16</v>
      </c>
      <c r="E837" s="56" t="s">
        <v>1546</v>
      </c>
      <c r="F837" s="57" t="s">
        <v>1547</v>
      </c>
      <c r="G837" s="58">
        <v>44300</v>
      </c>
      <c r="H837" s="75">
        <v>44244</v>
      </c>
      <c r="I837" s="75"/>
      <c r="J837" s="56" t="s">
        <v>1278</v>
      </c>
      <c r="K837" s="76"/>
      <c r="L837" s="56"/>
      <c r="M837" s="56" t="s">
        <v>1279</v>
      </c>
      <c r="N837" s="56"/>
      <c r="O837" s="56"/>
      <c r="P837" s="56"/>
      <c r="Q837" s="90" t="str">
        <f>IF(DATEDIF(H837,G837,"y")=0,"",DATEDIF(H837,G837,"y")&amp;" years ")&amp;IF(DATEDIF(H837,G837,"ym")=0,"",DATEDIF(H837,G837,"ym")&amp;" months ")&amp;IF(DATEDIF(H837,G837,"md")=0,"",DATEDIF(H837,G837,"md")&amp;" days")</f>
        <v>1 months 28 days</v>
      </c>
      <c r="R837" s="64">
        <f>_xlfn.DAYS(G837,H837)</f>
        <v>56</v>
      </c>
      <c r="S837" s="56"/>
      <c r="T837" s="56"/>
      <c r="U837" s="57"/>
      <c r="V837" s="75">
        <f t="shared" si="65"/>
        <v>469</v>
      </c>
      <c r="W837" s="291">
        <f t="shared" si="66"/>
        <v>56</v>
      </c>
      <c r="X837" s="291" t="str">
        <f t="shared" si="67"/>
        <v/>
      </c>
      <c r="Y837" s="291" t="str">
        <f t="shared" si="68"/>
        <v/>
      </c>
    </row>
    <row r="838" spans="1:25" ht="15" customHeight="1">
      <c r="A838" s="8">
        <f t="shared" si="69"/>
        <v>837</v>
      </c>
      <c r="B838" s="56" t="s">
        <v>1548</v>
      </c>
      <c r="C838" s="8">
        <v>49</v>
      </c>
      <c r="D838" s="8" t="s">
        <v>23</v>
      </c>
      <c r="E838" s="56" t="s">
        <v>1549</v>
      </c>
      <c r="F838" s="57" t="s">
        <v>25</v>
      </c>
      <c r="G838" s="58">
        <v>44300</v>
      </c>
      <c r="H838" s="75"/>
      <c r="I838" s="75"/>
      <c r="J838" s="56"/>
      <c r="K838" s="76"/>
      <c r="L838" s="56"/>
      <c r="M838" s="56"/>
      <c r="N838" s="56"/>
      <c r="O838" s="56"/>
      <c r="P838" s="56"/>
      <c r="Q838" s="56"/>
      <c r="R838" s="8"/>
      <c r="S838" s="56"/>
      <c r="T838" s="56"/>
      <c r="U838" s="57"/>
      <c r="V838" s="289">
        <f t="shared" si="65"/>
        <v>469</v>
      </c>
      <c r="W838" s="292" t="str">
        <f t="shared" si="66"/>
        <v/>
      </c>
      <c r="X838" s="291" t="str">
        <f t="shared" si="67"/>
        <v/>
      </c>
      <c r="Y838" s="291" t="str">
        <f t="shared" si="68"/>
        <v/>
      </c>
    </row>
    <row r="839" spans="1:25" ht="15" customHeight="1">
      <c r="A839" s="8">
        <f t="shared" si="69"/>
        <v>838</v>
      </c>
      <c r="B839" s="56"/>
      <c r="C839" s="8">
        <v>79</v>
      </c>
      <c r="D839" s="8" t="s">
        <v>23</v>
      </c>
      <c r="E839" s="56"/>
      <c r="F839" s="57"/>
      <c r="G839" s="58">
        <v>44300</v>
      </c>
      <c r="H839" s="74"/>
      <c r="I839" s="56"/>
      <c r="J839" s="56"/>
      <c r="K839" s="8"/>
      <c r="L839" s="56"/>
      <c r="M839" s="56"/>
      <c r="N839" s="56"/>
      <c r="O839" s="56"/>
      <c r="P839" s="56"/>
      <c r="Q839" s="56"/>
      <c r="R839" s="8"/>
      <c r="S839" s="56"/>
      <c r="T839" s="56"/>
      <c r="U839" s="57"/>
      <c r="V839" s="289">
        <f t="shared" si="65"/>
        <v>469</v>
      </c>
      <c r="W839" s="292" t="str">
        <f t="shared" si="66"/>
        <v/>
      </c>
      <c r="X839" s="291" t="str">
        <f t="shared" si="67"/>
        <v/>
      </c>
      <c r="Y839" s="291" t="str">
        <f t="shared" si="68"/>
        <v/>
      </c>
    </row>
    <row r="840" spans="1:25" ht="15" customHeight="1">
      <c r="A840" s="8">
        <f t="shared" si="69"/>
        <v>839</v>
      </c>
      <c r="B840" s="56" t="s">
        <v>1550</v>
      </c>
      <c r="C840" s="8">
        <v>80</v>
      </c>
      <c r="D840" s="8" t="s">
        <v>23</v>
      </c>
      <c r="E840" s="56" t="s">
        <v>1551</v>
      </c>
      <c r="F840" s="57" t="s">
        <v>444</v>
      </c>
      <c r="G840" s="58">
        <v>44300</v>
      </c>
      <c r="H840" s="75"/>
      <c r="I840" s="75"/>
      <c r="J840" s="56"/>
      <c r="K840" s="76"/>
      <c r="L840" s="56"/>
      <c r="M840" s="56"/>
      <c r="N840" s="56"/>
      <c r="O840" s="56"/>
      <c r="P840" s="56"/>
      <c r="Q840" s="56"/>
      <c r="R840" s="8"/>
      <c r="S840" s="56"/>
      <c r="T840" s="56"/>
      <c r="U840" s="57"/>
      <c r="V840" s="289">
        <f t="shared" si="65"/>
        <v>469</v>
      </c>
      <c r="W840" s="292" t="str">
        <f t="shared" si="66"/>
        <v/>
      </c>
      <c r="X840" s="291" t="str">
        <f t="shared" si="67"/>
        <v/>
      </c>
      <c r="Y840" s="291" t="str">
        <f t="shared" si="68"/>
        <v/>
      </c>
    </row>
    <row r="841" spans="1:25" ht="15" customHeight="1">
      <c r="A841" s="8">
        <f t="shared" si="69"/>
        <v>840</v>
      </c>
      <c r="B841" s="56" t="s">
        <v>1552</v>
      </c>
      <c r="C841" s="8">
        <v>81</v>
      </c>
      <c r="D841" s="8" t="s">
        <v>16</v>
      </c>
      <c r="E841" s="56" t="s">
        <v>243</v>
      </c>
      <c r="F841" s="57" t="s">
        <v>461</v>
      </c>
      <c r="G841" s="58">
        <v>44300</v>
      </c>
      <c r="H841" s="75"/>
      <c r="I841" s="75"/>
      <c r="J841" s="56"/>
      <c r="K841" s="76"/>
      <c r="L841" s="56"/>
      <c r="M841" s="56"/>
      <c r="N841" s="56"/>
      <c r="O841" s="56"/>
      <c r="P841" s="56"/>
      <c r="Q841" s="56"/>
      <c r="R841" s="8"/>
      <c r="S841" s="56"/>
      <c r="T841" s="56"/>
      <c r="U841" s="57"/>
      <c r="V841" s="289">
        <f t="shared" si="65"/>
        <v>469</v>
      </c>
      <c r="W841" s="292" t="str">
        <f t="shared" si="66"/>
        <v/>
      </c>
      <c r="X841" s="291" t="str">
        <f t="shared" si="67"/>
        <v/>
      </c>
      <c r="Y841" s="291" t="str">
        <f t="shared" si="68"/>
        <v/>
      </c>
    </row>
    <row r="842" spans="1:25" ht="15" customHeight="1">
      <c r="A842" s="8">
        <f t="shared" si="69"/>
        <v>841</v>
      </c>
      <c r="B842" s="56"/>
      <c r="C842" s="8">
        <v>84</v>
      </c>
      <c r="D842" s="8" t="s">
        <v>16</v>
      </c>
      <c r="E842" s="56"/>
      <c r="F842" s="57"/>
      <c r="G842" s="58">
        <v>44300</v>
      </c>
      <c r="H842" s="74"/>
      <c r="I842" s="56"/>
      <c r="J842" s="56"/>
      <c r="K842" s="8"/>
      <c r="L842" s="56"/>
      <c r="M842" s="56"/>
      <c r="N842" s="56"/>
      <c r="O842" s="56"/>
      <c r="P842" s="56"/>
      <c r="Q842" s="56"/>
      <c r="R842" s="8"/>
      <c r="S842" s="56"/>
      <c r="T842" s="56"/>
      <c r="U842" s="57"/>
      <c r="V842" s="289">
        <f t="shared" si="65"/>
        <v>469</v>
      </c>
      <c r="W842" s="292" t="str">
        <f t="shared" si="66"/>
        <v/>
      </c>
      <c r="X842" s="291" t="str">
        <f t="shared" si="67"/>
        <v/>
      </c>
      <c r="Y842" s="291" t="str">
        <f t="shared" si="68"/>
        <v/>
      </c>
    </row>
    <row r="843" spans="1:25" ht="15" customHeight="1">
      <c r="A843" s="8">
        <f t="shared" si="69"/>
        <v>842</v>
      </c>
      <c r="B843" s="56"/>
      <c r="C843" s="8">
        <v>86</v>
      </c>
      <c r="D843" s="8" t="s">
        <v>23</v>
      </c>
      <c r="E843" s="56"/>
      <c r="F843" s="57"/>
      <c r="G843" s="58">
        <v>44300</v>
      </c>
      <c r="H843" s="74"/>
      <c r="I843" s="56"/>
      <c r="J843" s="56"/>
      <c r="K843" s="8"/>
      <c r="L843" s="56"/>
      <c r="M843" s="56"/>
      <c r="N843" s="56"/>
      <c r="O843" s="56"/>
      <c r="P843" s="56"/>
      <c r="Q843" s="56"/>
      <c r="R843" s="8"/>
      <c r="S843" s="56"/>
      <c r="T843" s="56"/>
      <c r="U843" s="57"/>
      <c r="V843" s="289">
        <f t="shared" si="65"/>
        <v>469</v>
      </c>
      <c r="W843" s="292" t="str">
        <f t="shared" si="66"/>
        <v/>
      </c>
      <c r="X843" s="291" t="str">
        <f t="shared" si="67"/>
        <v/>
      </c>
      <c r="Y843" s="291" t="str">
        <f t="shared" si="68"/>
        <v/>
      </c>
    </row>
    <row r="844" spans="1:25" ht="15" customHeight="1">
      <c r="A844" s="8">
        <f t="shared" si="69"/>
        <v>843</v>
      </c>
      <c r="B844" s="56" t="s">
        <v>1553</v>
      </c>
      <c r="C844" s="8">
        <v>70</v>
      </c>
      <c r="D844" s="8" t="s">
        <v>16</v>
      </c>
      <c r="E844" s="56" t="s">
        <v>1554</v>
      </c>
      <c r="F844" s="57" t="s">
        <v>25</v>
      </c>
      <c r="G844" s="58">
        <v>44301</v>
      </c>
      <c r="H844" s="75">
        <v>44237</v>
      </c>
      <c r="I844" s="75">
        <v>44293</v>
      </c>
      <c r="J844" s="56" t="s">
        <v>1278</v>
      </c>
      <c r="K844" s="76"/>
      <c r="L844" s="56"/>
      <c r="M844" s="56" t="s">
        <v>1279</v>
      </c>
      <c r="N844" s="56" t="s">
        <v>1279</v>
      </c>
      <c r="O844" s="56"/>
      <c r="P844" s="56"/>
      <c r="Q844" s="90" t="str">
        <f>IF(DATEDIF(I844,G844,"y")=0,"",DATEDIF(I844,G844,"y")&amp;" years ")&amp;IF(DATEDIF(I844,G844,"ym")=0,"",DATEDIF(I844,G844,"ym")&amp;" months ")&amp;IF(DATEDIF(I844,G844,"md")=0,"",DATEDIF(I844,G844,"md")&amp;" days")</f>
        <v>8 days</v>
      </c>
      <c r="R844" s="64">
        <f>_xlfn.DAYS(G844,IF(L844="",IF(K844="",I844,K844),L844))</f>
        <v>8</v>
      </c>
      <c r="S844" s="56"/>
      <c r="T844" s="56"/>
      <c r="U844" s="57"/>
      <c r="V844" s="75">
        <f t="shared" si="65"/>
        <v>470</v>
      </c>
      <c r="W844" s="291">
        <f t="shared" si="66"/>
        <v>64</v>
      </c>
      <c r="X844" s="291">
        <f t="shared" si="67"/>
        <v>8</v>
      </c>
      <c r="Y844" s="291" t="str">
        <f t="shared" si="68"/>
        <v/>
      </c>
    </row>
    <row r="845" spans="1:25" ht="15" customHeight="1">
      <c r="A845" s="8">
        <f t="shared" si="69"/>
        <v>844</v>
      </c>
      <c r="B845" s="56"/>
      <c r="C845" s="8">
        <v>82</v>
      </c>
      <c r="D845" s="8" t="s">
        <v>23</v>
      </c>
      <c r="E845" s="56"/>
      <c r="F845" s="57"/>
      <c r="G845" s="58">
        <v>44301</v>
      </c>
      <c r="H845" s="74">
        <v>44242</v>
      </c>
      <c r="I845" s="56"/>
      <c r="J845" s="56"/>
      <c r="K845" s="8"/>
      <c r="L845" s="56"/>
      <c r="M845" s="56" t="s">
        <v>1279</v>
      </c>
      <c r="N845" s="56"/>
      <c r="O845" s="56"/>
      <c r="P845" s="56"/>
      <c r="Q845" s="90" t="str">
        <f>IF(DATEDIF(H845,G845,"y")=0,"",DATEDIF(H845,G845,"y")&amp;" years ")&amp;IF(DATEDIF(H845,G845,"ym")=0,"",DATEDIF(H845,G845,"ym")&amp;" months ")&amp;IF(DATEDIF(H845,G845,"md")=0,"",DATEDIF(H845,G845,"md")&amp;" days")</f>
        <v xml:space="preserve">2 months </v>
      </c>
      <c r="R845" s="64">
        <f>_xlfn.DAYS(G845,H845)</f>
        <v>59</v>
      </c>
      <c r="S845" s="56"/>
      <c r="T845" s="56"/>
      <c r="U845" s="57"/>
      <c r="V845" s="75">
        <f t="shared" si="65"/>
        <v>470</v>
      </c>
      <c r="W845" s="291">
        <f t="shared" si="66"/>
        <v>59</v>
      </c>
      <c r="X845" s="291" t="str">
        <f t="shared" si="67"/>
        <v/>
      </c>
      <c r="Y845" s="291" t="str">
        <f t="shared" si="68"/>
        <v/>
      </c>
    </row>
    <row r="846" spans="1:25" ht="15" customHeight="1">
      <c r="A846" s="8">
        <f t="shared" si="69"/>
        <v>845</v>
      </c>
      <c r="B846" s="56"/>
      <c r="C846" s="8">
        <v>52</v>
      </c>
      <c r="D846" s="8" t="s">
        <v>23</v>
      </c>
      <c r="E846" s="56"/>
      <c r="F846" s="57"/>
      <c r="G846" s="58">
        <v>44301</v>
      </c>
      <c r="H846" s="74"/>
      <c r="I846" s="56"/>
      <c r="J846" s="56"/>
      <c r="K846" s="8"/>
      <c r="L846" s="56"/>
      <c r="M846" s="56"/>
      <c r="N846" s="56"/>
      <c r="O846" s="56"/>
      <c r="P846" s="56"/>
      <c r="Q846" s="56"/>
      <c r="R846" s="8"/>
      <c r="S846" s="56"/>
      <c r="T846" s="56"/>
      <c r="U846" s="57"/>
      <c r="V846" s="289">
        <f t="shared" si="65"/>
        <v>470</v>
      </c>
      <c r="W846" s="292" t="str">
        <f t="shared" si="66"/>
        <v/>
      </c>
      <c r="X846" s="291" t="str">
        <f t="shared" si="67"/>
        <v/>
      </c>
      <c r="Y846" s="291" t="str">
        <f t="shared" si="68"/>
        <v/>
      </c>
    </row>
    <row r="847" spans="1:25" ht="15" customHeight="1">
      <c r="A847" s="8">
        <f t="shared" si="69"/>
        <v>846</v>
      </c>
      <c r="B847" s="56" t="s">
        <v>1555</v>
      </c>
      <c r="C847" s="8">
        <v>78</v>
      </c>
      <c r="D847" s="8" t="s">
        <v>16</v>
      </c>
      <c r="E847" s="56" t="s">
        <v>1556</v>
      </c>
      <c r="F847" s="57" t="s">
        <v>25</v>
      </c>
      <c r="G847" s="58">
        <v>44301</v>
      </c>
      <c r="H847" s="75"/>
      <c r="I847" s="75"/>
      <c r="J847" s="56"/>
      <c r="K847" s="76"/>
      <c r="L847" s="56"/>
      <c r="M847" s="56"/>
      <c r="N847" s="56"/>
      <c r="O847" s="56"/>
      <c r="P847" s="56"/>
      <c r="Q847" s="56"/>
      <c r="R847" s="8"/>
      <c r="S847" s="56"/>
      <c r="T847" s="56"/>
      <c r="U847" s="57"/>
      <c r="V847" s="289">
        <f t="shared" si="65"/>
        <v>470</v>
      </c>
      <c r="W847" s="292" t="str">
        <f t="shared" si="66"/>
        <v/>
      </c>
      <c r="X847" s="291" t="str">
        <f t="shared" si="67"/>
        <v/>
      </c>
      <c r="Y847" s="291" t="str">
        <f t="shared" si="68"/>
        <v/>
      </c>
    </row>
    <row r="848" spans="1:25" ht="15" customHeight="1">
      <c r="A848" s="8">
        <f t="shared" si="69"/>
        <v>847</v>
      </c>
      <c r="B848" s="56"/>
      <c r="C848" s="8">
        <v>85</v>
      </c>
      <c r="D848" s="8" t="s">
        <v>23</v>
      </c>
      <c r="E848" s="56"/>
      <c r="F848" s="57"/>
      <c r="G848" s="58">
        <v>44301</v>
      </c>
      <c r="H848" s="74"/>
      <c r="I848" s="56"/>
      <c r="J848" s="56"/>
      <c r="K848" s="8"/>
      <c r="L848" s="56"/>
      <c r="M848" s="56"/>
      <c r="N848" s="56"/>
      <c r="O848" s="56"/>
      <c r="P848" s="56"/>
      <c r="Q848" s="56"/>
      <c r="R848" s="8"/>
      <c r="S848" s="56"/>
      <c r="T848" s="56"/>
      <c r="U848" s="57"/>
      <c r="V848" s="289">
        <f t="shared" si="65"/>
        <v>470</v>
      </c>
      <c r="W848" s="292" t="str">
        <f t="shared" si="66"/>
        <v/>
      </c>
      <c r="X848" s="291" t="str">
        <f t="shared" si="67"/>
        <v/>
      </c>
      <c r="Y848" s="291" t="str">
        <f t="shared" si="68"/>
        <v/>
      </c>
    </row>
    <row r="849" spans="1:25" ht="15" customHeight="1">
      <c r="A849" s="8">
        <f t="shared" si="69"/>
        <v>848</v>
      </c>
      <c r="B849" s="56" t="s">
        <v>1557</v>
      </c>
      <c r="C849" s="8">
        <v>86</v>
      </c>
      <c r="D849" s="8" t="s">
        <v>16</v>
      </c>
      <c r="E849" s="56" t="s">
        <v>909</v>
      </c>
      <c r="F849" s="57" t="s">
        <v>538</v>
      </c>
      <c r="G849" s="58">
        <v>44301</v>
      </c>
      <c r="H849" s="75"/>
      <c r="I849" s="75"/>
      <c r="J849" s="56"/>
      <c r="K849" s="76"/>
      <c r="L849" s="56"/>
      <c r="M849" s="56"/>
      <c r="N849" s="56"/>
      <c r="O849" s="56"/>
      <c r="P849" s="56"/>
      <c r="Q849" s="56"/>
      <c r="R849" s="8"/>
      <c r="S849" s="56"/>
      <c r="T849" s="56"/>
      <c r="U849" s="57"/>
      <c r="V849" s="289">
        <f t="shared" si="65"/>
        <v>470</v>
      </c>
      <c r="W849" s="292" t="str">
        <f t="shared" si="66"/>
        <v/>
      </c>
      <c r="X849" s="291" t="str">
        <f t="shared" si="67"/>
        <v/>
      </c>
      <c r="Y849" s="291" t="str">
        <f t="shared" si="68"/>
        <v/>
      </c>
    </row>
    <row r="850" spans="1:25" ht="15" customHeight="1">
      <c r="A850" s="8">
        <f t="shared" si="69"/>
        <v>849</v>
      </c>
      <c r="B850" s="59" t="s">
        <v>1558</v>
      </c>
      <c r="C850" s="65">
        <v>82</v>
      </c>
      <c r="D850" s="65" t="s">
        <v>23</v>
      </c>
      <c r="E850" s="65" t="s">
        <v>1559</v>
      </c>
      <c r="F850" s="66" t="s">
        <v>1560</v>
      </c>
      <c r="G850" s="67">
        <v>44302</v>
      </c>
      <c r="H850" s="65"/>
      <c r="I850" s="65"/>
      <c r="J850" s="65"/>
      <c r="K850" s="65"/>
      <c r="L850" s="59"/>
      <c r="M850" s="59"/>
      <c r="N850" s="59"/>
      <c r="O850" s="59"/>
      <c r="P850" s="59"/>
      <c r="Q850" s="59"/>
      <c r="R850" s="65"/>
      <c r="S850" s="59"/>
      <c r="T850" s="59" t="s">
        <v>1561</v>
      </c>
      <c r="U850" s="59" t="s">
        <v>1562</v>
      </c>
      <c r="V850" s="289">
        <f t="shared" si="65"/>
        <v>471</v>
      </c>
      <c r="W850" s="292" t="str">
        <f t="shared" si="66"/>
        <v/>
      </c>
      <c r="X850" s="291" t="str">
        <f t="shared" si="67"/>
        <v/>
      </c>
      <c r="Y850" s="291" t="str">
        <f t="shared" si="68"/>
        <v/>
      </c>
    </row>
    <row r="851" spans="1:25" ht="15" customHeight="1">
      <c r="A851" s="8">
        <f t="shared" si="69"/>
        <v>850</v>
      </c>
      <c r="B851" s="59" t="s">
        <v>1563</v>
      </c>
      <c r="C851" s="65">
        <v>86</v>
      </c>
      <c r="D851" s="65" t="s">
        <v>16</v>
      </c>
      <c r="E851" s="65" t="s">
        <v>870</v>
      </c>
      <c r="F851" s="66" t="s">
        <v>71</v>
      </c>
      <c r="G851" s="67">
        <v>44302</v>
      </c>
      <c r="H851" s="65"/>
      <c r="I851" s="65"/>
      <c r="J851" s="65"/>
      <c r="K851" s="65"/>
      <c r="L851" s="59"/>
      <c r="M851" s="59"/>
      <c r="N851" s="59"/>
      <c r="O851" s="59"/>
      <c r="P851" s="59"/>
      <c r="Q851" s="59"/>
      <c r="R851" s="65"/>
      <c r="S851" s="59"/>
      <c r="T851" s="59" t="s">
        <v>1564</v>
      </c>
      <c r="U851" s="59" t="s">
        <v>1565</v>
      </c>
      <c r="V851" s="289">
        <f t="shared" si="65"/>
        <v>471</v>
      </c>
      <c r="W851" s="292" t="str">
        <f t="shared" si="66"/>
        <v/>
      </c>
      <c r="X851" s="291" t="str">
        <f t="shared" si="67"/>
        <v/>
      </c>
      <c r="Y851" s="291" t="str">
        <f t="shared" si="68"/>
        <v/>
      </c>
    </row>
    <row r="852" spans="1:25" ht="15" customHeight="1">
      <c r="A852" s="8">
        <f t="shared" si="69"/>
        <v>851</v>
      </c>
      <c r="B852" s="56" t="s">
        <v>1566</v>
      </c>
      <c r="C852" s="8">
        <v>74</v>
      </c>
      <c r="D852" s="8" t="s">
        <v>16</v>
      </c>
      <c r="E852" s="56" t="s">
        <v>1567</v>
      </c>
      <c r="F852" s="57" t="s">
        <v>25</v>
      </c>
      <c r="G852" s="58">
        <v>44302</v>
      </c>
      <c r="H852" s="75"/>
      <c r="I852" s="75"/>
      <c r="J852" s="56"/>
      <c r="K852" s="76"/>
      <c r="L852" s="56"/>
      <c r="M852" s="56"/>
      <c r="N852" s="56"/>
      <c r="O852" s="56"/>
      <c r="P852" s="56"/>
      <c r="Q852" s="56"/>
      <c r="R852" s="8"/>
      <c r="S852" s="56"/>
      <c r="T852" s="56"/>
      <c r="U852" s="57"/>
      <c r="V852" s="289">
        <f t="shared" si="65"/>
        <v>471</v>
      </c>
      <c r="W852" s="292" t="str">
        <f t="shared" si="66"/>
        <v/>
      </c>
      <c r="X852" s="291" t="str">
        <f t="shared" si="67"/>
        <v/>
      </c>
      <c r="Y852" s="291" t="str">
        <f t="shared" si="68"/>
        <v/>
      </c>
    </row>
    <row r="853" spans="1:25" ht="15" customHeight="1">
      <c r="A853" s="8">
        <f t="shared" si="69"/>
        <v>852</v>
      </c>
      <c r="B853" s="56"/>
      <c r="C853" s="8">
        <v>89</v>
      </c>
      <c r="D853" s="8" t="s">
        <v>16</v>
      </c>
      <c r="E853" s="56"/>
      <c r="F853" s="57"/>
      <c r="G853" s="58">
        <v>44302</v>
      </c>
      <c r="H853" s="74"/>
      <c r="I853" s="56"/>
      <c r="J853" s="56"/>
      <c r="K853" s="8"/>
      <c r="L853" s="56"/>
      <c r="M853" s="56"/>
      <c r="N853" s="56"/>
      <c r="O853" s="56"/>
      <c r="P853" s="56"/>
      <c r="Q853" s="56"/>
      <c r="R853" s="8"/>
      <c r="S853" s="56"/>
      <c r="T853" s="56"/>
      <c r="U853" s="57"/>
      <c r="V853" s="289">
        <f t="shared" si="65"/>
        <v>471</v>
      </c>
      <c r="W853" s="292" t="str">
        <f t="shared" si="66"/>
        <v/>
      </c>
      <c r="X853" s="291" t="str">
        <f t="shared" si="67"/>
        <v/>
      </c>
      <c r="Y853" s="291" t="str">
        <f t="shared" si="68"/>
        <v/>
      </c>
    </row>
    <row r="854" spans="1:25" ht="15" customHeight="1">
      <c r="A854" s="8">
        <f t="shared" si="69"/>
        <v>853</v>
      </c>
      <c r="B854" s="56" t="s">
        <v>1568</v>
      </c>
      <c r="C854" s="8">
        <v>65</v>
      </c>
      <c r="D854" s="8" t="s">
        <v>16</v>
      </c>
      <c r="E854" s="56" t="s">
        <v>1569</v>
      </c>
      <c r="F854" s="57" t="s">
        <v>55</v>
      </c>
      <c r="G854" s="58">
        <v>44303</v>
      </c>
      <c r="H854" s="75">
        <v>44252</v>
      </c>
      <c r="I854" s="75"/>
      <c r="J854" s="56" t="s">
        <v>1278</v>
      </c>
      <c r="K854" s="76"/>
      <c r="L854" s="56"/>
      <c r="M854" s="56" t="s">
        <v>1279</v>
      </c>
      <c r="N854" s="56"/>
      <c r="O854" s="56"/>
      <c r="P854" s="56"/>
      <c r="Q854" s="90" t="str">
        <f>IF(DATEDIF(H854,G854,"y")=0,"",DATEDIF(H854,G854,"y")&amp;" years ")&amp;IF(DATEDIF(H854,G854,"ym")=0,"",DATEDIF(H854,G854,"ym")&amp;" months ")&amp;IF(DATEDIF(H854,G854,"md")=0,"",DATEDIF(H854,G854,"md")&amp;" days")</f>
        <v>1 months 23 days</v>
      </c>
      <c r="R854" s="64">
        <f>_xlfn.DAYS(G854,H854)</f>
        <v>51</v>
      </c>
      <c r="S854" s="56"/>
      <c r="T854" s="56"/>
      <c r="U854" s="57"/>
      <c r="V854" s="75">
        <f t="shared" si="65"/>
        <v>472</v>
      </c>
      <c r="W854" s="291">
        <f t="shared" si="66"/>
        <v>51</v>
      </c>
      <c r="X854" s="291" t="str">
        <f t="shared" si="67"/>
        <v/>
      </c>
      <c r="Y854" s="291" t="str">
        <f t="shared" si="68"/>
        <v/>
      </c>
    </row>
    <row r="855" spans="1:25" ht="15" customHeight="1">
      <c r="A855" s="8">
        <f t="shared" si="69"/>
        <v>854</v>
      </c>
      <c r="B855" s="56"/>
      <c r="C855" s="8">
        <v>82</v>
      </c>
      <c r="D855" s="8" t="s">
        <v>16</v>
      </c>
      <c r="E855" s="56"/>
      <c r="F855" s="57"/>
      <c r="G855" s="58">
        <v>44303</v>
      </c>
      <c r="H855" s="74">
        <v>44251</v>
      </c>
      <c r="I855" s="56"/>
      <c r="J855" s="56"/>
      <c r="K855" s="8"/>
      <c r="L855" s="56"/>
      <c r="M855" s="56" t="s">
        <v>1279</v>
      </c>
      <c r="N855" s="56"/>
      <c r="O855" s="56"/>
      <c r="P855" s="56"/>
      <c r="Q855" s="90" t="str">
        <f>IF(DATEDIF(H855,G855,"y")=0,"",DATEDIF(H855,G855,"y")&amp;" years ")&amp;IF(DATEDIF(H855,G855,"ym")=0,"",DATEDIF(H855,G855,"ym")&amp;" months ")&amp;IF(DATEDIF(H855,G855,"md")=0,"",DATEDIF(H855,G855,"md")&amp;" days")</f>
        <v>1 months 24 days</v>
      </c>
      <c r="R855" s="64">
        <f>_xlfn.DAYS(G855,H855)</f>
        <v>52</v>
      </c>
      <c r="S855" s="56"/>
      <c r="T855" s="56"/>
      <c r="U855" s="57"/>
      <c r="V855" s="75">
        <f t="shared" si="65"/>
        <v>472</v>
      </c>
      <c r="W855" s="291">
        <f t="shared" si="66"/>
        <v>52</v>
      </c>
      <c r="X855" s="291" t="str">
        <f t="shared" si="67"/>
        <v/>
      </c>
      <c r="Y855" s="291" t="str">
        <f t="shared" si="68"/>
        <v/>
      </c>
    </row>
    <row r="856" spans="1:25" ht="15" customHeight="1">
      <c r="A856" s="8">
        <f t="shared" si="69"/>
        <v>855</v>
      </c>
      <c r="B856" s="56" t="s">
        <v>1570</v>
      </c>
      <c r="C856" s="8">
        <v>72</v>
      </c>
      <c r="D856" s="8" t="s">
        <v>23</v>
      </c>
      <c r="E856" s="56" t="s">
        <v>1571</v>
      </c>
      <c r="F856" s="57" t="s">
        <v>25</v>
      </c>
      <c r="G856" s="58">
        <v>44303</v>
      </c>
      <c r="H856" s="75">
        <v>44245</v>
      </c>
      <c r="I856" s="75"/>
      <c r="J856" s="56" t="s">
        <v>1278</v>
      </c>
      <c r="K856" s="76"/>
      <c r="L856" s="56"/>
      <c r="M856" s="56" t="s">
        <v>1279</v>
      </c>
      <c r="N856" s="56"/>
      <c r="O856" s="56"/>
      <c r="P856" s="56"/>
      <c r="Q856" s="90" t="str">
        <f>IF(DATEDIF(H856,G856,"y")=0,"",DATEDIF(H856,G856,"y")&amp;" years ")&amp;IF(DATEDIF(H856,G856,"ym")=0,"",DATEDIF(H856,G856,"ym")&amp;" months ")&amp;IF(DATEDIF(H856,G856,"md")=0,"",DATEDIF(H856,G856,"md")&amp;" days")</f>
        <v>1 months 30 days</v>
      </c>
      <c r="R856" s="64">
        <f>_xlfn.DAYS(G856,H856)</f>
        <v>58</v>
      </c>
      <c r="S856" s="56"/>
      <c r="T856" s="56"/>
      <c r="U856" s="57"/>
      <c r="V856" s="75">
        <f t="shared" si="65"/>
        <v>472</v>
      </c>
      <c r="W856" s="291">
        <f t="shared" si="66"/>
        <v>58</v>
      </c>
      <c r="X856" s="291" t="str">
        <f t="shared" si="67"/>
        <v/>
      </c>
      <c r="Y856" s="291" t="str">
        <f t="shared" si="68"/>
        <v/>
      </c>
    </row>
    <row r="857" spans="1:25" ht="15" customHeight="1">
      <c r="A857" s="8">
        <f t="shared" si="69"/>
        <v>856</v>
      </c>
      <c r="B857" s="56" t="s">
        <v>1572</v>
      </c>
      <c r="C857" s="8">
        <v>65</v>
      </c>
      <c r="D857" s="8" t="s">
        <v>23</v>
      </c>
      <c r="E857" s="56" t="s">
        <v>1007</v>
      </c>
      <c r="F857" s="57" t="s">
        <v>110</v>
      </c>
      <c r="G857" s="58">
        <v>44303</v>
      </c>
      <c r="H857" s="75">
        <v>44232</v>
      </c>
      <c r="I857" s="75"/>
      <c r="J857" s="56" t="s">
        <v>1278</v>
      </c>
      <c r="K857" s="76"/>
      <c r="L857" s="56"/>
      <c r="M857" s="56" t="s">
        <v>1279</v>
      </c>
      <c r="N857" s="56"/>
      <c r="O857" s="56"/>
      <c r="P857" s="56"/>
      <c r="Q857" s="90" t="str">
        <f>IF(DATEDIF(H857,G857,"y")=0,"",DATEDIF(H857,G857,"y")&amp;" years ")&amp;IF(DATEDIF(H857,G857,"ym")=0,"",DATEDIF(H857,G857,"ym")&amp;" months ")&amp;IF(DATEDIF(H857,G857,"md")=0,"",DATEDIF(H857,G857,"md")&amp;" days")</f>
        <v>2 months 12 days</v>
      </c>
      <c r="R857" s="64">
        <f>_xlfn.DAYS(G857,H857)</f>
        <v>71</v>
      </c>
      <c r="S857" s="56"/>
      <c r="T857" s="56"/>
      <c r="U857" s="57"/>
      <c r="V857" s="75">
        <f t="shared" si="65"/>
        <v>472</v>
      </c>
      <c r="W857" s="291">
        <f t="shared" si="66"/>
        <v>71</v>
      </c>
      <c r="X857" s="291" t="str">
        <f t="shared" si="67"/>
        <v/>
      </c>
      <c r="Y857" s="291" t="str">
        <f t="shared" si="68"/>
        <v/>
      </c>
    </row>
    <row r="858" spans="1:25" ht="15" customHeight="1">
      <c r="A858" s="8">
        <f t="shared" si="69"/>
        <v>857</v>
      </c>
      <c r="B858" s="56"/>
      <c r="C858" s="8">
        <v>78</v>
      </c>
      <c r="D858" s="8" t="s">
        <v>23</v>
      </c>
      <c r="E858" s="56"/>
      <c r="F858" s="57"/>
      <c r="G858" s="58">
        <v>44303</v>
      </c>
      <c r="H858" s="74"/>
      <c r="I858" s="56"/>
      <c r="J858" s="56"/>
      <c r="K858" s="8"/>
      <c r="L858" s="56"/>
      <c r="M858" s="56"/>
      <c r="N858" s="56"/>
      <c r="O858" s="56"/>
      <c r="P858" s="56"/>
      <c r="Q858" s="56"/>
      <c r="R858" s="8"/>
      <c r="S858" s="56"/>
      <c r="T858" s="56"/>
      <c r="U858" s="57"/>
      <c r="V858" s="289">
        <f t="shared" si="65"/>
        <v>472</v>
      </c>
      <c r="W858" s="292" t="str">
        <f t="shared" si="66"/>
        <v/>
      </c>
      <c r="X858" s="291" t="str">
        <f t="shared" si="67"/>
        <v/>
      </c>
      <c r="Y858" s="291" t="str">
        <f t="shared" si="68"/>
        <v/>
      </c>
    </row>
    <row r="859" spans="1:25" ht="15" customHeight="1">
      <c r="A859" s="8">
        <f t="shared" si="69"/>
        <v>858</v>
      </c>
      <c r="B859" s="56" t="s">
        <v>131</v>
      </c>
      <c r="C859" s="8">
        <v>90</v>
      </c>
      <c r="D859" s="8" t="s">
        <v>23</v>
      </c>
      <c r="E859" s="56" t="s">
        <v>1573</v>
      </c>
      <c r="F859" s="57" t="s">
        <v>66</v>
      </c>
      <c r="G859" s="58">
        <v>44303</v>
      </c>
      <c r="H859" s="74"/>
      <c r="I859" s="56"/>
      <c r="J859" s="56"/>
      <c r="K859" s="8"/>
      <c r="L859" s="56"/>
      <c r="M859" s="56"/>
      <c r="N859" s="56"/>
      <c r="O859" s="56"/>
      <c r="P859" s="56"/>
      <c r="Q859" s="56"/>
      <c r="R859" s="8"/>
      <c r="S859" s="56"/>
      <c r="T859" s="56"/>
      <c r="U859" s="57"/>
      <c r="V859" s="289">
        <f t="shared" si="65"/>
        <v>472</v>
      </c>
      <c r="W859" s="292" t="str">
        <f t="shared" si="66"/>
        <v/>
      </c>
      <c r="X859" s="291" t="str">
        <f t="shared" si="67"/>
        <v/>
      </c>
      <c r="Y859" s="291" t="str">
        <f t="shared" si="68"/>
        <v/>
      </c>
    </row>
    <row r="860" spans="1:25" ht="15" customHeight="1">
      <c r="A860" s="8">
        <f t="shared" si="69"/>
        <v>859</v>
      </c>
      <c r="B860" s="56"/>
      <c r="C860" s="8">
        <v>87</v>
      </c>
      <c r="D860" s="8" t="s">
        <v>23</v>
      </c>
      <c r="E860" s="56"/>
      <c r="F860" s="57"/>
      <c r="G860" s="58">
        <v>44304</v>
      </c>
      <c r="H860" s="74">
        <v>44238</v>
      </c>
      <c r="I860" s="56"/>
      <c r="J860" s="56"/>
      <c r="K860" s="8"/>
      <c r="L860" s="56"/>
      <c r="M860" s="56" t="s">
        <v>1279</v>
      </c>
      <c r="N860" s="56"/>
      <c r="O860" s="56"/>
      <c r="P860" s="56"/>
      <c r="Q860" s="90" t="str">
        <f>IF(DATEDIF(H860,G860,"y")=0,"",DATEDIF(H860,G860,"y")&amp;" years ")&amp;IF(DATEDIF(H860,G860,"ym")=0,"",DATEDIF(H860,G860,"ym")&amp;" months ")&amp;IF(DATEDIF(H860,G860,"md")=0,"",DATEDIF(H860,G860,"md")&amp;" days")</f>
        <v>2 months 7 days</v>
      </c>
      <c r="R860" s="64">
        <f>_xlfn.DAYS(G860,H860)</f>
        <v>66</v>
      </c>
      <c r="S860" s="56"/>
      <c r="T860" s="56"/>
      <c r="U860" s="57"/>
      <c r="V860" s="75">
        <f t="shared" si="65"/>
        <v>473</v>
      </c>
      <c r="W860" s="291">
        <f t="shared" si="66"/>
        <v>66</v>
      </c>
      <c r="X860" s="291" t="str">
        <f t="shared" si="67"/>
        <v/>
      </c>
      <c r="Y860" s="291" t="str">
        <f t="shared" si="68"/>
        <v/>
      </c>
    </row>
    <row r="861" spans="1:25" ht="15" customHeight="1">
      <c r="A861" s="8">
        <f t="shared" si="69"/>
        <v>860</v>
      </c>
      <c r="B861" s="56" t="s">
        <v>1574</v>
      </c>
      <c r="C861" s="8">
        <v>65</v>
      </c>
      <c r="D861" s="8" t="s">
        <v>16</v>
      </c>
      <c r="E861" s="56" t="s">
        <v>1575</v>
      </c>
      <c r="F861" s="57" t="s">
        <v>1109</v>
      </c>
      <c r="G861" s="58">
        <v>44304</v>
      </c>
      <c r="H861" s="75"/>
      <c r="I861" s="75"/>
      <c r="J861" s="56"/>
      <c r="K861" s="76"/>
      <c r="L861" s="56"/>
      <c r="M861" s="56"/>
      <c r="N861" s="56"/>
      <c r="O861" s="56"/>
      <c r="P861" s="56"/>
      <c r="Q861" s="56"/>
      <c r="R861" s="8"/>
      <c r="S861" s="56"/>
      <c r="T861" s="56"/>
      <c r="U861" s="57"/>
      <c r="V861" s="289">
        <f t="shared" si="65"/>
        <v>473</v>
      </c>
      <c r="W861" s="292" t="str">
        <f t="shared" si="66"/>
        <v/>
      </c>
      <c r="X861" s="291" t="str">
        <f t="shared" si="67"/>
        <v/>
      </c>
      <c r="Y861" s="291" t="str">
        <f t="shared" si="68"/>
        <v/>
      </c>
    </row>
    <row r="862" spans="1:25" ht="15" customHeight="1">
      <c r="A862" s="8">
        <f t="shared" si="69"/>
        <v>861</v>
      </c>
      <c r="B862" s="56"/>
      <c r="C862" s="8">
        <v>68</v>
      </c>
      <c r="D862" s="8" t="s">
        <v>23</v>
      </c>
      <c r="E862" s="56"/>
      <c r="F862" s="57"/>
      <c r="G862" s="58">
        <v>44304</v>
      </c>
      <c r="H862" s="74"/>
      <c r="I862" s="56"/>
      <c r="J862" s="56"/>
      <c r="K862" s="8"/>
      <c r="L862" s="56"/>
      <c r="M862" s="56"/>
      <c r="N862" s="56"/>
      <c r="O862" s="56"/>
      <c r="P862" s="56"/>
      <c r="Q862" s="56"/>
      <c r="R862" s="8"/>
      <c r="S862" s="56"/>
      <c r="T862" s="56"/>
      <c r="U862" s="57"/>
      <c r="V862" s="289">
        <f t="shared" si="65"/>
        <v>473</v>
      </c>
      <c r="W862" s="292" t="str">
        <f t="shared" si="66"/>
        <v/>
      </c>
      <c r="X862" s="291" t="str">
        <f t="shared" si="67"/>
        <v/>
      </c>
      <c r="Y862" s="291" t="str">
        <f t="shared" si="68"/>
        <v/>
      </c>
    </row>
    <row r="863" spans="1:25" ht="15" customHeight="1">
      <c r="A863" s="8">
        <f t="shared" si="69"/>
        <v>862</v>
      </c>
      <c r="B863" s="56" t="s">
        <v>1576</v>
      </c>
      <c r="C863" s="8">
        <v>75</v>
      </c>
      <c r="D863" s="8" t="s">
        <v>23</v>
      </c>
      <c r="E863" s="56" t="s">
        <v>1577</v>
      </c>
      <c r="F863" s="57" t="s">
        <v>25</v>
      </c>
      <c r="G863" s="58">
        <v>44304</v>
      </c>
      <c r="H863" s="75"/>
      <c r="I863" s="75"/>
      <c r="J863" s="56"/>
      <c r="K863" s="76"/>
      <c r="L863" s="56"/>
      <c r="M863" s="56"/>
      <c r="N863" s="56"/>
      <c r="O863" s="56"/>
      <c r="P863" s="56"/>
      <c r="Q863" s="56"/>
      <c r="R863" s="8"/>
      <c r="S863" s="56"/>
      <c r="T863" s="56"/>
      <c r="U863" s="57"/>
      <c r="V863" s="289">
        <f t="shared" si="65"/>
        <v>473</v>
      </c>
      <c r="W863" s="292" t="str">
        <f t="shared" si="66"/>
        <v/>
      </c>
      <c r="X863" s="291" t="str">
        <f t="shared" si="67"/>
        <v/>
      </c>
      <c r="Y863" s="291" t="str">
        <f t="shared" si="68"/>
        <v/>
      </c>
    </row>
    <row r="864" spans="1:25" ht="15" customHeight="1">
      <c r="A864" s="8">
        <f t="shared" si="69"/>
        <v>863</v>
      </c>
      <c r="B864" s="56" t="s">
        <v>1578</v>
      </c>
      <c r="C864" s="8">
        <v>81</v>
      </c>
      <c r="D864" s="8" t="s">
        <v>16</v>
      </c>
      <c r="E864" s="56" t="s">
        <v>1071</v>
      </c>
      <c r="F864" s="57" t="s">
        <v>529</v>
      </c>
      <c r="G864" s="58">
        <v>44304</v>
      </c>
      <c r="H864" s="75"/>
      <c r="I864" s="75"/>
      <c r="J864" s="56"/>
      <c r="K864" s="76"/>
      <c r="L864" s="56"/>
      <c r="M864" s="56"/>
      <c r="N864" s="56"/>
      <c r="O864" s="56"/>
      <c r="P864" s="56"/>
      <c r="Q864" s="56"/>
      <c r="R864" s="8"/>
      <c r="S864" s="56"/>
      <c r="T864" s="56"/>
      <c r="U864" s="57"/>
      <c r="V864" s="289">
        <f t="shared" si="65"/>
        <v>473</v>
      </c>
      <c r="W864" s="292" t="str">
        <f t="shared" si="66"/>
        <v/>
      </c>
      <c r="X864" s="291" t="str">
        <f t="shared" si="67"/>
        <v/>
      </c>
      <c r="Y864" s="291" t="str">
        <f t="shared" si="68"/>
        <v/>
      </c>
    </row>
    <row r="865" spans="1:25" ht="15" customHeight="1">
      <c r="A865" s="8">
        <f t="shared" si="69"/>
        <v>864</v>
      </c>
      <c r="B865" s="59" t="s">
        <v>1533</v>
      </c>
      <c r="C865" s="65">
        <v>80</v>
      </c>
      <c r="D865" s="65" t="s">
        <v>16</v>
      </c>
      <c r="E865" s="59" t="s">
        <v>1489</v>
      </c>
      <c r="F865" s="66" t="s">
        <v>1292</v>
      </c>
      <c r="G865" s="67">
        <v>44305</v>
      </c>
      <c r="H865" s="65"/>
      <c r="I865" s="65"/>
      <c r="J865" s="65"/>
      <c r="K865" s="65"/>
      <c r="L865" s="59"/>
      <c r="M865" s="59"/>
      <c r="N865" s="59"/>
      <c r="O865" s="59"/>
      <c r="P865" s="59"/>
      <c r="Q865" s="59"/>
      <c r="R865" s="65"/>
      <c r="S865" s="59"/>
      <c r="T865" s="59" t="s">
        <v>185</v>
      </c>
      <c r="U865" s="59" t="s">
        <v>1579</v>
      </c>
      <c r="V865" s="289">
        <f t="shared" si="65"/>
        <v>474</v>
      </c>
      <c r="W865" s="292" t="str">
        <f t="shared" si="66"/>
        <v/>
      </c>
      <c r="X865" s="291" t="str">
        <f t="shared" si="67"/>
        <v/>
      </c>
      <c r="Y865" s="291" t="str">
        <f t="shared" si="68"/>
        <v/>
      </c>
    </row>
    <row r="866" spans="1:25" ht="15" customHeight="1">
      <c r="A866" s="8">
        <f t="shared" si="69"/>
        <v>865</v>
      </c>
      <c r="B866" s="56"/>
      <c r="C866" s="8">
        <v>88</v>
      </c>
      <c r="D866" s="8" t="s">
        <v>16</v>
      </c>
      <c r="E866" s="56"/>
      <c r="F866" s="57"/>
      <c r="G866" s="58">
        <v>44306</v>
      </c>
      <c r="H866" s="74" t="s">
        <v>1198</v>
      </c>
      <c r="I866" s="74">
        <v>44298</v>
      </c>
      <c r="J866" s="56"/>
      <c r="K866" s="8"/>
      <c r="L866" s="56"/>
      <c r="M866" s="56" t="s">
        <v>1279</v>
      </c>
      <c r="N866" s="56" t="s">
        <v>1279</v>
      </c>
      <c r="O866" s="56"/>
      <c r="P866" s="56"/>
      <c r="Q866" s="90" t="str">
        <f>IF(DATEDIF(I866,G866,"y")=0,"",DATEDIF(I866,G866,"y")&amp;" years ")&amp;IF(DATEDIF(I866,G866,"ym")=0,"",DATEDIF(I866,G866,"ym")&amp;" months ")&amp;IF(DATEDIF(I866,G866,"md")=0,"",DATEDIF(I866,G866,"md")&amp;" days")</f>
        <v>8 days</v>
      </c>
      <c r="R866" s="64">
        <f>_xlfn.DAYS(G866,IF(L866="",IF(K866="",I866,K866),L866))</f>
        <v>8</v>
      </c>
      <c r="S866" s="56"/>
      <c r="T866" s="56"/>
      <c r="U866" s="57"/>
      <c r="V866" s="75">
        <f t="shared" si="65"/>
        <v>475</v>
      </c>
      <c r="W866" s="291" t="str">
        <f t="shared" si="66"/>
        <v/>
      </c>
      <c r="X866" s="291">
        <f t="shared" si="67"/>
        <v>8</v>
      </c>
      <c r="Y866" s="291" t="str">
        <f t="shared" si="68"/>
        <v/>
      </c>
    </row>
    <row r="867" spans="1:25" ht="15" customHeight="1">
      <c r="A867" s="8">
        <f t="shared" si="69"/>
        <v>866</v>
      </c>
      <c r="B867" s="56"/>
      <c r="C867" s="73">
        <v>0</v>
      </c>
      <c r="D867" s="8" t="s">
        <v>16</v>
      </c>
      <c r="E867" s="56"/>
      <c r="F867" s="57"/>
      <c r="G867" s="58">
        <v>44306</v>
      </c>
      <c r="H867" s="74"/>
      <c r="I867" s="56"/>
      <c r="J867" s="56"/>
      <c r="K867" s="8"/>
      <c r="L867" s="56"/>
      <c r="M867" s="56"/>
      <c r="N867" s="56"/>
      <c r="O867" s="56"/>
      <c r="P867" s="56"/>
      <c r="Q867" s="56"/>
      <c r="R867" s="8"/>
      <c r="S867" s="56"/>
      <c r="T867" s="56" t="s">
        <v>1059</v>
      </c>
      <c r="U867" s="57"/>
      <c r="V867" s="289">
        <f t="shared" si="65"/>
        <v>475</v>
      </c>
      <c r="W867" s="292" t="str">
        <f t="shared" si="66"/>
        <v/>
      </c>
      <c r="X867" s="291" t="str">
        <f t="shared" si="67"/>
        <v/>
      </c>
      <c r="Y867" s="291" t="str">
        <f t="shared" si="68"/>
        <v/>
      </c>
    </row>
    <row r="868" spans="1:25" ht="15" customHeight="1">
      <c r="A868" s="8">
        <f t="shared" si="69"/>
        <v>867</v>
      </c>
      <c r="B868" s="56"/>
      <c r="C868" s="8">
        <v>39</v>
      </c>
      <c r="D868" s="8" t="s">
        <v>16</v>
      </c>
      <c r="E868" s="56"/>
      <c r="F868" s="57"/>
      <c r="G868" s="58">
        <v>44306</v>
      </c>
      <c r="H868" s="74"/>
      <c r="I868" s="56"/>
      <c r="J868" s="56"/>
      <c r="K868" s="8"/>
      <c r="L868" s="56"/>
      <c r="M868" s="56"/>
      <c r="N868" s="56"/>
      <c r="O868" s="56"/>
      <c r="P868" s="56"/>
      <c r="Q868" s="56"/>
      <c r="R868" s="8"/>
      <c r="S868" s="56"/>
      <c r="T868" s="56"/>
      <c r="U868" s="57"/>
      <c r="V868" s="289">
        <f t="shared" si="65"/>
        <v>475</v>
      </c>
      <c r="W868" s="292" t="str">
        <f t="shared" si="66"/>
        <v/>
      </c>
      <c r="X868" s="291" t="str">
        <f t="shared" si="67"/>
        <v/>
      </c>
      <c r="Y868" s="291" t="str">
        <f t="shared" si="68"/>
        <v/>
      </c>
    </row>
    <row r="869" spans="1:25" ht="15" customHeight="1">
      <c r="A869" s="8">
        <f t="shared" si="69"/>
        <v>868</v>
      </c>
      <c r="B869" s="56"/>
      <c r="C869" s="8">
        <v>71</v>
      </c>
      <c r="D869" s="8" t="s">
        <v>16</v>
      </c>
      <c r="E869" s="56"/>
      <c r="F869" s="57"/>
      <c r="G869" s="58">
        <v>44306</v>
      </c>
      <c r="H869" s="74"/>
      <c r="I869" s="56"/>
      <c r="J869" s="56"/>
      <c r="K869" s="8"/>
      <c r="L869" s="56"/>
      <c r="M869" s="56"/>
      <c r="N869" s="56"/>
      <c r="O869" s="56"/>
      <c r="P869" s="56"/>
      <c r="Q869" s="56"/>
      <c r="R869" s="8"/>
      <c r="S869" s="56"/>
      <c r="T869" s="56"/>
      <c r="U869" s="57"/>
      <c r="V869" s="289">
        <f t="shared" si="65"/>
        <v>475</v>
      </c>
      <c r="W869" s="292" t="str">
        <f t="shared" si="66"/>
        <v/>
      </c>
      <c r="X869" s="291" t="str">
        <f t="shared" si="67"/>
        <v/>
      </c>
      <c r="Y869" s="291" t="str">
        <f t="shared" si="68"/>
        <v/>
      </c>
    </row>
    <row r="870" spans="1:25" ht="15" customHeight="1">
      <c r="A870" s="8">
        <f t="shared" si="69"/>
        <v>869</v>
      </c>
      <c r="B870" s="56" t="s">
        <v>1580</v>
      </c>
      <c r="C870" s="8">
        <v>76</v>
      </c>
      <c r="D870" s="8" t="s">
        <v>23</v>
      </c>
      <c r="E870" s="56" t="s">
        <v>1581</v>
      </c>
      <c r="F870" s="57" t="s">
        <v>25</v>
      </c>
      <c r="G870" s="58">
        <v>44306</v>
      </c>
      <c r="H870" s="75"/>
      <c r="I870" s="75"/>
      <c r="J870" s="56"/>
      <c r="K870" s="76"/>
      <c r="L870" s="56"/>
      <c r="M870" s="56"/>
      <c r="N870" s="56"/>
      <c r="O870" s="56"/>
      <c r="P870" s="56"/>
      <c r="Q870" s="56"/>
      <c r="R870" s="8"/>
      <c r="S870" s="56"/>
      <c r="T870" s="56"/>
      <c r="U870" s="57"/>
      <c r="V870" s="289">
        <f t="shared" si="65"/>
        <v>475</v>
      </c>
      <c r="W870" s="292" t="str">
        <f t="shared" si="66"/>
        <v/>
      </c>
      <c r="X870" s="291" t="str">
        <f t="shared" si="67"/>
        <v/>
      </c>
      <c r="Y870" s="291" t="str">
        <f t="shared" si="68"/>
        <v/>
      </c>
    </row>
    <row r="871" spans="1:25" ht="15" customHeight="1">
      <c r="A871" s="8">
        <f t="shared" si="69"/>
        <v>870</v>
      </c>
      <c r="B871" s="56"/>
      <c r="C871" s="8">
        <v>78</v>
      </c>
      <c r="D871" s="8" t="s">
        <v>23</v>
      </c>
      <c r="E871" s="56"/>
      <c r="F871" s="61"/>
      <c r="G871" s="62">
        <v>44306</v>
      </c>
      <c r="H871" s="74"/>
      <c r="I871" s="74"/>
      <c r="J871" s="60"/>
      <c r="K871" s="74"/>
      <c r="L871" s="56"/>
      <c r="M871" s="56"/>
      <c r="N871" s="56"/>
      <c r="O871" s="56"/>
      <c r="P871" s="56"/>
      <c r="Q871" s="56"/>
      <c r="R871" s="8"/>
      <c r="S871" s="56"/>
      <c r="T871" s="56"/>
      <c r="U871" s="56"/>
      <c r="V871" s="289">
        <f t="shared" si="65"/>
        <v>475</v>
      </c>
      <c r="W871" s="292" t="str">
        <f t="shared" si="66"/>
        <v/>
      </c>
      <c r="X871" s="291" t="str">
        <f t="shared" si="67"/>
        <v/>
      </c>
      <c r="Y871" s="291" t="str">
        <f t="shared" si="68"/>
        <v/>
      </c>
    </row>
    <row r="872" spans="1:25" ht="15" customHeight="1">
      <c r="A872" s="8">
        <f t="shared" si="69"/>
        <v>871</v>
      </c>
      <c r="B872" s="56" t="s">
        <v>1582</v>
      </c>
      <c r="C872" s="8">
        <v>80</v>
      </c>
      <c r="D872" s="8" t="s">
        <v>23</v>
      </c>
      <c r="E872" s="56" t="s">
        <v>1583</v>
      </c>
      <c r="F872" s="57" t="s">
        <v>1584</v>
      </c>
      <c r="G872" s="58">
        <v>44306</v>
      </c>
      <c r="H872" s="75"/>
      <c r="I872" s="75"/>
      <c r="J872" s="56"/>
      <c r="K872" s="76"/>
      <c r="L872" s="56"/>
      <c r="M872" s="56"/>
      <c r="N872" s="56"/>
      <c r="O872" s="56"/>
      <c r="P872" s="56"/>
      <c r="Q872" s="56"/>
      <c r="R872" s="8"/>
      <c r="S872" s="56"/>
      <c r="T872" s="56"/>
      <c r="U872" s="57"/>
      <c r="V872" s="289">
        <f t="shared" si="65"/>
        <v>475</v>
      </c>
      <c r="W872" s="292" t="str">
        <f t="shared" si="66"/>
        <v/>
      </c>
      <c r="X872" s="291" t="str">
        <f t="shared" si="67"/>
        <v/>
      </c>
      <c r="Y872" s="291" t="str">
        <f t="shared" si="68"/>
        <v/>
      </c>
    </row>
    <row r="873" spans="1:25" ht="15" customHeight="1">
      <c r="A873" s="8">
        <f t="shared" si="69"/>
        <v>872</v>
      </c>
      <c r="B873" s="56" t="s">
        <v>1585</v>
      </c>
      <c r="C873" s="8">
        <v>81</v>
      </c>
      <c r="D873" s="8" t="s">
        <v>23</v>
      </c>
      <c r="E873" s="56" t="s">
        <v>1586</v>
      </c>
      <c r="F873" s="57" t="s">
        <v>25</v>
      </c>
      <c r="G873" s="58">
        <v>44306</v>
      </c>
      <c r="H873" s="75"/>
      <c r="I873" s="75"/>
      <c r="J873" s="56"/>
      <c r="K873" s="76"/>
      <c r="L873" s="56"/>
      <c r="M873" s="56"/>
      <c r="N873" s="56"/>
      <c r="O873" s="56"/>
      <c r="P873" s="56"/>
      <c r="Q873" s="56"/>
      <c r="R873" s="8"/>
      <c r="S873" s="56"/>
      <c r="T873" s="56"/>
      <c r="U873" s="57"/>
      <c r="V873" s="289">
        <f t="shared" si="65"/>
        <v>475</v>
      </c>
      <c r="W873" s="292" t="str">
        <f t="shared" si="66"/>
        <v/>
      </c>
      <c r="X873" s="291" t="str">
        <f t="shared" si="67"/>
        <v/>
      </c>
      <c r="Y873" s="291" t="str">
        <f t="shared" si="68"/>
        <v/>
      </c>
    </row>
    <row r="874" spans="1:25" ht="15" customHeight="1">
      <c r="A874" s="8">
        <f t="shared" si="69"/>
        <v>873</v>
      </c>
      <c r="B874" s="56" t="s">
        <v>296</v>
      </c>
      <c r="C874" s="8">
        <v>81</v>
      </c>
      <c r="D874" s="8" t="s">
        <v>16</v>
      </c>
      <c r="E874" s="56" t="s">
        <v>1587</v>
      </c>
      <c r="F874" s="57" t="s">
        <v>25</v>
      </c>
      <c r="G874" s="58">
        <v>44306</v>
      </c>
      <c r="H874" s="75"/>
      <c r="I874" s="75"/>
      <c r="J874" s="56"/>
      <c r="K874" s="76"/>
      <c r="L874" s="56"/>
      <c r="M874" s="56"/>
      <c r="N874" s="56"/>
      <c r="O874" s="56"/>
      <c r="P874" s="56"/>
      <c r="Q874" s="56"/>
      <c r="R874" s="8"/>
      <c r="S874" s="56"/>
      <c r="T874" s="56"/>
      <c r="U874" s="57"/>
      <c r="V874" s="289">
        <f t="shared" si="65"/>
        <v>475</v>
      </c>
      <c r="W874" s="292" t="str">
        <f t="shared" si="66"/>
        <v/>
      </c>
      <c r="X874" s="291" t="str">
        <f t="shared" si="67"/>
        <v/>
      </c>
      <c r="Y874" s="291" t="str">
        <f t="shared" si="68"/>
        <v/>
      </c>
    </row>
    <row r="875" spans="1:25" ht="15" customHeight="1">
      <c r="A875" s="8">
        <f t="shared" si="69"/>
        <v>874</v>
      </c>
      <c r="B875" s="56" t="s">
        <v>583</v>
      </c>
      <c r="C875" s="8">
        <v>87</v>
      </c>
      <c r="D875" s="8" t="s">
        <v>23</v>
      </c>
      <c r="E875" s="56" t="s">
        <v>1588</v>
      </c>
      <c r="F875" s="57" t="s">
        <v>66</v>
      </c>
      <c r="G875" s="58">
        <v>44306</v>
      </c>
      <c r="H875" s="75"/>
      <c r="I875" s="75"/>
      <c r="J875" s="56"/>
      <c r="K875" s="76"/>
      <c r="L875" s="56"/>
      <c r="M875" s="56"/>
      <c r="N875" s="56"/>
      <c r="O875" s="56"/>
      <c r="P875" s="56"/>
      <c r="Q875" s="56"/>
      <c r="R875" s="8"/>
      <c r="S875" s="56"/>
      <c r="T875" s="56"/>
      <c r="U875" s="57"/>
      <c r="V875" s="289">
        <f t="shared" si="65"/>
        <v>475</v>
      </c>
      <c r="W875" s="292" t="str">
        <f t="shared" si="66"/>
        <v/>
      </c>
      <c r="X875" s="291" t="str">
        <f t="shared" si="67"/>
        <v/>
      </c>
      <c r="Y875" s="291" t="str">
        <f t="shared" si="68"/>
        <v/>
      </c>
    </row>
    <row r="876" spans="1:25" ht="15" customHeight="1">
      <c r="A876" s="8">
        <f t="shared" si="69"/>
        <v>875</v>
      </c>
      <c r="B876" s="56" t="s">
        <v>1589</v>
      </c>
      <c r="C876" s="8">
        <v>53</v>
      </c>
      <c r="D876" s="8" t="s">
        <v>16</v>
      </c>
      <c r="E876" s="56" t="s">
        <v>1590</v>
      </c>
      <c r="F876" s="57" t="s">
        <v>388</v>
      </c>
      <c r="G876" s="58">
        <v>44307</v>
      </c>
      <c r="H876" s="75"/>
      <c r="I876" s="75"/>
      <c r="J876" s="56"/>
      <c r="K876" s="76"/>
      <c r="L876" s="56"/>
      <c r="M876" s="56"/>
      <c r="N876" s="56"/>
      <c r="O876" s="56"/>
      <c r="P876" s="56"/>
      <c r="Q876" s="56"/>
      <c r="R876" s="8"/>
      <c r="S876" s="56"/>
      <c r="T876" s="56"/>
      <c r="U876" s="57"/>
      <c r="V876" s="289">
        <f t="shared" si="65"/>
        <v>476</v>
      </c>
      <c r="W876" s="292" t="str">
        <f t="shared" si="66"/>
        <v/>
      </c>
      <c r="X876" s="291" t="str">
        <f t="shared" si="67"/>
        <v/>
      </c>
      <c r="Y876" s="291" t="str">
        <f t="shared" si="68"/>
        <v/>
      </c>
    </row>
    <row r="877" spans="1:25" ht="15" customHeight="1">
      <c r="A877" s="8">
        <f t="shared" si="69"/>
        <v>876</v>
      </c>
      <c r="B877" s="56" t="s">
        <v>1591</v>
      </c>
      <c r="C877" s="8">
        <v>74</v>
      </c>
      <c r="D877" s="8" t="s">
        <v>23</v>
      </c>
      <c r="E877" s="56" t="s">
        <v>1592</v>
      </c>
      <c r="F877" s="57" t="s">
        <v>25</v>
      </c>
      <c r="G877" s="58">
        <v>44307</v>
      </c>
      <c r="H877" s="75"/>
      <c r="I877" s="75"/>
      <c r="J877" s="56"/>
      <c r="K877" s="76"/>
      <c r="L877" s="56"/>
      <c r="M877" s="56"/>
      <c r="N877" s="56"/>
      <c r="O877" s="56"/>
      <c r="P877" s="56"/>
      <c r="Q877" s="56"/>
      <c r="R877" s="8"/>
      <c r="S877" s="56"/>
      <c r="T877" s="56"/>
      <c r="U877" s="57"/>
      <c r="V877" s="289">
        <f t="shared" si="65"/>
        <v>476</v>
      </c>
      <c r="W877" s="292" t="str">
        <f t="shared" si="66"/>
        <v/>
      </c>
      <c r="X877" s="291" t="str">
        <f t="shared" si="67"/>
        <v/>
      </c>
      <c r="Y877" s="291" t="str">
        <f t="shared" si="68"/>
        <v/>
      </c>
    </row>
    <row r="878" spans="1:25" ht="15" customHeight="1">
      <c r="A878" s="8">
        <f t="shared" si="69"/>
        <v>877</v>
      </c>
      <c r="B878" s="56"/>
      <c r="C878" s="8">
        <v>77</v>
      </c>
      <c r="D878" s="8" t="s">
        <v>23</v>
      </c>
      <c r="E878" s="56"/>
      <c r="F878" s="57"/>
      <c r="G878" s="58">
        <v>44307</v>
      </c>
      <c r="H878" s="74"/>
      <c r="I878" s="56"/>
      <c r="J878" s="56"/>
      <c r="K878" s="8"/>
      <c r="L878" s="56"/>
      <c r="M878" s="56"/>
      <c r="N878" s="56"/>
      <c r="O878" s="56"/>
      <c r="P878" s="56"/>
      <c r="Q878" s="56"/>
      <c r="R878" s="8"/>
      <c r="S878" s="56"/>
      <c r="T878" s="56"/>
      <c r="U878" s="57"/>
      <c r="V878" s="289">
        <f t="shared" si="65"/>
        <v>476</v>
      </c>
      <c r="W878" s="292" t="str">
        <f t="shared" si="66"/>
        <v/>
      </c>
      <c r="X878" s="291" t="str">
        <f t="shared" si="67"/>
        <v/>
      </c>
      <c r="Y878" s="291" t="str">
        <f t="shared" si="68"/>
        <v/>
      </c>
    </row>
    <row r="879" spans="1:25" ht="15" customHeight="1">
      <c r="A879" s="8">
        <f t="shared" si="69"/>
        <v>878</v>
      </c>
      <c r="B879" s="56" t="s">
        <v>1593</v>
      </c>
      <c r="C879" s="8">
        <v>87</v>
      </c>
      <c r="D879" s="8" t="s">
        <v>16</v>
      </c>
      <c r="E879" s="56" t="s">
        <v>1594</v>
      </c>
      <c r="F879" s="57" t="s">
        <v>526</v>
      </c>
      <c r="G879" s="58">
        <v>44307</v>
      </c>
      <c r="H879" s="75"/>
      <c r="I879" s="75"/>
      <c r="J879" s="56"/>
      <c r="K879" s="76"/>
      <c r="L879" s="56"/>
      <c r="M879" s="56"/>
      <c r="N879" s="56"/>
      <c r="O879" s="56"/>
      <c r="P879" s="56"/>
      <c r="Q879" s="56"/>
      <c r="R879" s="8"/>
      <c r="S879" s="56"/>
      <c r="T879" s="56"/>
      <c r="U879" s="57"/>
      <c r="V879" s="289">
        <f t="shared" si="65"/>
        <v>476</v>
      </c>
      <c r="W879" s="292" t="str">
        <f t="shared" si="66"/>
        <v/>
      </c>
      <c r="X879" s="291" t="str">
        <f t="shared" si="67"/>
        <v/>
      </c>
      <c r="Y879" s="291" t="str">
        <f t="shared" si="68"/>
        <v/>
      </c>
    </row>
    <row r="880" spans="1:25" ht="15" customHeight="1">
      <c r="A880" s="8">
        <f t="shared" si="69"/>
        <v>879</v>
      </c>
      <c r="B880" s="56" t="s">
        <v>1595</v>
      </c>
      <c r="C880" s="8">
        <v>78</v>
      </c>
      <c r="D880" s="8" t="s">
        <v>16</v>
      </c>
      <c r="E880" s="56" t="s">
        <v>365</v>
      </c>
      <c r="F880" s="57" t="s">
        <v>605</v>
      </c>
      <c r="G880" s="58">
        <v>44308</v>
      </c>
      <c r="H880" s="75">
        <v>44271</v>
      </c>
      <c r="I880" s="75"/>
      <c r="J880" s="56" t="s">
        <v>1278</v>
      </c>
      <c r="K880" s="76"/>
      <c r="L880" s="56"/>
      <c r="M880" s="56" t="s">
        <v>1279</v>
      </c>
      <c r="N880" s="56"/>
      <c r="O880" s="56"/>
      <c r="P880" s="56"/>
      <c r="Q880" s="90" t="str">
        <f>IF(DATEDIF(H880,G880,"y")=0,"",DATEDIF(H880,G880,"y")&amp;" years ")&amp;IF(DATEDIF(H880,G880,"ym")=0,"",DATEDIF(H880,G880,"ym")&amp;" months ")&amp;IF(DATEDIF(H880,G880,"md")=0,"",DATEDIF(H880,G880,"md")&amp;" days")</f>
        <v>1 months 6 days</v>
      </c>
      <c r="R880" s="64">
        <f>_xlfn.DAYS(G880,H880)</f>
        <v>37</v>
      </c>
      <c r="S880" s="56"/>
      <c r="T880" s="56"/>
      <c r="U880" s="57"/>
      <c r="V880" s="75">
        <f t="shared" si="65"/>
        <v>477</v>
      </c>
      <c r="W880" s="291">
        <f t="shared" si="66"/>
        <v>37</v>
      </c>
      <c r="X880" s="291" t="str">
        <f t="shared" si="67"/>
        <v/>
      </c>
      <c r="Y880" s="291" t="str">
        <f t="shared" si="68"/>
        <v/>
      </c>
    </row>
    <row r="881" spans="1:25" ht="15" customHeight="1">
      <c r="A881" s="8">
        <f t="shared" si="69"/>
        <v>880</v>
      </c>
      <c r="B881" s="56" t="s">
        <v>1596</v>
      </c>
      <c r="C881" s="8">
        <v>45</v>
      </c>
      <c r="D881" s="8" t="s">
        <v>23</v>
      </c>
      <c r="E881" s="56" t="s">
        <v>1597</v>
      </c>
      <c r="F881" s="57" t="s">
        <v>1584</v>
      </c>
      <c r="G881" s="58">
        <v>44308</v>
      </c>
      <c r="H881" s="75"/>
      <c r="I881" s="75"/>
      <c r="J881" s="56"/>
      <c r="K881" s="76"/>
      <c r="L881" s="56"/>
      <c r="M881" s="56"/>
      <c r="N881" s="56"/>
      <c r="O881" s="56"/>
      <c r="P881" s="56"/>
      <c r="Q881" s="56"/>
      <c r="R881" s="8"/>
      <c r="S881" s="56"/>
      <c r="T881" s="56"/>
      <c r="U881" s="57"/>
      <c r="V881" s="289">
        <f t="shared" si="65"/>
        <v>477</v>
      </c>
      <c r="W881" s="292" t="str">
        <f t="shared" si="66"/>
        <v/>
      </c>
      <c r="X881" s="291" t="str">
        <f t="shared" si="67"/>
        <v/>
      </c>
      <c r="Y881" s="291" t="str">
        <f t="shared" si="68"/>
        <v/>
      </c>
    </row>
    <row r="882" spans="1:25" ht="15" customHeight="1">
      <c r="A882" s="8">
        <f t="shared" si="69"/>
        <v>881</v>
      </c>
      <c r="B882" s="56" t="s">
        <v>1598</v>
      </c>
      <c r="C882" s="8">
        <v>77</v>
      </c>
      <c r="D882" s="8" t="s">
        <v>23</v>
      </c>
      <c r="E882" s="56" t="s">
        <v>1599</v>
      </c>
      <c r="F882" s="57" t="s">
        <v>347</v>
      </c>
      <c r="G882" s="58">
        <v>44308</v>
      </c>
      <c r="H882" s="75"/>
      <c r="I882" s="75"/>
      <c r="J882" s="56"/>
      <c r="K882" s="76"/>
      <c r="L882" s="56"/>
      <c r="M882" s="56"/>
      <c r="N882" s="56"/>
      <c r="O882" s="56"/>
      <c r="P882" s="56"/>
      <c r="Q882" s="56"/>
      <c r="R882" s="8"/>
      <c r="S882" s="56"/>
      <c r="T882" s="56"/>
      <c r="U882" s="57"/>
      <c r="V882" s="289">
        <f t="shared" si="65"/>
        <v>477</v>
      </c>
      <c r="W882" s="292" t="str">
        <f t="shared" si="66"/>
        <v/>
      </c>
      <c r="X882" s="291" t="str">
        <f t="shared" si="67"/>
        <v/>
      </c>
      <c r="Y882" s="291" t="str">
        <f t="shared" si="68"/>
        <v/>
      </c>
    </row>
    <row r="883" spans="1:25" ht="15" customHeight="1">
      <c r="A883" s="8">
        <f t="shared" si="69"/>
        <v>882</v>
      </c>
      <c r="B883" s="56"/>
      <c r="C883" s="8">
        <v>84</v>
      </c>
      <c r="D883" s="8" t="s">
        <v>23</v>
      </c>
      <c r="E883" s="56"/>
      <c r="F883" s="57"/>
      <c r="G883" s="58">
        <v>44308</v>
      </c>
      <c r="H883" s="74"/>
      <c r="I883" s="56"/>
      <c r="J883" s="56"/>
      <c r="K883" s="8"/>
      <c r="L883" s="56"/>
      <c r="M883" s="56"/>
      <c r="N883" s="56"/>
      <c r="O883" s="56"/>
      <c r="P883" s="56"/>
      <c r="Q883" s="56"/>
      <c r="R883" s="8"/>
      <c r="S883" s="56"/>
      <c r="T883" s="56"/>
      <c r="U883" s="57"/>
      <c r="V883" s="289">
        <f t="shared" si="65"/>
        <v>477</v>
      </c>
      <c r="W883" s="292" t="str">
        <f t="shared" si="66"/>
        <v/>
      </c>
      <c r="X883" s="291" t="str">
        <f t="shared" si="67"/>
        <v/>
      </c>
      <c r="Y883" s="291" t="str">
        <f t="shared" si="68"/>
        <v/>
      </c>
    </row>
    <row r="884" spans="1:25" ht="15" customHeight="1">
      <c r="A884" s="8">
        <f t="shared" si="69"/>
        <v>883</v>
      </c>
      <c r="B884" s="56" t="s">
        <v>1600</v>
      </c>
      <c r="C884" s="8">
        <v>87</v>
      </c>
      <c r="D884" s="8" t="s">
        <v>23</v>
      </c>
      <c r="E884" s="56" t="s">
        <v>1601</v>
      </c>
      <c r="F884" s="57" t="s">
        <v>551</v>
      </c>
      <c r="G884" s="58">
        <v>44308</v>
      </c>
      <c r="H884" s="75"/>
      <c r="I884" s="75"/>
      <c r="J884" s="56"/>
      <c r="K884" s="76"/>
      <c r="L884" s="56"/>
      <c r="M884" s="56"/>
      <c r="N884" s="56"/>
      <c r="O884" s="56"/>
      <c r="P884" s="56"/>
      <c r="Q884" s="56"/>
      <c r="R884" s="8"/>
      <c r="S884" s="56"/>
      <c r="T884" s="56"/>
      <c r="U884" s="57"/>
      <c r="V884" s="289">
        <f t="shared" si="65"/>
        <v>477</v>
      </c>
      <c r="W884" s="292" t="str">
        <f t="shared" si="66"/>
        <v/>
      </c>
      <c r="X884" s="291" t="str">
        <f t="shared" si="67"/>
        <v/>
      </c>
      <c r="Y884" s="291" t="str">
        <f t="shared" si="68"/>
        <v/>
      </c>
    </row>
    <row r="885" spans="1:25" ht="15" customHeight="1">
      <c r="A885" s="8">
        <f t="shared" si="69"/>
        <v>884</v>
      </c>
      <c r="B885" s="56" t="s">
        <v>1602</v>
      </c>
      <c r="C885" s="8">
        <v>75</v>
      </c>
      <c r="D885" s="8" t="s">
        <v>16</v>
      </c>
      <c r="E885" s="56" t="s">
        <v>1603</v>
      </c>
      <c r="F885" s="57" t="s">
        <v>25</v>
      </c>
      <c r="G885" s="58">
        <v>44309</v>
      </c>
      <c r="H885" s="75">
        <v>44247</v>
      </c>
      <c r="I885" s="75">
        <v>44306</v>
      </c>
      <c r="J885" s="56" t="s">
        <v>1278</v>
      </c>
      <c r="K885" s="76"/>
      <c r="L885" s="56"/>
      <c r="M885" s="56" t="s">
        <v>1279</v>
      </c>
      <c r="N885" s="56" t="s">
        <v>1279</v>
      </c>
      <c r="O885" s="56"/>
      <c r="P885" s="56"/>
      <c r="Q885" s="90" t="str">
        <f>IF(DATEDIF(I885,G885,"y")=0,"",DATEDIF(I885,G885,"y")&amp;" years ")&amp;IF(DATEDIF(I885,G885,"ym")=0,"",DATEDIF(I885,G885,"ym")&amp;" months ")&amp;IF(DATEDIF(I885,G885,"md")=0,"",DATEDIF(I885,G885,"md")&amp;" days")</f>
        <v>3 days</v>
      </c>
      <c r="R885" s="64">
        <f>_xlfn.DAYS(G885,IF(L885="",IF(K885="",I885,K885),L885))</f>
        <v>3</v>
      </c>
      <c r="S885" s="56"/>
      <c r="T885" s="56"/>
      <c r="U885" s="57"/>
      <c r="V885" s="75">
        <f t="shared" si="65"/>
        <v>478</v>
      </c>
      <c r="W885" s="291">
        <f t="shared" si="66"/>
        <v>62</v>
      </c>
      <c r="X885" s="291">
        <f t="shared" si="67"/>
        <v>3</v>
      </c>
      <c r="Y885" s="291" t="str">
        <f t="shared" si="68"/>
        <v/>
      </c>
    </row>
    <row r="886" spans="1:25" ht="15" customHeight="1">
      <c r="A886" s="8">
        <f t="shared" si="69"/>
        <v>885</v>
      </c>
      <c r="B886" s="56" t="s">
        <v>1604</v>
      </c>
      <c r="C886" s="8">
        <v>74</v>
      </c>
      <c r="D886" s="8" t="s">
        <v>16</v>
      </c>
      <c r="E886" s="56" t="s">
        <v>1605</v>
      </c>
      <c r="F886" s="57" t="s">
        <v>100</v>
      </c>
      <c r="G886" s="58">
        <v>44309</v>
      </c>
      <c r="H886" s="75">
        <v>44244</v>
      </c>
      <c r="I886" s="75"/>
      <c r="J886" s="56" t="s">
        <v>1278</v>
      </c>
      <c r="K886" s="76"/>
      <c r="L886" s="56"/>
      <c r="M886" s="56" t="s">
        <v>1279</v>
      </c>
      <c r="N886" s="56"/>
      <c r="O886" s="56"/>
      <c r="P886" s="56"/>
      <c r="Q886" s="90" t="str">
        <f>IF(DATEDIF(H886,G886,"y")=0,"",DATEDIF(H886,G886,"y")&amp;" years ")&amp;IF(DATEDIF(H886,G886,"ym")=0,"",DATEDIF(H886,G886,"ym")&amp;" months ")&amp;IF(DATEDIF(H886,G886,"md")=0,"",DATEDIF(H886,G886,"md")&amp;" days")</f>
        <v>2 months 6 days</v>
      </c>
      <c r="R886" s="64">
        <f>_xlfn.DAYS(G886,H886)</f>
        <v>65</v>
      </c>
      <c r="S886" s="56"/>
      <c r="T886" s="56"/>
      <c r="U886" s="57"/>
      <c r="V886" s="75">
        <f t="shared" si="65"/>
        <v>478</v>
      </c>
      <c r="W886" s="291">
        <f t="shared" si="66"/>
        <v>65</v>
      </c>
      <c r="X886" s="291" t="str">
        <f t="shared" si="67"/>
        <v/>
      </c>
      <c r="Y886" s="291" t="str">
        <f t="shared" si="68"/>
        <v/>
      </c>
    </row>
    <row r="887" spans="1:25" ht="15" customHeight="1">
      <c r="A887" s="8">
        <f t="shared" si="69"/>
        <v>886</v>
      </c>
      <c r="B887" s="56" t="s">
        <v>1606</v>
      </c>
      <c r="C887" s="8">
        <v>58</v>
      </c>
      <c r="D887" s="8" t="s">
        <v>16</v>
      </c>
      <c r="E887" s="56" t="s">
        <v>1607</v>
      </c>
      <c r="F887" s="57" t="s">
        <v>758</v>
      </c>
      <c r="G887" s="58">
        <v>44309</v>
      </c>
      <c r="H887" s="75"/>
      <c r="I887" s="75"/>
      <c r="J887" s="56"/>
      <c r="K887" s="76"/>
      <c r="L887" s="56"/>
      <c r="M887" s="56"/>
      <c r="N887" s="56"/>
      <c r="O887" s="56"/>
      <c r="P887" s="56"/>
      <c r="Q887" s="56"/>
      <c r="R887" s="8"/>
      <c r="S887" s="56"/>
      <c r="T887" s="56"/>
      <c r="U887" s="57"/>
      <c r="V887" s="289">
        <f t="shared" si="65"/>
        <v>478</v>
      </c>
      <c r="W887" s="292" t="str">
        <f t="shared" si="66"/>
        <v/>
      </c>
      <c r="X887" s="291" t="str">
        <f t="shared" si="67"/>
        <v/>
      </c>
      <c r="Y887" s="291" t="str">
        <f t="shared" si="68"/>
        <v/>
      </c>
    </row>
    <row r="888" spans="1:25" ht="15" customHeight="1">
      <c r="A888" s="8">
        <f t="shared" si="69"/>
        <v>887</v>
      </c>
      <c r="B888" s="82" t="s">
        <v>1608</v>
      </c>
      <c r="C888" s="108" t="s">
        <v>438</v>
      </c>
      <c r="D888" s="83" t="s">
        <v>16</v>
      </c>
      <c r="E888" s="82" t="s">
        <v>1609</v>
      </c>
      <c r="F888" s="84" t="s">
        <v>25</v>
      </c>
      <c r="G888" s="85">
        <v>44309</v>
      </c>
      <c r="H888" s="97"/>
      <c r="I888" s="82"/>
      <c r="J888" s="82"/>
      <c r="K888" s="83"/>
      <c r="L888" s="82"/>
      <c r="M888" s="82"/>
      <c r="N888" s="82"/>
      <c r="O888" s="82"/>
      <c r="P888" s="82"/>
      <c r="Q888" s="82"/>
      <c r="R888" s="83"/>
      <c r="S888" s="82"/>
      <c r="T888" s="82" t="s">
        <v>1059</v>
      </c>
      <c r="U888" s="84"/>
      <c r="V888" s="289">
        <f t="shared" si="65"/>
        <v>478</v>
      </c>
      <c r="W888" s="292" t="str">
        <f t="shared" si="66"/>
        <v/>
      </c>
      <c r="X888" s="291" t="str">
        <f t="shared" si="67"/>
        <v/>
      </c>
      <c r="Y888" s="291" t="str">
        <f t="shared" si="68"/>
        <v/>
      </c>
    </row>
    <row r="889" spans="1:25" ht="15" customHeight="1">
      <c r="A889" s="8">
        <f t="shared" si="69"/>
        <v>888</v>
      </c>
      <c r="B889" s="56" t="s">
        <v>1610</v>
      </c>
      <c r="C889" s="8">
        <v>64</v>
      </c>
      <c r="D889" s="8" t="s">
        <v>16</v>
      </c>
      <c r="E889" s="56" t="s">
        <v>1611</v>
      </c>
      <c r="F889" s="57" t="s">
        <v>683</v>
      </c>
      <c r="G889" s="58">
        <v>44310</v>
      </c>
      <c r="H889" s="75">
        <v>44237</v>
      </c>
      <c r="I889" s="75">
        <v>44304</v>
      </c>
      <c r="J889" s="56" t="s">
        <v>1278</v>
      </c>
      <c r="K889" s="76"/>
      <c r="L889" s="56"/>
      <c r="M889" s="56" t="s">
        <v>1279</v>
      </c>
      <c r="N889" s="56" t="s">
        <v>1279</v>
      </c>
      <c r="O889" s="56"/>
      <c r="P889" s="56"/>
      <c r="Q889" s="90" t="str">
        <f>IF(DATEDIF(I889,G889,"y")=0,"",DATEDIF(I889,G889,"y")&amp;" years ")&amp;IF(DATEDIF(I889,G889,"ym")=0,"",DATEDIF(I889,G889,"ym")&amp;" months ")&amp;IF(DATEDIF(I889,G889,"md")=0,"",DATEDIF(I889,G889,"md")&amp;" days")</f>
        <v>6 days</v>
      </c>
      <c r="R889" s="64">
        <f>_xlfn.DAYS(G889,IF(L889="",IF(K889="",I889,K889),L889))</f>
        <v>6</v>
      </c>
      <c r="S889" s="56"/>
      <c r="T889" s="56"/>
      <c r="U889" s="57"/>
      <c r="V889" s="75">
        <f t="shared" si="65"/>
        <v>479</v>
      </c>
      <c r="W889" s="291">
        <f t="shared" si="66"/>
        <v>73</v>
      </c>
      <c r="X889" s="291">
        <f t="shared" si="67"/>
        <v>6</v>
      </c>
      <c r="Y889" s="291" t="str">
        <f t="shared" si="68"/>
        <v/>
      </c>
    </row>
    <row r="890" spans="1:25" ht="15" customHeight="1">
      <c r="A890" s="8">
        <f t="shared" si="69"/>
        <v>889</v>
      </c>
      <c r="B890" s="56"/>
      <c r="C890" s="8">
        <v>80</v>
      </c>
      <c r="D890" s="8" t="s">
        <v>23</v>
      </c>
      <c r="E890" s="56"/>
      <c r="F890" s="57"/>
      <c r="G890" s="58">
        <v>44310</v>
      </c>
      <c r="H890" s="74">
        <v>44266</v>
      </c>
      <c r="I890" s="56"/>
      <c r="J890" s="56"/>
      <c r="K890" s="8"/>
      <c r="L890" s="56"/>
      <c r="M890" s="56" t="s">
        <v>1279</v>
      </c>
      <c r="N890" s="56"/>
      <c r="O890" s="56"/>
      <c r="P890" s="56"/>
      <c r="Q890" s="90" t="str">
        <f>IF(DATEDIF(H890,G890,"y")=0,"",DATEDIF(H890,G890,"y")&amp;" years ")&amp;IF(DATEDIF(H890,G890,"ym")=0,"",DATEDIF(H890,G890,"ym")&amp;" months ")&amp;IF(DATEDIF(H890,G890,"md")=0,"",DATEDIF(H890,G890,"md")&amp;" days")</f>
        <v>1 months 13 days</v>
      </c>
      <c r="R890" s="64">
        <f>_xlfn.DAYS(G890,H890)</f>
        <v>44</v>
      </c>
      <c r="S890" s="56"/>
      <c r="T890" s="56"/>
      <c r="U890" s="57"/>
      <c r="V890" s="75">
        <f t="shared" si="65"/>
        <v>479</v>
      </c>
      <c r="W890" s="291">
        <f t="shared" si="66"/>
        <v>44</v>
      </c>
      <c r="X890" s="291" t="str">
        <f t="shared" si="67"/>
        <v/>
      </c>
      <c r="Y890" s="291" t="str">
        <f t="shared" si="68"/>
        <v/>
      </c>
    </row>
    <row r="891" spans="1:25" ht="15" customHeight="1">
      <c r="A891" s="8">
        <f t="shared" si="69"/>
        <v>890</v>
      </c>
      <c r="B891" s="56" t="s">
        <v>1612</v>
      </c>
      <c r="C891" s="8">
        <v>35</v>
      </c>
      <c r="D891" s="8" t="s">
        <v>23</v>
      </c>
      <c r="E891" s="56" t="s">
        <v>1613</v>
      </c>
      <c r="F891" s="57" t="s">
        <v>432</v>
      </c>
      <c r="G891" s="58">
        <v>44310</v>
      </c>
      <c r="H891" s="75">
        <v>44254</v>
      </c>
      <c r="I891" s="75"/>
      <c r="J891" s="56" t="s">
        <v>1278</v>
      </c>
      <c r="K891" s="76"/>
      <c r="L891" s="56"/>
      <c r="M891" s="56" t="s">
        <v>1279</v>
      </c>
      <c r="N891" s="56"/>
      <c r="O891" s="56"/>
      <c r="P891" s="56"/>
      <c r="Q891" s="90" t="str">
        <f>IF(DATEDIF(H891,G891,"y")=0,"",DATEDIF(H891,G891,"y")&amp;" years ")&amp;IF(DATEDIF(H891,G891,"ym")=0,"",DATEDIF(H891,G891,"ym")&amp;" months ")&amp;IF(DATEDIF(H891,G891,"md")=0,"",DATEDIF(H891,G891,"md")&amp;" days")</f>
        <v>1 months 28 days</v>
      </c>
      <c r="R891" s="64">
        <f>_xlfn.DAYS(G891,H891)</f>
        <v>56</v>
      </c>
      <c r="S891" s="56"/>
      <c r="T891" s="56"/>
      <c r="U891" s="57"/>
      <c r="V891" s="75">
        <f t="shared" si="65"/>
        <v>479</v>
      </c>
      <c r="W891" s="291">
        <f t="shared" si="66"/>
        <v>56</v>
      </c>
      <c r="X891" s="291" t="str">
        <f t="shared" si="67"/>
        <v/>
      </c>
      <c r="Y891" s="291" t="str">
        <f t="shared" si="68"/>
        <v/>
      </c>
    </row>
    <row r="892" spans="1:25" ht="15" customHeight="1">
      <c r="A892" s="8">
        <f t="shared" si="69"/>
        <v>891</v>
      </c>
      <c r="B892" s="56" t="s">
        <v>1614</v>
      </c>
      <c r="C892" s="8">
        <v>41</v>
      </c>
      <c r="D892" s="8" t="s">
        <v>23</v>
      </c>
      <c r="E892" s="56" t="s">
        <v>1615</v>
      </c>
      <c r="F892" s="57" t="s">
        <v>25</v>
      </c>
      <c r="G892" s="58">
        <v>44310</v>
      </c>
      <c r="H892" s="75"/>
      <c r="I892" s="75"/>
      <c r="J892" s="56"/>
      <c r="K892" s="76"/>
      <c r="L892" s="56"/>
      <c r="M892" s="56"/>
      <c r="N892" s="56"/>
      <c r="O892" s="56"/>
      <c r="P892" s="56"/>
      <c r="Q892" s="56"/>
      <c r="R892" s="8"/>
      <c r="S892" s="56"/>
      <c r="T892" s="56"/>
      <c r="U892" s="57"/>
      <c r="V892" s="289">
        <f t="shared" si="65"/>
        <v>479</v>
      </c>
      <c r="W892" s="292" t="str">
        <f t="shared" si="66"/>
        <v/>
      </c>
      <c r="X892" s="291" t="str">
        <f t="shared" si="67"/>
        <v/>
      </c>
      <c r="Y892" s="291" t="str">
        <f t="shared" si="68"/>
        <v/>
      </c>
    </row>
    <row r="893" spans="1:25" ht="15" customHeight="1">
      <c r="A893" s="8">
        <f t="shared" si="69"/>
        <v>892</v>
      </c>
      <c r="B893" s="56" t="s">
        <v>1553</v>
      </c>
      <c r="C893" s="8">
        <v>74</v>
      </c>
      <c r="D893" s="8" t="s">
        <v>16</v>
      </c>
      <c r="E893" s="56" t="s">
        <v>1616</v>
      </c>
      <c r="F893" s="57" t="s">
        <v>25</v>
      </c>
      <c r="G893" s="58">
        <v>44310</v>
      </c>
      <c r="H893" s="75"/>
      <c r="I893" s="75"/>
      <c r="J893" s="56"/>
      <c r="K893" s="76"/>
      <c r="L893" s="56"/>
      <c r="M893" s="56"/>
      <c r="N893" s="56"/>
      <c r="O893" s="56"/>
      <c r="P893" s="56"/>
      <c r="Q893" s="56"/>
      <c r="R893" s="8"/>
      <c r="S893" s="56"/>
      <c r="T893" s="56"/>
      <c r="U893" s="57"/>
      <c r="V893" s="289">
        <f t="shared" si="65"/>
        <v>479</v>
      </c>
      <c r="W893" s="292" t="str">
        <f t="shared" si="66"/>
        <v/>
      </c>
      <c r="X893" s="291" t="str">
        <f t="shared" si="67"/>
        <v/>
      </c>
      <c r="Y893" s="291" t="str">
        <f t="shared" si="68"/>
        <v/>
      </c>
    </row>
    <row r="894" spans="1:25" ht="15" customHeight="1">
      <c r="A894" s="8">
        <f t="shared" si="69"/>
        <v>893</v>
      </c>
      <c r="B894" s="56" t="s">
        <v>1617</v>
      </c>
      <c r="C894" s="8">
        <v>80</v>
      </c>
      <c r="D894" s="8" t="s">
        <v>23</v>
      </c>
      <c r="E894" s="56" t="s">
        <v>1618</v>
      </c>
      <c r="F894" s="57" t="s">
        <v>161</v>
      </c>
      <c r="G894" s="58">
        <v>44310</v>
      </c>
      <c r="H894" s="75"/>
      <c r="I894" s="75"/>
      <c r="J894" s="56"/>
      <c r="K894" s="76"/>
      <c r="L894" s="56"/>
      <c r="M894" s="56"/>
      <c r="N894" s="56"/>
      <c r="O894" s="56"/>
      <c r="P894" s="56"/>
      <c r="Q894" s="56"/>
      <c r="R894" s="8"/>
      <c r="S894" s="56"/>
      <c r="T894" s="56"/>
      <c r="U894" s="57"/>
      <c r="V894" s="289">
        <f t="shared" si="65"/>
        <v>479</v>
      </c>
      <c r="W894" s="292" t="str">
        <f t="shared" si="66"/>
        <v/>
      </c>
      <c r="X894" s="291" t="str">
        <f t="shared" si="67"/>
        <v/>
      </c>
      <c r="Y894" s="291" t="str">
        <f t="shared" si="68"/>
        <v/>
      </c>
    </row>
    <row r="895" spans="1:25" ht="15" customHeight="1">
      <c r="A895" s="8">
        <f t="shared" si="69"/>
        <v>894</v>
      </c>
      <c r="B895" s="56" t="s">
        <v>1619</v>
      </c>
      <c r="C895" s="8">
        <v>82</v>
      </c>
      <c r="D895" s="8" t="s">
        <v>23</v>
      </c>
      <c r="E895" s="56" t="s">
        <v>1620</v>
      </c>
      <c r="F895" s="57" t="s">
        <v>25</v>
      </c>
      <c r="G895" s="58">
        <v>44310</v>
      </c>
      <c r="H895" s="75"/>
      <c r="I895" s="75"/>
      <c r="J895" s="56"/>
      <c r="K895" s="76"/>
      <c r="L895" s="56"/>
      <c r="M895" s="56"/>
      <c r="N895" s="56"/>
      <c r="O895" s="56"/>
      <c r="P895" s="56"/>
      <c r="Q895" s="56"/>
      <c r="R895" s="8"/>
      <c r="S895" s="56"/>
      <c r="T895" s="56"/>
      <c r="U895" s="57"/>
      <c r="V895" s="289">
        <f t="shared" si="65"/>
        <v>479</v>
      </c>
      <c r="W895" s="292" t="str">
        <f t="shared" si="66"/>
        <v/>
      </c>
      <c r="X895" s="291" t="str">
        <f t="shared" si="67"/>
        <v/>
      </c>
      <c r="Y895" s="291" t="str">
        <f t="shared" si="68"/>
        <v/>
      </c>
    </row>
    <row r="896" spans="1:25" ht="15" customHeight="1">
      <c r="A896" s="8">
        <f t="shared" si="69"/>
        <v>895</v>
      </c>
      <c r="B896" s="56"/>
      <c r="C896" s="8">
        <v>85</v>
      </c>
      <c r="D896" s="8" t="s">
        <v>16</v>
      </c>
      <c r="E896" s="56"/>
      <c r="F896" s="57"/>
      <c r="G896" s="58">
        <v>44311</v>
      </c>
      <c r="H896" s="74">
        <v>44265</v>
      </c>
      <c r="I896" s="56"/>
      <c r="J896" s="56"/>
      <c r="K896" s="8"/>
      <c r="L896" s="56"/>
      <c r="M896" s="56" t="s">
        <v>1279</v>
      </c>
      <c r="N896" s="56"/>
      <c r="O896" s="56"/>
      <c r="P896" s="56"/>
      <c r="Q896" s="90" t="str">
        <f>IF(DATEDIF(H896,G896,"y")=0,"",DATEDIF(H896,G896,"y")&amp;" years ")&amp;IF(DATEDIF(H896,G896,"ym")=0,"",DATEDIF(H896,G896,"ym")&amp;" months ")&amp;IF(DATEDIF(H896,G896,"md")=0,"",DATEDIF(H896,G896,"md")&amp;" days")</f>
        <v>1 months 15 days</v>
      </c>
      <c r="R896" s="64">
        <f>_xlfn.DAYS(G896,H896)</f>
        <v>46</v>
      </c>
      <c r="S896" s="56"/>
      <c r="T896" s="56"/>
      <c r="U896" s="57"/>
      <c r="V896" s="75">
        <f t="shared" si="65"/>
        <v>480</v>
      </c>
      <c r="W896" s="291">
        <f t="shared" si="66"/>
        <v>46</v>
      </c>
      <c r="X896" s="291" t="str">
        <f t="shared" si="67"/>
        <v/>
      </c>
      <c r="Y896" s="291" t="str">
        <f t="shared" si="68"/>
        <v/>
      </c>
    </row>
    <row r="897" spans="1:25" ht="15" customHeight="1">
      <c r="A897" s="8">
        <f t="shared" si="69"/>
        <v>896</v>
      </c>
      <c r="B897" s="56"/>
      <c r="C897" s="73">
        <v>0</v>
      </c>
      <c r="D897" s="8" t="s">
        <v>16</v>
      </c>
      <c r="E897" s="56"/>
      <c r="F897" s="57"/>
      <c r="G897" s="58">
        <v>44311</v>
      </c>
      <c r="H897" s="74"/>
      <c r="I897" s="56"/>
      <c r="J897" s="56"/>
      <c r="K897" s="8"/>
      <c r="L897" s="56"/>
      <c r="M897" s="56"/>
      <c r="N897" s="56"/>
      <c r="O897" s="56"/>
      <c r="P897" s="56"/>
      <c r="Q897" s="56"/>
      <c r="R897" s="8"/>
      <c r="S897" s="56"/>
      <c r="T897" s="56" t="s">
        <v>1059</v>
      </c>
      <c r="U897" s="57"/>
      <c r="V897" s="289">
        <f t="shared" si="65"/>
        <v>480</v>
      </c>
      <c r="W897" s="292" t="str">
        <f t="shared" si="66"/>
        <v/>
      </c>
      <c r="X897" s="291" t="str">
        <f t="shared" si="67"/>
        <v/>
      </c>
      <c r="Y897" s="291" t="str">
        <f t="shared" si="68"/>
        <v/>
      </c>
    </row>
    <row r="898" spans="1:25" ht="15" customHeight="1">
      <c r="A898" s="8">
        <f t="shared" si="69"/>
        <v>897</v>
      </c>
      <c r="B898" s="56"/>
      <c r="C898" s="8">
        <v>57</v>
      </c>
      <c r="D898" s="8" t="s">
        <v>23</v>
      </c>
      <c r="E898" s="56"/>
      <c r="F898" s="57"/>
      <c r="G898" s="58">
        <v>44311</v>
      </c>
      <c r="H898" s="74"/>
      <c r="I898" s="56"/>
      <c r="J898" s="56"/>
      <c r="K898" s="8"/>
      <c r="L898" s="56"/>
      <c r="M898" s="56"/>
      <c r="N898" s="56"/>
      <c r="O898" s="56"/>
      <c r="P898" s="56"/>
      <c r="Q898" s="56"/>
      <c r="R898" s="8"/>
      <c r="S898" s="56"/>
      <c r="T898" s="56"/>
      <c r="U898" s="57"/>
      <c r="V898" s="289">
        <f t="shared" ref="V898:V961" si="70">G898-DATE(2020,1,1)</f>
        <v>480</v>
      </c>
      <c r="W898" s="292" t="str">
        <f t="shared" ref="W898:W961" si="71">IF(ISNUMBER(H898), $G898-H898, "")</f>
        <v/>
      </c>
      <c r="X898" s="291" t="str">
        <f t="shared" ref="X898:X961" si="72">IF(ISNUMBER(I898), $G898-I898, "")</f>
        <v/>
      </c>
      <c r="Y898" s="291" t="str">
        <f t="shared" ref="Y898:Y961" si="73">IF(ISNUMBER(K898), $G898-K898, "")</f>
        <v/>
      </c>
    </row>
    <row r="899" spans="1:25" ht="15" customHeight="1">
      <c r="A899" s="8">
        <f t="shared" si="69"/>
        <v>898</v>
      </c>
      <c r="B899" s="56"/>
      <c r="C899" s="8">
        <v>77</v>
      </c>
      <c r="D899" s="8" t="s">
        <v>16</v>
      </c>
      <c r="E899" s="56"/>
      <c r="F899" s="57"/>
      <c r="G899" s="58">
        <v>44311</v>
      </c>
      <c r="H899" s="74"/>
      <c r="I899" s="56"/>
      <c r="J899" s="56"/>
      <c r="K899" s="8"/>
      <c r="L899" s="56"/>
      <c r="M899" s="56"/>
      <c r="N899" s="56"/>
      <c r="O899" s="56"/>
      <c r="P899" s="56"/>
      <c r="Q899" s="56"/>
      <c r="R899" s="8"/>
      <c r="S899" s="56"/>
      <c r="T899" s="56"/>
      <c r="U899" s="57"/>
      <c r="V899" s="289">
        <f t="shared" si="70"/>
        <v>480</v>
      </c>
      <c r="W899" s="292" t="str">
        <f t="shared" si="71"/>
        <v/>
      </c>
      <c r="X899" s="291" t="str">
        <f t="shared" si="72"/>
        <v/>
      </c>
      <c r="Y899" s="291" t="str">
        <f t="shared" si="73"/>
        <v/>
      </c>
    </row>
    <row r="900" spans="1:25" ht="15" customHeight="1">
      <c r="A900" s="8">
        <f t="shared" si="69"/>
        <v>899</v>
      </c>
      <c r="B900" s="56"/>
      <c r="C900" s="8" t="s">
        <v>1259</v>
      </c>
      <c r="D900" s="8" t="s">
        <v>16</v>
      </c>
      <c r="E900" s="56"/>
      <c r="F900" s="57"/>
      <c r="G900" s="58">
        <v>44311</v>
      </c>
      <c r="H900" s="74"/>
      <c r="I900" s="56"/>
      <c r="J900" s="56"/>
      <c r="K900" s="8"/>
      <c r="L900" s="56"/>
      <c r="M900" s="56"/>
      <c r="N900" s="56"/>
      <c r="O900" s="56"/>
      <c r="P900" s="56"/>
      <c r="Q900" s="56"/>
      <c r="R900" s="8"/>
      <c r="S900" s="56"/>
      <c r="T900" s="56"/>
      <c r="U900" s="57"/>
      <c r="V900" s="289">
        <f t="shared" si="70"/>
        <v>480</v>
      </c>
      <c r="W900" s="292" t="str">
        <f t="shared" si="71"/>
        <v/>
      </c>
      <c r="X900" s="291" t="str">
        <f t="shared" si="72"/>
        <v/>
      </c>
      <c r="Y900" s="291" t="str">
        <f t="shared" si="73"/>
        <v/>
      </c>
    </row>
    <row r="901" spans="1:25" ht="15" customHeight="1">
      <c r="A901" s="8">
        <f t="shared" ref="A901:A964" si="74">A900+1</f>
        <v>900</v>
      </c>
      <c r="B901" s="56" t="s">
        <v>1621</v>
      </c>
      <c r="C901" s="8">
        <v>61</v>
      </c>
      <c r="D901" s="8" t="s">
        <v>23</v>
      </c>
      <c r="E901" s="56" t="s">
        <v>1622</v>
      </c>
      <c r="F901" s="57" t="s">
        <v>444</v>
      </c>
      <c r="G901" s="58">
        <v>44312</v>
      </c>
      <c r="H901" s="75">
        <v>44251</v>
      </c>
      <c r="I901" s="75"/>
      <c r="J901" s="56" t="s">
        <v>1278</v>
      </c>
      <c r="K901" s="76"/>
      <c r="L901" s="56"/>
      <c r="M901" s="56" t="s">
        <v>1279</v>
      </c>
      <c r="N901" s="56"/>
      <c r="O901" s="56"/>
      <c r="P901" s="56"/>
      <c r="Q901" s="90" t="str">
        <f>IF(DATEDIF(H901,G901,"y")=0,"",DATEDIF(H901,G901,"y")&amp;" years ")&amp;IF(DATEDIF(H901,G901,"ym")=0,"",DATEDIF(H901,G901,"ym")&amp;" months ")&amp;IF(DATEDIF(H901,G901,"md")=0,"",DATEDIF(H901,G901,"md")&amp;" days")</f>
        <v>2 months 2 days</v>
      </c>
      <c r="R901" s="64">
        <f>_xlfn.DAYS(G901,H901)</f>
        <v>61</v>
      </c>
      <c r="S901" s="56"/>
      <c r="T901" s="56"/>
      <c r="U901" s="57"/>
      <c r="V901" s="75">
        <f t="shared" si="70"/>
        <v>481</v>
      </c>
      <c r="W901" s="291">
        <f t="shared" si="71"/>
        <v>61</v>
      </c>
      <c r="X901" s="291" t="str">
        <f t="shared" si="72"/>
        <v/>
      </c>
      <c r="Y901" s="291" t="str">
        <f t="shared" si="73"/>
        <v/>
      </c>
    </row>
    <row r="902" spans="1:25" ht="15" customHeight="1">
      <c r="A902" s="8">
        <f t="shared" si="74"/>
        <v>901</v>
      </c>
      <c r="B902" s="56" t="s">
        <v>1623</v>
      </c>
      <c r="C902" s="8">
        <v>84</v>
      </c>
      <c r="D902" s="8" t="s">
        <v>16</v>
      </c>
      <c r="E902" s="56" t="s">
        <v>1624</v>
      </c>
      <c r="F902" s="57" t="s">
        <v>1213</v>
      </c>
      <c r="G902" s="58">
        <v>44312</v>
      </c>
      <c r="H902" s="75">
        <v>44249</v>
      </c>
      <c r="I902" s="75"/>
      <c r="J902" s="56" t="s">
        <v>1278</v>
      </c>
      <c r="K902" s="76"/>
      <c r="L902" s="56"/>
      <c r="M902" s="56" t="s">
        <v>1279</v>
      </c>
      <c r="N902" s="56"/>
      <c r="O902" s="56"/>
      <c r="P902" s="56"/>
      <c r="Q902" s="90" t="str">
        <f>IF(DATEDIF(H902,G902,"y")=0,"",DATEDIF(H902,G902,"y")&amp;" years ")&amp;IF(DATEDIF(H902,G902,"ym")=0,"",DATEDIF(H902,G902,"ym")&amp;" months ")&amp;IF(DATEDIF(H902,G902,"md")=0,"",DATEDIF(H902,G902,"md")&amp;" days")</f>
        <v>2 months 4 days</v>
      </c>
      <c r="R902" s="64">
        <f>_xlfn.DAYS(G902,H902)</f>
        <v>63</v>
      </c>
      <c r="S902" s="56"/>
      <c r="T902" s="56"/>
      <c r="U902" s="57"/>
      <c r="V902" s="75">
        <f t="shared" si="70"/>
        <v>481</v>
      </c>
      <c r="W902" s="291">
        <f t="shared" si="71"/>
        <v>63</v>
      </c>
      <c r="X902" s="291" t="str">
        <f t="shared" si="72"/>
        <v/>
      </c>
      <c r="Y902" s="291" t="str">
        <f t="shared" si="73"/>
        <v/>
      </c>
    </row>
    <row r="903" spans="1:25" ht="15" customHeight="1">
      <c r="A903" s="8">
        <f t="shared" si="74"/>
        <v>902</v>
      </c>
      <c r="B903" s="56"/>
      <c r="C903" s="8">
        <v>78</v>
      </c>
      <c r="D903" s="8" t="s">
        <v>16</v>
      </c>
      <c r="E903" s="56"/>
      <c r="F903" s="57"/>
      <c r="G903" s="58">
        <v>44312</v>
      </c>
      <c r="H903" s="74">
        <v>44247</v>
      </c>
      <c r="I903" s="56"/>
      <c r="J903" s="56"/>
      <c r="K903" s="8"/>
      <c r="L903" s="56"/>
      <c r="M903" s="56" t="s">
        <v>1279</v>
      </c>
      <c r="N903" s="56"/>
      <c r="O903" s="56"/>
      <c r="P903" s="56"/>
      <c r="Q903" s="90" t="str">
        <f>IF(DATEDIF(H903,G903,"y")=0,"",DATEDIF(H903,G903,"y")&amp;" years ")&amp;IF(DATEDIF(H903,G903,"ym")=0,"",DATEDIF(H903,G903,"ym")&amp;" months ")&amp;IF(DATEDIF(H903,G903,"md")=0,"",DATEDIF(H903,G903,"md")&amp;" days")</f>
        <v>2 months 6 days</v>
      </c>
      <c r="R903" s="64">
        <f>_xlfn.DAYS(G903,H903)</f>
        <v>65</v>
      </c>
      <c r="S903" s="56"/>
      <c r="T903" s="56"/>
      <c r="U903" s="57"/>
      <c r="V903" s="75">
        <f t="shared" si="70"/>
        <v>481</v>
      </c>
      <c r="W903" s="291">
        <f t="shared" si="71"/>
        <v>65</v>
      </c>
      <c r="X903" s="291" t="str">
        <f t="shared" si="72"/>
        <v/>
      </c>
      <c r="Y903" s="291" t="str">
        <f t="shared" si="73"/>
        <v/>
      </c>
    </row>
    <row r="904" spans="1:25" ht="15" customHeight="1">
      <c r="A904" s="8">
        <f t="shared" si="74"/>
        <v>903</v>
      </c>
      <c r="B904" s="56" t="s">
        <v>1625</v>
      </c>
      <c r="C904" s="8">
        <v>30</v>
      </c>
      <c r="D904" s="8" t="s">
        <v>23</v>
      </c>
      <c r="E904" s="56" t="s">
        <v>1626</v>
      </c>
      <c r="F904" s="57" t="s">
        <v>25</v>
      </c>
      <c r="G904" s="58">
        <v>44312</v>
      </c>
      <c r="H904" s="75">
        <v>44243</v>
      </c>
      <c r="I904" s="75"/>
      <c r="J904" s="56" t="s">
        <v>1278</v>
      </c>
      <c r="K904" s="76"/>
      <c r="L904" s="56"/>
      <c r="M904" s="56" t="s">
        <v>1279</v>
      </c>
      <c r="N904" s="56"/>
      <c r="O904" s="56"/>
      <c r="P904" s="56"/>
      <c r="Q904" s="63" t="str">
        <f>IF(DATEDIF(H904,G904,"y")=0,"",DATEDIF(H904,G904,"y")&amp;" years ")&amp;IF(DATEDIF(H904,G904,"ym")=0,"",DATEDIF(H904,G904,"ym")&amp;" months ")&amp;IF(DATEDIF(H904,G904,"md")=0,"",DATEDIF(H904,G904,"md")&amp;" days")</f>
        <v>2 months 10 days</v>
      </c>
      <c r="R904" s="64">
        <f>_xlfn.DAYS(G904,H904)</f>
        <v>69</v>
      </c>
      <c r="S904" s="56"/>
      <c r="T904" s="56"/>
      <c r="U904" s="57"/>
      <c r="V904" s="75">
        <f t="shared" si="70"/>
        <v>481</v>
      </c>
      <c r="W904" s="291">
        <f t="shared" si="71"/>
        <v>69</v>
      </c>
      <c r="X904" s="291" t="str">
        <f t="shared" si="72"/>
        <v/>
      </c>
      <c r="Y904" s="291" t="str">
        <f t="shared" si="73"/>
        <v/>
      </c>
    </row>
    <row r="905" spans="1:25" ht="15" customHeight="1">
      <c r="A905" s="8">
        <f t="shared" si="74"/>
        <v>904</v>
      </c>
      <c r="B905" s="56"/>
      <c r="C905" s="8">
        <v>61</v>
      </c>
      <c r="D905" s="8" t="s">
        <v>16</v>
      </c>
      <c r="E905" s="56"/>
      <c r="F905" s="57"/>
      <c r="G905" s="58">
        <v>44312</v>
      </c>
      <c r="H905" s="74">
        <v>44251</v>
      </c>
      <c r="I905" s="56"/>
      <c r="J905" s="56"/>
      <c r="K905" s="8"/>
      <c r="L905" s="56"/>
      <c r="M905" s="56"/>
      <c r="N905" s="56"/>
      <c r="O905" s="56"/>
      <c r="P905" s="56"/>
      <c r="Q905" s="56"/>
      <c r="R905" s="8"/>
      <c r="S905" s="56"/>
      <c r="T905" s="56"/>
      <c r="U905" s="57"/>
      <c r="V905" s="289">
        <f t="shared" si="70"/>
        <v>481</v>
      </c>
      <c r="W905" s="292">
        <f t="shared" si="71"/>
        <v>61</v>
      </c>
      <c r="X905" s="291" t="str">
        <f t="shared" si="72"/>
        <v/>
      </c>
      <c r="Y905" s="291" t="str">
        <f t="shared" si="73"/>
        <v/>
      </c>
    </row>
    <row r="906" spans="1:25" ht="15" customHeight="1">
      <c r="A906" s="8">
        <f t="shared" si="74"/>
        <v>905</v>
      </c>
      <c r="B906" s="56" t="s">
        <v>1627</v>
      </c>
      <c r="C906" s="8">
        <v>87</v>
      </c>
      <c r="D906" s="8" t="s">
        <v>23</v>
      </c>
      <c r="E906" s="56" t="s">
        <v>1628</v>
      </c>
      <c r="F906" s="57" t="s">
        <v>25</v>
      </c>
      <c r="G906" s="58">
        <v>44312</v>
      </c>
      <c r="H906" s="75"/>
      <c r="I906" s="75"/>
      <c r="J906" s="56"/>
      <c r="K906" s="76"/>
      <c r="L906" s="56"/>
      <c r="M906" s="56"/>
      <c r="N906" s="56"/>
      <c r="O906" s="56"/>
      <c r="P906" s="56"/>
      <c r="Q906" s="56"/>
      <c r="R906" s="8"/>
      <c r="S906" s="56"/>
      <c r="T906" s="56"/>
      <c r="U906" s="57"/>
      <c r="V906" s="289">
        <f t="shared" si="70"/>
        <v>481</v>
      </c>
      <c r="W906" s="292" t="str">
        <f t="shared" si="71"/>
        <v/>
      </c>
      <c r="X906" s="291" t="str">
        <f t="shared" si="72"/>
        <v/>
      </c>
      <c r="Y906" s="291" t="str">
        <f t="shared" si="73"/>
        <v/>
      </c>
    </row>
    <row r="907" spans="1:25" ht="15" customHeight="1">
      <c r="A907" s="8">
        <f t="shared" si="74"/>
        <v>906</v>
      </c>
      <c r="B907" s="56" t="s">
        <v>1629</v>
      </c>
      <c r="C907" s="8">
        <v>86</v>
      </c>
      <c r="D907" s="8" t="s">
        <v>23</v>
      </c>
      <c r="E907" s="56" t="s">
        <v>1630</v>
      </c>
      <c r="F907" s="57" t="s">
        <v>66</v>
      </c>
      <c r="G907" s="58">
        <v>44313</v>
      </c>
      <c r="H907" s="75"/>
      <c r="I907" s="75"/>
      <c r="J907" s="56"/>
      <c r="K907" s="76"/>
      <c r="L907" s="56"/>
      <c r="M907" s="56"/>
      <c r="N907" s="56"/>
      <c r="O907" s="56"/>
      <c r="P907" s="56"/>
      <c r="Q907" s="56"/>
      <c r="R907" s="8"/>
      <c r="S907" s="56"/>
      <c r="T907" s="56"/>
      <c r="U907" s="57"/>
      <c r="V907" s="289">
        <f t="shared" si="70"/>
        <v>482</v>
      </c>
      <c r="W907" s="292" t="str">
        <f t="shared" si="71"/>
        <v/>
      </c>
      <c r="X907" s="291" t="str">
        <f t="shared" si="72"/>
        <v/>
      </c>
      <c r="Y907" s="291" t="str">
        <f t="shared" si="73"/>
        <v/>
      </c>
    </row>
    <row r="908" spans="1:25" ht="15" customHeight="1">
      <c r="A908" s="8">
        <f t="shared" si="74"/>
        <v>907</v>
      </c>
      <c r="B908" s="56"/>
      <c r="C908" s="8">
        <v>79</v>
      </c>
      <c r="D908" s="8" t="s">
        <v>16</v>
      </c>
      <c r="E908" s="56"/>
      <c r="F908" s="57"/>
      <c r="G908" s="58">
        <v>44314</v>
      </c>
      <c r="H908" s="74">
        <v>44255</v>
      </c>
      <c r="I908" s="56"/>
      <c r="J908" s="56"/>
      <c r="K908" s="8"/>
      <c r="L908" s="56"/>
      <c r="M908" s="56" t="s">
        <v>1279</v>
      </c>
      <c r="N908" s="56"/>
      <c r="O908" s="56"/>
      <c r="P908" s="56"/>
      <c r="Q908" s="90" t="str">
        <f>IF(DATEDIF(H908,G908,"y")=0,"",DATEDIF(H908,G908,"y")&amp;" years ")&amp;IF(DATEDIF(H908,G908,"ym")=0,"",DATEDIF(H908,G908,"ym")&amp;" months ")&amp;IF(DATEDIF(H908,G908,"md")=0,"",DATEDIF(H908,G908,"md")&amp;" days")</f>
        <v xml:space="preserve">2 months </v>
      </c>
      <c r="R908" s="64">
        <f>_xlfn.DAYS(G908,H908)</f>
        <v>59</v>
      </c>
      <c r="S908" s="56"/>
      <c r="T908" s="56"/>
      <c r="U908" s="57"/>
      <c r="V908" s="75">
        <f t="shared" si="70"/>
        <v>483</v>
      </c>
      <c r="W908" s="291">
        <f t="shared" si="71"/>
        <v>59</v>
      </c>
      <c r="X908" s="291" t="str">
        <f t="shared" si="72"/>
        <v/>
      </c>
      <c r="Y908" s="291" t="str">
        <f t="shared" si="73"/>
        <v/>
      </c>
    </row>
    <row r="909" spans="1:25" ht="15" customHeight="1">
      <c r="A909" s="8">
        <f t="shared" si="74"/>
        <v>908</v>
      </c>
      <c r="B909" s="59" t="s">
        <v>1631</v>
      </c>
      <c r="C909" s="65">
        <v>85</v>
      </c>
      <c r="D909" s="65" t="s">
        <v>23</v>
      </c>
      <c r="E909" s="65" t="s">
        <v>1632</v>
      </c>
      <c r="F909" s="66" t="s">
        <v>991</v>
      </c>
      <c r="G909" s="67">
        <v>44314</v>
      </c>
      <c r="H909" s="101">
        <v>44269</v>
      </c>
      <c r="I909" s="65"/>
      <c r="J909" s="66" t="s">
        <v>1480</v>
      </c>
      <c r="K909" s="65"/>
      <c r="L909" s="59"/>
      <c r="M909" s="59" t="s">
        <v>1279</v>
      </c>
      <c r="N909" s="59"/>
      <c r="O909" s="59"/>
      <c r="P909" s="59"/>
      <c r="Q909" s="59" t="str">
        <f>IF(DATEDIF(H909,G909,"y")=0,"",DATEDIF(H909,G909,"y")&amp;" years ")&amp;IF(DATEDIF(H909,G909,"ym")=0,"",DATEDIF(H909,G909,"ym")&amp;" months ")&amp;IF(DATEDIF(H909,G909,"md")=0,"",DATEDIF(H909,G909,"md")&amp;" days")</f>
        <v>1 months 14 days</v>
      </c>
      <c r="R909" s="65">
        <f>_xlfn.DAYS(G909,H909)</f>
        <v>45</v>
      </c>
      <c r="S909" s="59"/>
      <c r="T909" s="59" t="s">
        <v>185</v>
      </c>
      <c r="U909" s="59" t="s">
        <v>1633</v>
      </c>
      <c r="V909" s="75">
        <f t="shared" si="70"/>
        <v>483</v>
      </c>
      <c r="W909" s="291">
        <f t="shared" si="71"/>
        <v>45</v>
      </c>
      <c r="X909" s="291" t="str">
        <f t="shared" si="72"/>
        <v/>
      </c>
      <c r="Y909" s="291" t="str">
        <f t="shared" si="73"/>
        <v/>
      </c>
    </row>
    <row r="910" spans="1:25" ht="15" customHeight="1">
      <c r="A910" s="8">
        <f t="shared" si="74"/>
        <v>909</v>
      </c>
      <c r="B910" s="59" t="s">
        <v>1634</v>
      </c>
      <c r="C910" s="65">
        <v>50</v>
      </c>
      <c r="D910" s="65" t="s">
        <v>16</v>
      </c>
      <c r="E910" s="65" t="s">
        <v>1635</v>
      </c>
      <c r="F910" s="66" t="s">
        <v>1636</v>
      </c>
      <c r="G910" s="67">
        <v>44314</v>
      </c>
      <c r="H910" s="65"/>
      <c r="I910" s="65"/>
      <c r="J910" s="65"/>
      <c r="K910" s="65"/>
      <c r="L910" s="59"/>
      <c r="M910" s="59"/>
      <c r="N910" s="59"/>
      <c r="O910" s="59"/>
      <c r="P910" s="59"/>
      <c r="Q910" s="59"/>
      <c r="R910" s="65"/>
      <c r="S910" s="59"/>
      <c r="T910" s="59" t="s">
        <v>185</v>
      </c>
      <c r="U910" s="59" t="s">
        <v>1637</v>
      </c>
      <c r="V910" s="289">
        <f t="shared" si="70"/>
        <v>483</v>
      </c>
      <c r="W910" s="292" t="str">
        <f t="shared" si="71"/>
        <v/>
      </c>
      <c r="X910" s="291" t="str">
        <f t="shared" si="72"/>
        <v/>
      </c>
      <c r="Y910" s="291" t="str">
        <f t="shared" si="73"/>
        <v/>
      </c>
    </row>
    <row r="911" spans="1:25" ht="15" customHeight="1">
      <c r="A911" s="8">
        <f t="shared" si="74"/>
        <v>910</v>
      </c>
      <c r="B911" s="56"/>
      <c r="C911" s="8">
        <v>32</v>
      </c>
      <c r="D911" s="8" t="s">
        <v>16</v>
      </c>
      <c r="E911" s="56"/>
      <c r="F911" s="57"/>
      <c r="G911" s="58">
        <v>44314</v>
      </c>
      <c r="H911" s="74"/>
      <c r="I911" s="56"/>
      <c r="J911" s="56"/>
      <c r="K911" s="8"/>
      <c r="L911" s="56"/>
      <c r="M911" s="56"/>
      <c r="N911" s="56"/>
      <c r="O911" s="56"/>
      <c r="P911" s="56"/>
      <c r="Q911" s="56"/>
      <c r="R911" s="8"/>
      <c r="S911" s="56"/>
      <c r="T911" s="56"/>
      <c r="U911" s="57"/>
      <c r="V911" s="289">
        <f t="shared" si="70"/>
        <v>483</v>
      </c>
      <c r="W911" s="292" t="str">
        <f t="shared" si="71"/>
        <v/>
      </c>
      <c r="X911" s="291" t="str">
        <f t="shared" si="72"/>
        <v/>
      </c>
      <c r="Y911" s="291" t="str">
        <f t="shared" si="73"/>
        <v/>
      </c>
    </row>
    <row r="912" spans="1:25" ht="15" customHeight="1">
      <c r="A912" s="8">
        <f t="shared" si="74"/>
        <v>911</v>
      </c>
      <c r="B912" s="56" t="s">
        <v>1638</v>
      </c>
      <c r="C912" s="8">
        <v>79</v>
      </c>
      <c r="D912" s="8" t="s">
        <v>23</v>
      </c>
      <c r="E912" s="56" t="s">
        <v>1639</v>
      </c>
      <c r="F912" s="57" t="s">
        <v>25</v>
      </c>
      <c r="G912" s="58">
        <v>44314</v>
      </c>
      <c r="H912" s="75"/>
      <c r="I912" s="75"/>
      <c r="J912" s="56"/>
      <c r="K912" s="76"/>
      <c r="L912" s="56"/>
      <c r="M912" s="56"/>
      <c r="N912" s="56"/>
      <c r="O912" s="56"/>
      <c r="P912" s="56"/>
      <c r="Q912" s="56"/>
      <c r="R912" s="8"/>
      <c r="S912" s="56"/>
      <c r="T912" s="56"/>
      <c r="U912" s="57"/>
      <c r="V912" s="289">
        <f t="shared" si="70"/>
        <v>483</v>
      </c>
      <c r="W912" s="292" t="str">
        <f t="shared" si="71"/>
        <v/>
      </c>
      <c r="X912" s="291" t="str">
        <f t="shared" si="72"/>
        <v/>
      </c>
      <c r="Y912" s="291" t="str">
        <f t="shared" si="73"/>
        <v/>
      </c>
    </row>
    <row r="913" spans="1:25" ht="15" customHeight="1">
      <c r="A913" s="8">
        <f t="shared" si="74"/>
        <v>912</v>
      </c>
      <c r="B913" s="56"/>
      <c r="C913" s="8">
        <v>86</v>
      </c>
      <c r="D913" s="8" t="s">
        <v>23</v>
      </c>
      <c r="E913" s="56"/>
      <c r="F913" s="57"/>
      <c r="G913" s="58">
        <v>44314</v>
      </c>
      <c r="H913" s="74"/>
      <c r="I913" s="56"/>
      <c r="J913" s="56"/>
      <c r="K913" s="8"/>
      <c r="L913" s="56"/>
      <c r="M913" s="56"/>
      <c r="N913" s="56"/>
      <c r="O913" s="56"/>
      <c r="P913" s="56"/>
      <c r="Q913" s="56"/>
      <c r="R913" s="8"/>
      <c r="S913" s="56"/>
      <c r="T913" s="56"/>
      <c r="U913" s="57"/>
      <c r="V913" s="289">
        <f t="shared" si="70"/>
        <v>483</v>
      </c>
      <c r="W913" s="292" t="str">
        <f t="shared" si="71"/>
        <v/>
      </c>
      <c r="X913" s="291" t="str">
        <f t="shared" si="72"/>
        <v/>
      </c>
      <c r="Y913" s="291" t="str">
        <f t="shared" si="73"/>
        <v/>
      </c>
    </row>
    <row r="914" spans="1:25" ht="15" customHeight="1">
      <c r="A914" s="8">
        <f t="shared" si="74"/>
        <v>913</v>
      </c>
      <c r="B914" s="56" t="s">
        <v>1640</v>
      </c>
      <c r="C914" s="8">
        <v>76</v>
      </c>
      <c r="D914" s="8" t="s">
        <v>23</v>
      </c>
      <c r="E914" s="56" t="s">
        <v>1007</v>
      </c>
      <c r="F914" s="57" t="s">
        <v>1641</v>
      </c>
      <c r="G914" s="58">
        <v>44315</v>
      </c>
      <c r="H914" s="75">
        <v>44250</v>
      </c>
      <c r="I914" s="75"/>
      <c r="J914" s="56" t="s">
        <v>1278</v>
      </c>
      <c r="K914" s="76"/>
      <c r="L914" s="56"/>
      <c r="M914" s="56" t="s">
        <v>1279</v>
      </c>
      <c r="N914" s="56"/>
      <c r="O914" s="56"/>
      <c r="P914" s="56"/>
      <c r="Q914" s="90" t="str">
        <f>IF(DATEDIF(H914,G914,"y")=0,"",DATEDIF(H914,G914,"y")&amp;" years ")&amp;IF(DATEDIF(H914,G914,"ym")=0,"",DATEDIF(H914,G914,"ym")&amp;" months ")&amp;IF(DATEDIF(H914,G914,"md")=0,"",DATEDIF(H914,G914,"md")&amp;" days")</f>
        <v>2 months 6 days</v>
      </c>
      <c r="R914" s="64">
        <f>_xlfn.DAYS(G914,H914)</f>
        <v>65</v>
      </c>
      <c r="S914" s="56"/>
      <c r="T914" s="56"/>
      <c r="U914" s="57"/>
      <c r="V914" s="75">
        <f t="shared" si="70"/>
        <v>484</v>
      </c>
      <c r="W914" s="291">
        <f t="shared" si="71"/>
        <v>65</v>
      </c>
      <c r="X914" s="291" t="str">
        <f t="shared" si="72"/>
        <v/>
      </c>
      <c r="Y914" s="291" t="str">
        <f t="shared" si="73"/>
        <v/>
      </c>
    </row>
    <row r="915" spans="1:25" ht="15" customHeight="1">
      <c r="A915" s="8">
        <f t="shared" si="74"/>
        <v>914</v>
      </c>
      <c r="B915" s="56" t="s">
        <v>1642</v>
      </c>
      <c r="C915" s="8">
        <v>85</v>
      </c>
      <c r="D915" s="8" t="s">
        <v>23</v>
      </c>
      <c r="E915" s="56" t="s">
        <v>1643</v>
      </c>
      <c r="F915" s="57" t="s">
        <v>55</v>
      </c>
      <c r="G915" s="58">
        <v>44315</v>
      </c>
      <c r="H915" s="74">
        <v>44242</v>
      </c>
      <c r="I915" s="56"/>
      <c r="J915" s="56"/>
      <c r="K915" s="8"/>
      <c r="L915" s="56"/>
      <c r="M915" s="56" t="s">
        <v>1279</v>
      </c>
      <c r="N915" s="56"/>
      <c r="O915" s="56"/>
      <c r="P915" s="56"/>
      <c r="Q915" s="90" t="str">
        <f>IF(DATEDIF(H915,G915,"y")=0,"",DATEDIF(H915,G915,"y")&amp;" years ")&amp;IF(DATEDIF(H915,G915,"ym")=0,"",DATEDIF(H915,G915,"ym")&amp;" months ")&amp;IF(DATEDIF(H915,G915,"md")=0,"",DATEDIF(H915,G915,"md")&amp;" days")</f>
        <v>2 months 14 days</v>
      </c>
      <c r="R915" s="64">
        <f>_xlfn.DAYS(G915,H915)</f>
        <v>73</v>
      </c>
      <c r="S915" s="56"/>
      <c r="T915" s="56"/>
      <c r="U915" s="57"/>
      <c r="V915" s="75">
        <f t="shared" si="70"/>
        <v>484</v>
      </c>
      <c r="W915" s="291">
        <f t="shared" si="71"/>
        <v>73</v>
      </c>
      <c r="X915" s="291" t="str">
        <f t="shared" si="72"/>
        <v/>
      </c>
      <c r="Y915" s="291" t="str">
        <f t="shared" si="73"/>
        <v/>
      </c>
    </row>
    <row r="916" spans="1:25" ht="15" customHeight="1">
      <c r="A916" s="8">
        <f t="shared" si="74"/>
        <v>915</v>
      </c>
      <c r="B916" s="56"/>
      <c r="C916" s="73">
        <v>0</v>
      </c>
      <c r="D916" s="8" t="s">
        <v>23</v>
      </c>
      <c r="E916" s="56"/>
      <c r="F916" s="57"/>
      <c r="G916" s="58">
        <v>44315</v>
      </c>
      <c r="H916" s="74"/>
      <c r="I916" s="56"/>
      <c r="J916" s="56"/>
      <c r="K916" s="8"/>
      <c r="L916" s="56"/>
      <c r="M916" s="56"/>
      <c r="N916" s="56"/>
      <c r="O916" s="56"/>
      <c r="P916" s="56"/>
      <c r="Q916" s="56"/>
      <c r="R916" s="8"/>
      <c r="S916" s="56"/>
      <c r="T916" s="56" t="s">
        <v>1059</v>
      </c>
      <c r="U916" s="57"/>
      <c r="V916" s="289">
        <f t="shared" si="70"/>
        <v>484</v>
      </c>
      <c r="W916" s="292" t="str">
        <f t="shared" si="71"/>
        <v/>
      </c>
      <c r="X916" s="291" t="str">
        <f t="shared" si="72"/>
        <v/>
      </c>
      <c r="Y916" s="291" t="str">
        <f t="shared" si="73"/>
        <v/>
      </c>
    </row>
    <row r="917" spans="1:25" ht="15" customHeight="1">
      <c r="A917" s="8">
        <f t="shared" si="74"/>
        <v>916</v>
      </c>
      <c r="B917" s="56" t="s">
        <v>1242</v>
      </c>
      <c r="C917" s="8">
        <v>87</v>
      </c>
      <c r="D917" s="8" t="s">
        <v>16</v>
      </c>
      <c r="E917" s="56" t="s">
        <v>1644</v>
      </c>
      <c r="F917" s="57" t="s">
        <v>71</v>
      </c>
      <c r="G917" s="58">
        <v>44316</v>
      </c>
      <c r="H917" s="75">
        <v>44241</v>
      </c>
      <c r="I917" s="75"/>
      <c r="J917" s="56" t="s">
        <v>1278</v>
      </c>
      <c r="K917" s="76"/>
      <c r="L917" s="56"/>
      <c r="M917" s="56" t="s">
        <v>1279</v>
      </c>
      <c r="N917" s="56"/>
      <c r="O917" s="56"/>
      <c r="P917" s="56"/>
      <c r="Q917" s="90" t="str">
        <f>IF(DATEDIF(H917,G917,"y")=0,"",DATEDIF(H917,G917,"y")&amp;" years ")&amp;IF(DATEDIF(H917,G917,"ym")=0,"",DATEDIF(H917,G917,"ym")&amp;" months ")&amp;IF(DATEDIF(H917,G917,"md")=0,"",DATEDIF(H917,G917,"md")&amp;" days")</f>
        <v>2 months 16 days</v>
      </c>
      <c r="R917" s="64">
        <f>_xlfn.DAYS(G917,H917)</f>
        <v>75</v>
      </c>
      <c r="S917" s="56"/>
      <c r="T917" s="56"/>
      <c r="U917" s="57"/>
      <c r="V917" s="75">
        <f t="shared" si="70"/>
        <v>485</v>
      </c>
      <c r="W917" s="291">
        <f t="shared" si="71"/>
        <v>75</v>
      </c>
      <c r="X917" s="291" t="str">
        <f t="shared" si="72"/>
        <v/>
      </c>
      <c r="Y917" s="291" t="str">
        <f t="shared" si="73"/>
        <v/>
      </c>
    </row>
    <row r="918" spans="1:25" ht="15" customHeight="1">
      <c r="A918" s="8">
        <f t="shared" si="74"/>
        <v>917</v>
      </c>
      <c r="B918" s="56"/>
      <c r="C918" s="8">
        <v>85</v>
      </c>
      <c r="D918" s="8" t="s">
        <v>23</v>
      </c>
      <c r="E918" s="56"/>
      <c r="F918" s="57"/>
      <c r="G918" s="58">
        <v>44316</v>
      </c>
      <c r="H918" s="74"/>
      <c r="I918" s="56"/>
      <c r="J918" s="56"/>
      <c r="K918" s="8"/>
      <c r="L918" s="56"/>
      <c r="M918" s="56"/>
      <c r="N918" s="56"/>
      <c r="O918" s="56"/>
      <c r="P918" s="56"/>
      <c r="Q918" s="56"/>
      <c r="R918" s="8"/>
      <c r="S918" s="56"/>
      <c r="T918" s="56"/>
      <c r="U918" s="57"/>
      <c r="V918" s="289">
        <f t="shared" si="70"/>
        <v>485</v>
      </c>
      <c r="W918" s="292" t="str">
        <f t="shared" si="71"/>
        <v/>
      </c>
      <c r="X918" s="291" t="str">
        <f t="shared" si="72"/>
        <v/>
      </c>
      <c r="Y918" s="291" t="str">
        <f t="shared" si="73"/>
        <v/>
      </c>
    </row>
    <row r="919" spans="1:25" ht="15" customHeight="1">
      <c r="A919" s="8">
        <f t="shared" si="74"/>
        <v>918</v>
      </c>
      <c r="B919" s="56"/>
      <c r="C919" s="8">
        <v>65</v>
      </c>
      <c r="D919" s="8" t="s">
        <v>16</v>
      </c>
      <c r="E919" s="56"/>
      <c r="F919" s="57"/>
      <c r="G919" s="58">
        <v>44317</v>
      </c>
      <c r="H919" s="74" t="s">
        <v>1198</v>
      </c>
      <c r="I919" s="74">
        <v>44304</v>
      </c>
      <c r="J919" s="56"/>
      <c r="K919" s="8"/>
      <c r="L919" s="56"/>
      <c r="M919" s="56" t="s">
        <v>1279</v>
      </c>
      <c r="N919" s="56" t="s">
        <v>1279</v>
      </c>
      <c r="O919" s="56"/>
      <c r="P919" s="56"/>
      <c r="Q919" s="90" t="str">
        <f>IF(DATEDIF(I919,G919,"y")=0,"",DATEDIF(I919,G919,"y")&amp;" years ")&amp;IF(DATEDIF(I919,G919,"ym")=0,"",DATEDIF(I919,G919,"ym")&amp;" months ")&amp;IF(DATEDIF(I919,G919,"md")=0,"",DATEDIF(I919,G919,"md")&amp;" days")</f>
        <v>13 days</v>
      </c>
      <c r="R919" s="64">
        <f>_xlfn.DAYS(G919,IF(L919="",IF(K919="",I919,K919),L919))</f>
        <v>13</v>
      </c>
      <c r="S919" s="56"/>
      <c r="T919" s="56"/>
      <c r="U919" s="57"/>
      <c r="V919" s="75">
        <f t="shared" si="70"/>
        <v>486</v>
      </c>
      <c r="W919" s="291" t="str">
        <f t="shared" si="71"/>
        <v/>
      </c>
      <c r="X919" s="291">
        <f t="shared" si="72"/>
        <v>13</v>
      </c>
      <c r="Y919" s="291" t="str">
        <f t="shared" si="73"/>
        <v/>
      </c>
    </row>
    <row r="920" spans="1:25" ht="15" customHeight="1">
      <c r="A920" s="8">
        <f t="shared" si="74"/>
        <v>919</v>
      </c>
      <c r="B920" s="109"/>
      <c r="C920" s="110">
        <v>86</v>
      </c>
      <c r="D920" s="110" t="s">
        <v>16</v>
      </c>
      <c r="E920" s="109"/>
      <c r="F920" s="111"/>
      <c r="G920" s="112">
        <v>44317</v>
      </c>
      <c r="H920" s="113">
        <v>44243</v>
      </c>
      <c r="I920" s="109"/>
      <c r="J920" s="109"/>
      <c r="K920" s="110"/>
      <c r="L920" s="109"/>
      <c r="M920" s="109" t="s">
        <v>1279</v>
      </c>
      <c r="N920" s="109"/>
      <c r="O920" s="109"/>
      <c r="P920" s="109"/>
      <c r="Q920" s="114" t="str">
        <f>IF(DATEDIF(H920,G920,"y")=0,"",DATEDIF(H920,G920,"y")&amp;" years ")&amp;IF(DATEDIF(H920,G920,"ym")=0,"",DATEDIF(H920,G920,"ym")&amp;" months ")&amp;IF(DATEDIF(H920,G920,"md")=0,"",DATEDIF(H920,G920,"md")&amp;" days")</f>
        <v>2 months 15 days</v>
      </c>
      <c r="R920" s="115">
        <f>_xlfn.DAYS(G920,H920)</f>
        <v>74</v>
      </c>
      <c r="S920" s="109"/>
      <c r="T920" s="109"/>
      <c r="U920" s="111"/>
      <c r="V920" s="75">
        <f t="shared" si="70"/>
        <v>486</v>
      </c>
      <c r="W920" s="291">
        <f t="shared" si="71"/>
        <v>74</v>
      </c>
      <c r="X920" s="291" t="str">
        <f t="shared" si="72"/>
        <v/>
      </c>
      <c r="Y920" s="291" t="str">
        <f t="shared" si="73"/>
        <v/>
      </c>
    </row>
    <row r="921" spans="1:25" ht="15" customHeight="1">
      <c r="A921" s="8">
        <f t="shared" si="74"/>
        <v>920</v>
      </c>
      <c r="B921" s="56" t="s">
        <v>1645</v>
      </c>
      <c r="C921" s="8">
        <v>81</v>
      </c>
      <c r="D921" s="8" t="s">
        <v>23</v>
      </c>
      <c r="E921" s="56" t="s">
        <v>1328</v>
      </c>
      <c r="F921" s="57" t="s">
        <v>34</v>
      </c>
      <c r="G921" s="58">
        <v>44317</v>
      </c>
      <c r="H921" s="75">
        <v>44240</v>
      </c>
      <c r="I921" s="75"/>
      <c r="J921" s="56" t="s">
        <v>1278</v>
      </c>
      <c r="K921" s="76"/>
      <c r="L921" s="56"/>
      <c r="M921" s="56" t="s">
        <v>1279</v>
      </c>
      <c r="N921" s="56"/>
      <c r="O921" s="56"/>
      <c r="P921" s="56"/>
      <c r="Q921" s="90" t="str">
        <f>IF(DATEDIF(H921,G921,"y")=0,"",DATEDIF(H921,G921,"y")&amp;" years ")&amp;IF(DATEDIF(H921,G921,"ym")=0,"",DATEDIF(H921,G921,"ym")&amp;" months ")&amp;IF(DATEDIF(H921,G921,"md")=0,"",DATEDIF(H921,G921,"md")&amp;" days")</f>
        <v>2 months 18 days</v>
      </c>
      <c r="R921" s="64">
        <f>_xlfn.DAYS(G921,H921)</f>
        <v>77</v>
      </c>
      <c r="S921" s="56"/>
      <c r="T921" s="56"/>
      <c r="U921" s="57"/>
      <c r="V921" s="75">
        <f t="shared" si="70"/>
        <v>486</v>
      </c>
      <c r="W921" s="291">
        <f t="shared" si="71"/>
        <v>77</v>
      </c>
      <c r="X921" s="291" t="str">
        <f t="shared" si="72"/>
        <v/>
      </c>
      <c r="Y921" s="291" t="str">
        <f t="shared" si="73"/>
        <v/>
      </c>
    </row>
    <row r="922" spans="1:25" ht="15" customHeight="1">
      <c r="A922" s="8">
        <f t="shared" si="74"/>
        <v>921</v>
      </c>
      <c r="B922" s="59"/>
      <c r="C922" s="65">
        <v>39</v>
      </c>
      <c r="D922" s="65" t="s">
        <v>16</v>
      </c>
      <c r="E922" s="116"/>
      <c r="F922" s="66"/>
      <c r="G922" s="67">
        <v>44317</v>
      </c>
      <c r="H922" s="101">
        <v>44293</v>
      </c>
      <c r="I922" s="65"/>
      <c r="J922" s="66" t="s">
        <v>1646</v>
      </c>
      <c r="K922" s="65"/>
      <c r="L922" s="59"/>
      <c r="M922" s="59" t="s">
        <v>1279</v>
      </c>
      <c r="N922" s="59"/>
      <c r="O922" s="59"/>
      <c r="P922" s="59"/>
      <c r="Q922" s="59" t="str">
        <f>IF(DATEDIF(H922,G922,"y")=0,"",DATEDIF(H922,G922,"y")&amp;" years ")&amp;IF(DATEDIF(H922,G922,"ym")=0,"",DATEDIF(H922,G922,"ym")&amp;" months ")&amp;IF(DATEDIF(H922,G922,"md")=0,"",DATEDIF(H922,G922,"md")&amp;" days")</f>
        <v>24 days</v>
      </c>
      <c r="R922" s="65">
        <f>_xlfn.DAYS(G922,H922)</f>
        <v>24</v>
      </c>
      <c r="S922" s="59"/>
      <c r="T922" s="59" t="s">
        <v>185</v>
      </c>
      <c r="U922" s="59" t="s">
        <v>1647</v>
      </c>
      <c r="V922" s="75">
        <f t="shared" si="70"/>
        <v>486</v>
      </c>
      <c r="W922" s="291">
        <f t="shared" si="71"/>
        <v>24</v>
      </c>
      <c r="X922" s="291" t="str">
        <f t="shared" si="72"/>
        <v/>
      </c>
      <c r="Y922" s="291" t="str">
        <f t="shared" si="73"/>
        <v/>
      </c>
    </row>
    <row r="923" spans="1:25" ht="15" customHeight="1">
      <c r="A923" s="8">
        <f t="shared" si="74"/>
        <v>922</v>
      </c>
      <c r="B923" s="117"/>
      <c r="C923" s="118">
        <v>39</v>
      </c>
      <c r="D923" s="118" t="s">
        <v>16</v>
      </c>
      <c r="E923" s="119"/>
      <c r="F923" s="120"/>
      <c r="G923" s="121">
        <v>44317</v>
      </c>
      <c r="H923" s="122"/>
      <c r="I923" s="122"/>
      <c r="J923" s="119"/>
      <c r="K923" s="122"/>
      <c r="L923" s="117"/>
      <c r="M923" s="117"/>
      <c r="N923" s="117"/>
      <c r="O923" s="117"/>
      <c r="P923" s="117"/>
      <c r="Q923" s="117"/>
      <c r="R923" s="118"/>
      <c r="S923" s="117"/>
      <c r="T923" s="117"/>
      <c r="U923" s="117" t="s">
        <v>1648</v>
      </c>
      <c r="V923" s="289">
        <f t="shared" si="70"/>
        <v>486</v>
      </c>
      <c r="W923" s="292" t="str">
        <f t="shared" si="71"/>
        <v/>
      </c>
      <c r="X923" s="291" t="str">
        <f t="shared" si="72"/>
        <v/>
      </c>
      <c r="Y923" s="291" t="str">
        <f t="shared" si="73"/>
        <v/>
      </c>
    </row>
    <row r="924" spans="1:25" ht="15" customHeight="1">
      <c r="A924" s="8">
        <f t="shared" si="74"/>
        <v>923</v>
      </c>
      <c r="B924" s="56" t="s">
        <v>1649</v>
      </c>
      <c r="C924" s="8">
        <v>39</v>
      </c>
      <c r="D924" s="8" t="s">
        <v>16</v>
      </c>
      <c r="E924" s="56" t="s">
        <v>216</v>
      </c>
      <c r="F924" s="57" t="s">
        <v>217</v>
      </c>
      <c r="G924" s="58">
        <v>44317</v>
      </c>
      <c r="H924" s="74"/>
      <c r="I924" s="56"/>
      <c r="J924" s="56"/>
      <c r="K924" s="8"/>
      <c r="L924" s="56"/>
      <c r="M924" s="56"/>
      <c r="N924" s="56"/>
      <c r="O924" s="56"/>
      <c r="P924" s="56"/>
      <c r="Q924" s="56"/>
      <c r="R924" s="8"/>
      <c r="S924" s="56"/>
      <c r="T924" s="56"/>
      <c r="U924" s="57"/>
      <c r="V924" s="289">
        <f t="shared" si="70"/>
        <v>486</v>
      </c>
      <c r="W924" s="292" t="str">
        <f t="shared" si="71"/>
        <v/>
      </c>
      <c r="X924" s="291" t="str">
        <f t="shared" si="72"/>
        <v/>
      </c>
      <c r="Y924" s="291" t="str">
        <f t="shared" si="73"/>
        <v/>
      </c>
    </row>
    <row r="925" spans="1:25" ht="15" customHeight="1">
      <c r="A925" s="8">
        <f t="shared" si="74"/>
        <v>924</v>
      </c>
      <c r="B925" s="56" t="s">
        <v>1650</v>
      </c>
      <c r="C925" s="8">
        <v>69</v>
      </c>
      <c r="D925" s="8" t="s">
        <v>16</v>
      </c>
      <c r="E925" s="56" t="s">
        <v>1651</v>
      </c>
      <c r="F925" s="57" t="s">
        <v>1652</v>
      </c>
      <c r="G925" s="58">
        <v>44317</v>
      </c>
      <c r="H925" s="75"/>
      <c r="I925" s="75"/>
      <c r="J925" s="56"/>
      <c r="K925" s="76"/>
      <c r="L925" s="56"/>
      <c r="M925" s="56"/>
      <c r="N925" s="56"/>
      <c r="O925" s="56"/>
      <c r="P925" s="56"/>
      <c r="Q925" s="56"/>
      <c r="R925" s="8"/>
      <c r="S925" s="56"/>
      <c r="T925" s="56"/>
      <c r="U925" s="57"/>
      <c r="V925" s="289">
        <f t="shared" si="70"/>
        <v>486</v>
      </c>
      <c r="W925" s="292" t="str">
        <f t="shared" si="71"/>
        <v/>
      </c>
      <c r="X925" s="291" t="str">
        <f t="shared" si="72"/>
        <v/>
      </c>
      <c r="Y925" s="291" t="str">
        <f t="shared" si="73"/>
        <v/>
      </c>
    </row>
    <row r="926" spans="1:25" ht="15" customHeight="1">
      <c r="A926" s="8">
        <f t="shared" si="74"/>
        <v>925</v>
      </c>
      <c r="B926" s="56" t="s">
        <v>1653</v>
      </c>
      <c r="C926" s="8">
        <v>80</v>
      </c>
      <c r="D926" s="8" t="s">
        <v>16</v>
      </c>
      <c r="E926" s="56" t="s">
        <v>1654</v>
      </c>
      <c r="F926" s="57" t="s">
        <v>1244</v>
      </c>
      <c r="G926" s="58">
        <v>44317</v>
      </c>
      <c r="H926" s="75"/>
      <c r="I926" s="75"/>
      <c r="J926" s="56"/>
      <c r="K926" s="76"/>
      <c r="L926" s="56"/>
      <c r="M926" s="56"/>
      <c r="N926" s="56"/>
      <c r="O926" s="56"/>
      <c r="P926" s="56"/>
      <c r="Q926" s="56"/>
      <c r="R926" s="8"/>
      <c r="S926" s="56"/>
      <c r="T926" s="56"/>
      <c r="U926" s="57"/>
      <c r="V926" s="289">
        <f t="shared" si="70"/>
        <v>486</v>
      </c>
      <c r="W926" s="292" t="str">
        <f t="shared" si="71"/>
        <v/>
      </c>
      <c r="X926" s="291" t="str">
        <f t="shared" si="72"/>
        <v/>
      </c>
      <c r="Y926" s="291" t="str">
        <f t="shared" si="73"/>
        <v/>
      </c>
    </row>
    <row r="927" spans="1:25" ht="15" customHeight="1">
      <c r="A927" s="8">
        <f t="shared" si="74"/>
        <v>926</v>
      </c>
      <c r="B927" s="56" t="s">
        <v>1655</v>
      </c>
      <c r="C927" s="8">
        <v>100</v>
      </c>
      <c r="D927" s="8" t="s">
        <v>16</v>
      </c>
      <c r="E927" s="56" t="s">
        <v>936</v>
      </c>
      <c r="F927" s="57" t="s">
        <v>117</v>
      </c>
      <c r="G927" s="58">
        <v>44318</v>
      </c>
      <c r="H927" s="75">
        <v>44231</v>
      </c>
      <c r="I927" s="75">
        <v>44290</v>
      </c>
      <c r="J927" s="56" t="s">
        <v>1278</v>
      </c>
      <c r="K927" s="76"/>
      <c r="L927" s="56"/>
      <c r="M927" s="56" t="s">
        <v>1279</v>
      </c>
      <c r="N927" s="56" t="s">
        <v>1279</v>
      </c>
      <c r="O927" s="56"/>
      <c r="P927" s="56"/>
      <c r="Q927" s="90" t="str">
        <f>IF(DATEDIF(I927,G927,"y")=0,"",DATEDIF(I927,G927,"y")&amp;" years ")&amp;IF(DATEDIF(I927,G927,"ym")=0,"",DATEDIF(I927,G927,"ym")&amp;" months ")&amp;IF(DATEDIF(I927,G927,"md")=0,"",DATEDIF(I927,G927,"md")&amp;" days")</f>
        <v>28 days</v>
      </c>
      <c r="R927" s="64">
        <f>_xlfn.DAYS(G927,IF(L927="",IF(K927="",I927,K927),L927))</f>
        <v>28</v>
      </c>
      <c r="S927" s="56"/>
      <c r="T927" s="56"/>
      <c r="U927" s="57"/>
      <c r="V927" s="75">
        <f t="shared" si="70"/>
        <v>487</v>
      </c>
      <c r="W927" s="291">
        <f t="shared" si="71"/>
        <v>87</v>
      </c>
      <c r="X927" s="291">
        <f t="shared" si="72"/>
        <v>28</v>
      </c>
      <c r="Y927" s="291" t="str">
        <f t="shared" si="73"/>
        <v/>
      </c>
    </row>
    <row r="928" spans="1:25" ht="15" customHeight="1">
      <c r="A928" s="8">
        <f t="shared" si="74"/>
        <v>927</v>
      </c>
      <c r="B928" s="56" t="s">
        <v>1656</v>
      </c>
      <c r="C928" s="8">
        <v>77</v>
      </c>
      <c r="D928" s="8" t="s">
        <v>23</v>
      </c>
      <c r="E928" s="56" t="s">
        <v>62</v>
      </c>
      <c r="F928" s="57" t="s">
        <v>295</v>
      </c>
      <c r="G928" s="58">
        <v>44318</v>
      </c>
      <c r="H928" s="75">
        <v>44231</v>
      </c>
      <c r="I928" s="75"/>
      <c r="J928" s="56" t="s">
        <v>1278</v>
      </c>
      <c r="K928" s="76"/>
      <c r="L928" s="56"/>
      <c r="M928" s="56" t="s">
        <v>1279</v>
      </c>
      <c r="N928" s="56"/>
      <c r="O928" s="56"/>
      <c r="P928" s="56"/>
      <c r="Q928" s="90" t="str">
        <f>IF(DATEDIF(H928,G928,"y")=0,"",DATEDIF(H928,G928,"y")&amp;" years ")&amp;IF(DATEDIF(H928,G928,"ym")=0,"",DATEDIF(H928,G928,"ym")&amp;" months ")&amp;IF(DATEDIF(H928,G928,"md")=0,"",DATEDIF(H928,G928,"md")&amp;" days")</f>
        <v>2 months 28 days</v>
      </c>
      <c r="R928" s="64">
        <f>_xlfn.DAYS(G928,H928)</f>
        <v>87</v>
      </c>
      <c r="S928" s="56"/>
      <c r="T928" s="56"/>
      <c r="U928" s="57"/>
      <c r="V928" s="75">
        <f t="shared" si="70"/>
        <v>487</v>
      </c>
      <c r="W928" s="291">
        <f t="shared" si="71"/>
        <v>87</v>
      </c>
      <c r="X928" s="291" t="str">
        <f t="shared" si="72"/>
        <v/>
      </c>
      <c r="Y928" s="291" t="str">
        <f t="shared" si="73"/>
        <v/>
      </c>
    </row>
    <row r="929" spans="1:25" ht="15" customHeight="1">
      <c r="A929" s="8">
        <f t="shared" si="74"/>
        <v>928</v>
      </c>
      <c r="B929" s="56" t="s">
        <v>1657</v>
      </c>
      <c r="C929" s="73">
        <v>0</v>
      </c>
      <c r="D929" s="8" t="s">
        <v>16</v>
      </c>
      <c r="E929" s="56" t="s">
        <v>1658</v>
      </c>
      <c r="F929" s="57" t="s">
        <v>25</v>
      </c>
      <c r="G929" s="58">
        <v>44318</v>
      </c>
      <c r="H929" s="74"/>
      <c r="I929" s="56"/>
      <c r="J929" s="56"/>
      <c r="K929" s="8"/>
      <c r="L929" s="56"/>
      <c r="M929" s="56"/>
      <c r="N929" s="56"/>
      <c r="O929" s="56"/>
      <c r="P929" s="56"/>
      <c r="Q929" s="56"/>
      <c r="R929" s="8"/>
      <c r="S929" s="56"/>
      <c r="T929" s="56" t="s">
        <v>1059</v>
      </c>
      <c r="U929" s="57"/>
      <c r="V929" s="289">
        <f t="shared" si="70"/>
        <v>487</v>
      </c>
      <c r="W929" s="292" t="str">
        <f t="shared" si="71"/>
        <v/>
      </c>
      <c r="X929" s="291" t="str">
        <f t="shared" si="72"/>
        <v/>
      </c>
      <c r="Y929" s="291" t="str">
        <f t="shared" si="73"/>
        <v/>
      </c>
    </row>
    <row r="930" spans="1:25" ht="15" customHeight="1">
      <c r="A930" s="8">
        <f t="shared" si="74"/>
        <v>929</v>
      </c>
      <c r="B930" s="109"/>
      <c r="C930" s="123">
        <v>0</v>
      </c>
      <c r="D930" s="110" t="s">
        <v>23</v>
      </c>
      <c r="E930" s="109"/>
      <c r="F930" s="111"/>
      <c r="G930" s="112">
        <v>44319</v>
      </c>
      <c r="H930" s="113"/>
      <c r="I930" s="109"/>
      <c r="J930" s="109"/>
      <c r="K930" s="110"/>
      <c r="L930" s="109"/>
      <c r="M930" s="109"/>
      <c r="N930" s="109"/>
      <c r="O930" s="109"/>
      <c r="P930" s="109"/>
      <c r="Q930" s="109"/>
      <c r="R930" s="110"/>
      <c r="S930" s="109"/>
      <c r="T930" s="109" t="s">
        <v>1059</v>
      </c>
      <c r="U930" s="111"/>
      <c r="V930" s="289">
        <f t="shared" si="70"/>
        <v>488</v>
      </c>
      <c r="W930" s="292" t="str">
        <f t="shared" si="71"/>
        <v/>
      </c>
      <c r="X930" s="291" t="str">
        <f t="shared" si="72"/>
        <v/>
      </c>
      <c r="Y930" s="291" t="str">
        <f t="shared" si="73"/>
        <v/>
      </c>
    </row>
    <row r="931" spans="1:25" ht="15" customHeight="1">
      <c r="A931" s="8">
        <f t="shared" si="74"/>
        <v>930</v>
      </c>
      <c r="B931" s="56"/>
      <c r="C931" s="73">
        <v>0</v>
      </c>
      <c r="D931" s="8" t="s">
        <v>23</v>
      </c>
      <c r="E931" s="56"/>
      <c r="F931" s="57"/>
      <c r="G931" s="58">
        <v>44319</v>
      </c>
      <c r="H931" s="74"/>
      <c r="I931" s="56"/>
      <c r="J931" s="56"/>
      <c r="K931" s="8"/>
      <c r="L931" s="56"/>
      <c r="M931" s="56"/>
      <c r="N931" s="56"/>
      <c r="O931" s="56"/>
      <c r="P931" s="56"/>
      <c r="Q931" s="56"/>
      <c r="R931" s="8"/>
      <c r="S931" s="56"/>
      <c r="T931" s="56" t="s">
        <v>1059</v>
      </c>
      <c r="U931" s="57"/>
      <c r="V931" s="289">
        <f t="shared" si="70"/>
        <v>488</v>
      </c>
      <c r="W931" s="292" t="str">
        <f t="shared" si="71"/>
        <v/>
      </c>
      <c r="X931" s="291" t="str">
        <f t="shared" si="72"/>
        <v/>
      </c>
      <c r="Y931" s="291" t="str">
        <f t="shared" si="73"/>
        <v/>
      </c>
    </row>
    <row r="932" spans="1:25" ht="15" customHeight="1">
      <c r="A932" s="8">
        <f t="shared" si="74"/>
        <v>931</v>
      </c>
      <c r="B932" s="56"/>
      <c r="C932" s="73">
        <v>0</v>
      </c>
      <c r="D932" s="8" t="s">
        <v>23</v>
      </c>
      <c r="E932" s="56"/>
      <c r="F932" s="57"/>
      <c r="G932" s="58">
        <v>44319</v>
      </c>
      <c r="H932" s="74"/>
      <c r="I932" s="56"/>
      <c r="J932" s="56"/>
      <c r="K932" s="8"/>
      <c r="L932" s="56"/>
      <c r="M932" s="56"/>
      <c r="N932" s="56"/>
      <c r="O932" s="56"/>
      <c r="P932" s="56"/>
      <c r="Q932" s="56"/>
      <c r="R932" s="8"/>
      <c r="S932" s="56"/>
      <c r="T932" s="56" t="s">
        <v>1059</v>
      </c>
      <c r="U932" s="57"/>
      <c r="V932" s="289">
        <f t="shared" si="70"/>
        <v>488</v>
      </c>
      <c r="W932" s="292" t="str">
        <f t="shared" si="71"/>
        <v/>
      </c>
      <c r="X932" s="291" t="str">
        <f t="shared" si="72"/>
        <v/>
      </c>
      <c r="Y932" s="291" t="str">
        <f t="shared" si="73"/>
        <v/>
      </c>
    </row>
    <row r="933" spans="1:25" ht="15" customHeight="1">
      <c r="A933" s="8">
        <f t="shared" si="74"/>
        <v>932</v>
      </c>
      <c r="B933" s="56" t="s">
        <v>1659</v>
      </c>
      <c r="C933" s="73">
        <v>11</v>
      </c>
      <c r="D933" s="73" t="s">
        <v>16</v>
      </c>
      <c r="E933" s="56" t="s">
        <v>1660</v>
      </c>
      <c r="F933" s="57" t="s">
        <v>94</v>
      </c>
      <c r="G933" s="62">
        <v>44319</v>
      </c>
      <c r="H933" s="74"/>
      <c r="I933" s="74"/>
      <c r="J933" s="74"/>
      <c r="K933" s="62"/>
      <c r="L933" s="74"/>
      <c r="M933" s="74"/>
      <c r="N933" s="74"/>
      <c r="O933" s="74"/>
      <c r="P933" s="74"/>
      <c r="Q933" s="74"/>
      <c r="R933" s="62"/>
      <c r="S933" s="74"/>
      <c r="T933" s="74" t="s">
        <v>1059</v>
      </c>
      <c r="U933" s="56"/>
      <c r="V933" s="289">
        <f t="shared" si="70"/>
        <v>488</v>
      </c>
      <c r="W933" s="292" t="str">
        <f t="shared" si="71"/>
        <v/>
      </c>
      <c r="X933" s="291" t="str">
        <f t="shared" si="72"/>
        <v/>
      </c>
      <c r="Y933" s="291" t="str">
        <f t="shared" si="73"/>
        <v/>
      </c>
    </row>
    <row r="934" spans="1:25" ht="15" customHeight="1">
      <c r="A934" s="8">
        <f t="shared" si="74"/>
        <v>933</v>
      </c>
      <c r="B934" s="56"/>
      <c r="C934" s="8">
        <v>29</v>
      </c>
      <c r="D934" s="8" t="s">
        <v>16</v>
      </c>
      <c r="E934" s="56"/>
      <c r="F934" s="57"/>
      <c r="G934" s="58">
        <v>44319</v>
      </c>
      <c r="H934" s="74"/>
      <c r="I934" s="56"/>
      <c r="J934" s="56"/>
      <c r="K934" s="8"/>
      <c r="L934" s="56"/>
      <c r="M934" s="56"/>
      <c r="N934" s="56"/>
      <c r="O934" s="56"/>
      <c r="P934" s="56"/>
      <c r="Q934" s="56"/>
      <c r="R934" s="8"/>
      <c r="S934" s="56"/>
      <c r="T934" s="56"/>
      <c r="U934" s="57"/>
      <c r="V934" s="289">
        <f t="shared" si="70"/>
        <v>488</v>
      </c>
      <c r="W934" s="292" t="str">
        <f t="shared" si="71"/>
        <v/>
      </c>
      <c r="X934" s="291" t="str">
        <f t="shared" si="72"/>
        <v/>
      </c>
      <c r="Y934" s="291" t="str">
        <f t="shared" si="73"/>
        <v/>
      </c>
    </row>
    <row r="935" spans="1:25" ht="15" customHeight="1">
      <c r="A935" s="8">
        <f t="shared" si="74"/>
        <v>934</v>
      </c>
      <c r="B935" s="56" t="s">
        <v>1661</v>
      </c>
      <c r="C935" s="8">
        <v>9</v>
      </c>
      <c r="D935" s="8" t="s">
        <v>23</v>
      </c>
      <c r="E935" s="56" t="s">
        <v>1662</v>
      </c>
      <c r="F935" s="57" t="s">
        <v>716</v>
      </c>
      <c r="G935" s="58">
        <v>44320</v>
      </c>
      <c r="H935" s="74"/>
      <c r="I935" s="56"/>
      <c r="J935" s="56"/>
      <c r="K935" s="8"/>
      <c r="L935" s="56"/>
      <c r="M935" s="56"/>
      <c r="N935" s="56"/>
      <c r="O935" s="56"/>
      <c r="P935" s="56"/>
      <c r="Q935" s="56"/>
      <c r="R935" s="8"/>
      <c r="S935" s="56"/>
      <c r="T935" s="56" t="s">
        <v>1059</v>
      </c>
      <c r="U935" s="57"/>
      <c r="V935" s="289">
        <f t="shared" si="70"/>
        <v>489</v>
      </c>
      <c r="W935" s="292" t="str">
        <f t="shared" si="71"/>
        <v/>
      </c>
      <c r="X935" s="291" t="str">
        <f t="shared" si="72"/>
        <v/>
      </c>
      <c r="Y935" s="291" t="str">
        <f t="shared" si="73"/>
        <v/>
      </c>
    </row>
    <row r="936" spans="1:25" ht="15" customHeight="1">
      <c r="A936" s="8">
        <f t="shared" si="74"/>
        <v>935</v>
      </c>
      <c r="B936" s="109" t="s">
        <v>1663</v>
      </c>
      <c r="C936" s="110">
        <v>60</v>
      </c>
      <c r="D936" s="110" t="s">
        <v>16</v>
      </c>
      <c r="E936" s="109" t="s">
        <v>1664</v>
      </c>
      <c r="F936" s="111" t="s">
        <v>683</v>
      </c>
      <c r="G936" s="112">
        <v>44320</v>
      </c>
      <c r="H936" s="113"/>
      <c r="I936" s="109"/>
      <c r="J936" s="109"/>
      <c r="K936" s="110"/>
      <c r="L936" s="109"/>
      <c r="M936" s="109"/>
      <c r="N936" s="109"/>
      <c r="O936" s="109"/>
      <c r="P936" s="109"/>
      <c r="Q936" s="109"/>
      <c r="R936" s="110"/>
      <c r="S936" s="109"/>
      <c r="T936" s="109"/>
      <c r="U936" s="111"/>
      <c r="V936" s="289">
        <f t="shared" si="70"/>
        <v>489</v>
      </c>
      <c r="W936" s="292" t="str">
        <f t="shared" si="71"/>
        <v/>
      </c>
      <c r="X936" s="291" t="str">
        <f t="shared" si="72"/>
        <v/>
      </c>
      <c r="Y936" s="291" t="str">
        <f t="shared" si="73"/>
        <v/>
      </c>
    </row>
    <row r="937" spans="1:25" ht="15" customHeight="1">
      <c r="A937" s="8">
        <f t="shared" si="74"/>
        <v>936</v>
      </c>
      <c r="B937" s="56" t="s">
        <v>1665</v>
      </c>
      <c r="C937" s="8">
        <v>75</v>
      </c>
      <c r="D937" s="8" t="s">
        <v>23</v>
      </c>
      <c r="E937" s="56" t="s">
        <v>1666</v>
      </c>
      <c r="F937" s="57" t="s">
        <v>25</v>
      </c>
      <c r="G937" s="58">
        <v>44320</v>
      </c>
      <c r="H937" s="75"/>
      <c r="I937" s="75"/>
      <c r="J937" s="56"/>
      <c r="K937" s="76"/>
      <c r="L937" s="56"/>
      <c r="M937" s="56"/>
      <c r="N937" s="56"/>
      <c r="O937" s="56"/>
      <c r="P937" s="56"/>
      <c r="Q937" s="56"/>
      <c r="R937" s="8"/>
      <c r="S937" s="56"/>
      <c r="T937" s="56"/>
      <c r="U937" s="57"/>
      <c r="V937" s="289">
        <f t="shared" si="70"/>
        <v>489</v>
      </c>
      <c r="W937" s="292" t="str">
        <f t="shared" si="71"/>
        <v/>
      </c>
      <c r="X937" s="291" t="str">
        <f t="shared" si="72"/>
        <v/>
      </c>
      <c r="Y937" s="291" t="str">
        <f t="shared" si="73"/>
        <v/>
      </c>
    </row>
    <row r="938" spans="1:25" ht="15" customHeight="1">
      <c r="A938" s="8">
        <f t="shared" si="74"/>
        <v>937</v>
      </c>
      <c r="B938" s="56" t="s">
        <v>1667</v>
      </c>
      <c r="C938" s="8">
        <v>80</v>
      </c>
      <c r="D938" s="8" t="s">
        <v>16</v>
      </c>
      <c r="E938" s="56" t="s">
        <v>1668</v>
      </c>
      <c r="F938" s="57" t="s">
        <v>79</v>
      </c>
      <c r="G938" s="58">
        <v>44321</v>
      </c>
      <c r="H938" s="75">
        <v>44256</v>
      </c>
      <c r="I938" s="75"/>
      <c r="J938" s="56" t="s">
        <v>1278</v>
      </c>
      <c r="K938" s="76"/>
      <c r="L938" s="56"/>
      <c r="M938" s="56" t="s">
        <v>1279</v>
      </c>
      <c r="N938" s="56"/>
      <c r="O938" s="56"/>
      <c r="P938" s="56"/>
      <c r="Q938" s="90" t="str">
        <f>IF(DATEDIF(H938,G938,"y")=0,"",DATEDIF(H938,G938,"y")&amp;" years ")&amp;IF(DATEDIF(H938,G938,"ym")=0,"",DATEDIF(H938,G938,"ym")&amp;" months ")&amp;IF(DATEDIF(H938,G938,"md")=0,"",DATEDIF(H938,G938,"md")&amp;" days")</f>
        <v>2 months 4 days</v>
      </c>
      <c r="R938" s="64">
        <f>_xlfn.DAYS(G938,H938)</f>
        <v>65</v>
      </c>
      <c r="S938" s="56"/>
      <c r="T938" s="56"/>
      <c r="U938" s="57"/>
      <c r="V938" s="75">
        <f t="shared" si="70"/>
        <v>490</v>
      </c>
      <c r="W938" s="291">
        <f t="shared" si="71"/>
        <v>65</v>
      </c>
      <c r="X938" s="291" t="str">
        <f t="shared" si="72"/>
        <v/>
      </c>
      <c r="Y938" s="291" t="str">
        <f t="shared" si="73"/>
        <v/>
      </c>
    </row>
    <row r="939" spans="1:25" ht="15" customHeight="1">
      <c r="A939" s="8">
        <f t="shared" si="74"/>
        <v>938</v>
      </c>
      <c r="B939" s="109" t="s">
        <v>1669</v>
      </c>
      <c r="C939" s="110">
        <v>56</v>
      </c>
      <c r="D939" s="110" t="s">
        <v>23</v>
      </c>
      <c r="E939" s="109" t="s">
        <v>1670</v>
      </c>
      <c r="F939" s="111" t="s">
        <v>452</v>
      </c>
      <c r="G939" s="112">
        <v>44321</v>
      </c>
      <c r="H939" s="124"/>
      <c r="I939" s="124"/>
      <c r="J939" s="109"/>
      <c r="K939" s="125"/>
      <c r="L939" s="109"/>
      <c r="M939" s="109"/>
      <c r="N939" s="109"/>
      <c r="O939" s="109"/>
      <c r="P939" s="109"/>
      <c r="Q939" s="109"/>
      <c r="R939" s="110"/>
      <c r="S939" s="109"/>
      <c r="T939" s="109"/>
      <c r="U939" s="111"/>
      <c r="V939" s="289">
        <f t="shared" si="70"/>
        <v>490</v>
      </c>
      <c r="W939" s="292" t="str">
        <f t="shared" si="71"/>
        <v/>
      </c>
      <c r="X939" s="291" t="str">
        <f t="shared" si="72"/>
        <v/>
      </c>
      <c r="Y939" s="291" t="str">
        <f t="shared" si="73"/>
        <v/>
      </c>
    </row>
    <row r="940" spans="1:25" ht="15" customHeight="1">
      <c r="A940" s="8">
        <f t="shared" si="74"/>
        <v>939</v>
      </c>
      <c r="B940" s="56"/>
      <c r="C940" s="8">
        <v>85</v>
      </c>
      <c r="D940" s="8" t="s">
        <v>16</v>
      </c>
      <c r="E940" s="56"/>
      <c r="F940" s="57"/>
      <c r="G940" s="58">
        <v>44321</v>
      </c>
      <c r="H940" s="74"/>
      <c r="I940" s="56"/>
      <c r="J940" s="56"/>
      <c r="K940" s="8"/>
      <c r="L940" s="56"/>
      <c r="M940" s="56"/>
      <c r="N940" s="56"/>
      <c r="O940" s="56"/>
      <c r="P940" s="56"/>
      <c r="Q940" s="56"/>
      <c r="R940" s="8"/>
      <c r="S940" s="56"/>
      <c r="T940" s="56"/>
      <c r="U940" s="57"/>
      <c r="V940" s="289">
        <f t="shared" si="70"/>
        <v>490</v>
      </c>
      <c r="W940" s="292" t="str">
        <f t="shared" si="71"/>
        <v/>
      </c>
      <c r="X940" s="291" t="str">
        <f t="shared" si="72"/>
        <v/>
      </c>
      <c r="Y940" s="291" t="str">
        <f t="shared" si="73"/>
        <v/>
      </c>
    </row>
    <row r="941" spans="1:25" ht="15" customHeight="1">
      <c r="A941" s="8">
        <f t="shared" si="74"/>
        <v>940</v>
      </c>
      <c r="B941" s="82" t="s">
        <v>1671</v>
      </c>
      <c r="C941" s="108" t="s">
        <v>1672</v>
      </c>
      <c r="D941" s="83" t="s">
        <v>16</v>
      </c>
      <c r="E941" s="82" t="s">
        <v>1673</v>
      </c>
      <c r="F941" s="84" t="s">
        <v>683</v>
      </c>
      <c r="G941" s="85">
        <v>44321</v>
      </c>
      <c r="H941" s="97"/>
      <c r="I941" s="82"/>
      <c r="J941" s="82"/>
      <c r="K941" s="83"/>
      <c r="L941" s="82"/>
      <c r="M941" s="82"/>
      <c r="N941" s="82"/>
      <c r="O941" s="82"/>
      <c r="P941" s="82"/>
      <c r="Q941" s="82"/>
      <c r="R941" s="83"/>
      <c r="S941" s="82"/>
      <c r="T941" s="82" t="s">
        <v>1059</v>
      </c>
      <c r="U941" s="84"/>
      <c r="V941" s="289">
        <f t="shared" si="70"/>
        <v>490</v>
      </c>
      <c r="W941" s="292" t="str">
        <f t="shared" si="71"/>
        <v/>
      </c>
      <c r="X941" s="291" t="str">
        <f t="shared" si="72"/>
        <v/>
      </c>
      <c r="Y941" s="291" t="str">
        <f t="shared" si="73"/>
        <v/>
      </c>
    </row>
    <row r="942" spans="1:25" ht="15" customHeight="1">
      <c r="A942" s="8">
        <f t="shared" si="74"/>
        <v>941</v>
      </c>
      <c r="B942" s="56" t="s">
        <v>1674</v>
      </c>
      <c r="C942" s="8">
        <v>62</v>
      </c>
      <c r="D942" s="8" t="s">
        <v>23</v>
      </c>
      <c r="E942" s="56" t="s">
        <v>1675</v>
      </c>
      <c r="F942" s="57" t="s">
        <v>388</v>
      </c>
      <c r="G942" s="58">
        <v>44322</v>
      </c>
      <c r="H942" s="75">
        <v>44261</v>
      </c>
      <c r="I942" s="75"/>
      <c r="J942" s="56" t="s">
        <v>1278</v>
      </c>
      <c r="K942" s="76"/>
      <c r="L942" s="56"/>
      <c r="M942" s="56" t="s">
        <v>1279</v>
      </c>
      <c r="N942" s="56"/>
      <c r="O942" s="56"/>
      <c r="P942" s="56"/>
      <c r="Q942" s="90" t="str">
        <f>IF(DATEDIF(H942,G942,"y")=0,"",DATEDIF(H942,G942,"y")&amp;" years ")&amp;IF(DATEDIF(H942,G942,"ym")=0,"",DATEDIF(H942,G942,"ym")&amp;" months ")&amp;IF(DATEDIF(H942,G942,"md")=0,"",DATEDIF(H942,G942,"md")&amp;" days")</f>
        <v xml:space="preserve">2 months </v>
      </c>
      <c r="R942" s="64">
        <f>_xlfn.DAYS(G942,H942)</f>
        <v>61</v>
      </c>
      <c r="S942" s="56"/>
      <c r="T942" s="56"/>
      <c r="U942" s="57"/>
      <c r="V942" s="75">
        <f t="shared" si="70"/>
        <v>491</v>
      </c>
      <c r="W942" s="291">
        <f t="shared" si="71"/>
        <v>61</v>
      </c>
      <c r="X942" s="291" t="str">
        <f t="shared" si="72"/>
        <v/>
      </c>
      <c r="Y942" s="291" t="str">
        <f t="shared" si="73"/>
        <v/>
      </c>
    </row>
    <row r="943" spans="1:25" ht="15" customHeight="1">
      <c r="A943" s="8">
        <f t="shared" si="74"/>
        <v>942</v>
      </c>
      <c r="B943" s="56" t="s">
        <v>1676</v>
      </c>
      <c r="C943" s="8">
        <v>81</v>
      </c>
      <c r="D943" s="8" t="s">
        <v>16</v>
      </c>
      <c r="E943" s="56" t="s">
        <v>1677</v>
      </c>
      <c r="F943" s="57" t="s">
        <v>66</v>
      </c>
      <c r="G943" s="58">
        <v>44322</v>
      </c>
      <c r="H943" s="75">
        <v>44232</v>
      </c>
      <c r="I943" s="75"/>
      <c r="J943" s="56" t="s">
        <v>1278</v>
      </c>
      <c r="K943" s="76"/>
      <c r="L943" s="56"/>
      <c r="M943" s="56" t="s">
        <v>1279</v>
      </c>
      <c r="N943" s="56"/>
      <c r="O943" s="56"/>
      <c r="P943" s="56"/>
      <c r="Q943" s="63" t="str">
        <f>IF(DATEDIF(H943,G943,"y")=0,"",DATEDIF(H943,G943,"y")&amp;" years ")&amp;IF(DATEDIF(H943,G943,"ym")=0,"",DATEDIF(H943,G943,"ym")&amp;" months ")&amp;IF(DATEDIF(H943,G943,"md")=0,"",DATEDIF(H943,G943,"md")&amp;" days")</f>
        <v>3 months 1 days</v>
      </c>
      <c r="R943" s="64">
        <f>_xlfn.DAYS(G943,H943)</f>
        <v>90</v>
      </c>
      <c r="S943" s="56"/>
      <c r="T943" s="56"/>
      <c r="U943" s="57"/>
      <c r="V943" s="75">
        <f t="shared" si="70"/>
        <v>491</v>
      </c>
      <c r="W943" s="291">
        <f t="shared" si="71"/>
        <v>90</v>
      </c>
      <c r="X943" s="291" t="str">
        <f t="shared" si="72"/>
        <v/>
      </c>
      <c r="Y943" s="291" t="str">
        <f t="shared" si="73"/>
        <v/>
      </c>
    </row>
    <row r="944" spans="1:25" ht="15" customHeight="1">
      <c r="A944" s="8">
        <f t="shared" si="74"/>
        <v>943</v>
      </c>
      <c r="B944" s="59"/>
      <c r="C944" s="77">
        <v>83</v>
      </c>
      <c r="D944" s="65" t="s">
        <v>23</v>
      </c>
      <c r="E944" s="116"/>
      <c r="F944" s="66"/>
      <c r="G944" s="10">
        <v>44322</v>
      </c>
      <c r="H944" s="126">
        <v>44233</v>
      </c>
      <c r="I944" s="126">
        <v>44291</v>
      </c>
      <c r="J944" s="59"/>
      <c r="K944" s="65"/>
      <c r="L944" s="59"/>
      <c r="M944" s="59" t="s">
        <v>1279</v>
      </c>
      <c r="N944" s="59" t="s">
        <v>1279</v>
      </c>
      <c r="O944" s="59"/>
      <c r="P944" s="59"/>
      <c r="Q944" s="127" t="str">
        <f>IF(DATEDIF(I944,G944,"y")=0,"",DATEDIF(I944,G944,"y")&amp;" years ")&amp;IF(DATEDIF(I944,G944,"ym")=0,"",DATEDIF(I944,G944,"ym")&amp;" months ")&amp;IF(DATEDIF(I944,G944,"md")=0,"",DATEDIF(I944,G944,"md")&amp;" days")</f>
        <v>1 months 1 days</v>
      </c>
      <c r="R944" s="128">
        <f>_xlfn.DAYS(G944,IF(L944="",IF(K944="",I944,K944),L944))</f>
        <v>31</v>
      </c>
      <c r="S944" s="59"/>
      <c r="T944" s="59" t="s">
        <v>185</v>
      </c>
      <c r="U944" s="69" t="s">
        <v>1678</v>
      </c>
      <c r="V944" s="75">
        <f t="shared" si="70"/>
        <v>491</v>
      </c>
      <c r="W944" s="291">
        <f t="shared" si="71"/>
        <v>89</v>
      </c>
      <c r="X944" s="291">
        <f t="shared" si="72"/>
        <v>31</v>
      </c>
      <c r="Y944" s="291" t="str">
        <f t="shared" si="73"/>
        <v/>
      </c>
    </row>
    <row r="945" spans="1:25" ht="15" customHeight="1">
      <c r="A945" s="8">
        <f t="shared" si="74"/>
        <v>944</v>
      </c>
      <c r="B945" s="59" t="s">
        <v>1679</v>
      </c>
      <c r="C945" s="65">
        <v>77</v>
      </c>
      <c r="D945" s="65" t="s">
        <v>23</v>
      </c>
      <c r="E945" s="59" t="s">
        <v>1680</v>
      </c>
      <c r="F945" s="66" t="s">
        <v>82</v>
      </c>
      <c r="G945" s="129">
        <v>44322</v>
      </c>
      <c r="H945" s="101">
        <v>44241</v>
      </c>
      <c r="I945" s="101"/>
      <c r="J945" s="59" t="s">
        <v>1278</v>
      </c>
      <c r="K945" s="130"/>
      <c r="L945" s="59"/>
      <c r="M945" s="59" t="s">
        <v>1279</v>
      </c>
      <c r="N945" s="59"/>
      <c r="O945" s="59"/>
      <c r="P945" s="59"/>
      <c r="Q945" s="127" t="str">
        <f>IF(DATEDIF(H945,G945,"y")=0,"",DATEDIF(H945,G945,"y")&amp;" years ")&amp;IF(DATEDIF(H945,G945,"ym")=0,"",DATEDIF(H945,G945,"ym")&amp;" months ")&amp;IF(DATEDIF(H945,G945,"md")=0,"",DATEDIF(H945,G945,"md")&amp;" days")</f>
        <v>2 months 22 days</v>
      </c>
      <c r="R945" s="128">
        <f>_xlfn.DAYS(G945,H945)</f>
        <v>81</v>
      </c>
      <c r="S945" s="59"/>
      <c r="T945" s="59" t="s">
        <v>185</v>
      </c>
      <c r="U945" s="66" t="s">
        <v>1681</v>
      </c>
      <c r="V945" s="75">
        <f t="shared" si="70"/>
        <v>491</v>
      </c>
      <c r="W945" s="291">
        <f t="shared" si="71"/>
        <v>81</v>
      </c>
      <c r="X945" s="291" t="str">
        <f t="shared" si="72"/>
        <v/>
      </c>
      <c r="Y945" s="291" t="str">
        <f t="shared" si="73"/>
        <v/>
      </c>
    </row>
    <row r="946" spans="1:25" ht="15" customHeight="1">
      <c r="A946" s="8">
        <f t="shared" si="74"/>
        <v>945</v>
      </c>
      <c r="B946" s="59"/>
      <c r="C946" s="65">
        <v>61</v>
      </c>
      <c r="D946" s="65" t="s">
        <v>16</v>
      </c>
      <c r="E946" s="65" t="s">
        <v>775</v>
      </c>
      <c r="F946" s="66" t="s">
        <v>776</v>
      </c>
      <c r="G946" s="67">
        <v>44322</v>
      </c>
      <c r="H946" s="65"/>
      <c r="I946" s="65"/>
      <c r="J946" s="65"/>
      <c r="K946" s="65"/>
      <c r="L946" s="59"/>
      <c r="M946" s="59"/>
      <c r="N946" s="59"/>
      <c r="O946" s="59"/>
      <c r="P946" s="59"/>
      <c r="Q946" s="59"/>
      <c r="R946" s="65"/>
      <c r="S946" s="59"/>
      <c r="T946" s="59" t="s">
        <v>185</v>
      </c>
      <c r="U946" s="59" t="s">
        <v>1682</v>
      </c>
      <c r="V946" s="289">
        <f t="shared" si="70"/>
        <v>491</v>
      </c>
      <c r="W946" s="292" t="str">
        <f t="shared" si="71"/>
        <v/>
      </c>
      <c r="X946" s="291" t="str">
        <f t="shared" si="72"/>
        <v/>
      </c>
      <c r="Y946" s="291" t="str">
        <f t="shared" si="73"/>
        <v/>
      </c>
    </row>
    <row r="947" spans="1:25" ht="15" customHeight="1">
      <c r="A947" s="8">
        <f t="shared" si="74"/>
        <v>946</v>
      </c>
      <c r="B947" s="59"/>
      <c r="C947" s="65">
        <v>83</v>
      </c>
      <c r="D947" s="65" t="s">
        <v>16</v>
      </c>
      <c r="E947" s="65"/>
      <c r="F947" s="66"/>
      <c r="G947" s="67">
        <v>44322</v>
      </c>
      <c r="H947" s="65"/>
      <c r="I947" s="65"/>
      <c r="J947" s="65"/>
      <c r="K947" s="65"/>
      <c r="L947" s="59"/>
      <c r="M947" s="59"/>
      <c r="N947" s="59"/>
      <c r="O947" s="59"/>
      <c r="P947" s="59"/>
      <c r="Q947" s="59"/>
      <c r="R947" s="65"/>
      <c r="S947" s="59"/>
      <c r="T947" s="59" t="s">
        <v>185</v>
      </c>
      <c r="U947" s="59" t="s">
        <v>1683</v>
      </c>
      <c r="V947" s="289">
        <f t="shared" si="70"/>
        <v>491</v>
      </c>
      <c r="W947" s="292" t="str">
        <f t="shared" si="71"/>
        <v/>
      </c>
      <c r="X947" s="291" t="str">
        <f t="shared" si="72"/>
        <v/>
      </c>
      <c r="Y947" s="291" t="str">
        <f t="shared" si="73"/>
        <v/>
      </c>
    </row>
    <row r="948" spans="1:25" ht="15" customHeight="1">
      <c r="A948" s="8">
        <f t="shared" si="74"/>
        <v>947</v>
      </c>
      <c r="B948" s="59" t="s">
        <v>1684</v>
      </c>
      <c r="C948" s="65">
        <v>88</v>
      </c>
      <c r="D948" s="65" t="s">
        <v>16</v>
      </c>
      <c r="E948" s="66" t="s">
        <v>1685</v>
      </c>
      <c r="F948" s="66" t="s">
        <v>25</v>
      </c>
      <c r="G948" s="67">
        <v>44322</v>
      </c>
      <c r="H948" s="65"/>
      <c r="I948" s="65"/>
      <c r="J948" s="65"/>
      <c r="K948" s="65"/>
      <c r="L948" s="59"/>
      <c r="M948" s="59"/>
      <c r="N948" s="59"/>
      <c r="O948" s="59"/>
      <c r="P948" s="59"/>
      <c r="Q948" s="59"/>
      <c r="R948" s="65"/>
      <c r="S948" s="59"/>
      <c r="T948" s="59" t="s">
        <v>185</v>
      </c>
      <c r="U948" s="59" t="s">
        <v>1686</v>
      </c>
      <c r="V948" s="289">
        <f t="shared" si="70"/>
        <v>491</v>
      </c>
      <c r="W948" s="292" t="str">
        <f t="shared" si="71"/>
        <v/>
      </c>
      <c r="X948" s="291" t="str">
        <f t="shared" si="72"/>
        <v/>
      </c>
      <c r="Y948" s="291" t="str">
        <f t="shared" si="73"/>
        <v/>
      </c>
    </row>
    <row r="949" spans="1:25" ht="15" customHeight="1">
      <c r="A949" s="8">
        <f t="shared" si="74"/>
        <v>948</v>
      </c>
      <c r="B949" s="131"/>
      <c r="C949" s="132">
        <v>97</v>
      </c>
      <c r="D949" s="132" t="s">
        <v>23</v>
      </c>
      <c r="E949" s="132"/>
      <c r="F949" s="133"/>
      <c r="G949" s="134">
        <v>44322</v>
      </c>
      <c r="H949" s="132"/>
      <c r="I949" s="132"/>
      <c r="J949" s="132"/>
      <c r="K949" s="132"/>
      <c r="L949" s="131"/>
      <c r="M949" s="131"/>
      <c r="N949" s="131"/>
      <c r="O949" s="131"/>
      <c r="P949" s="131"/>
      <c r="Q949" s="131"/>
      <c r="R949" s="132"/>
      <c r="S949" s="131"/>
      <c r="T949" s="131" t="s">
        <v>185</v>
      </c>
      <c r="U949" s="131" t="s">
        <v>1687</v>
      </c>
      <c r="V949" s="289">
        <f t="shared" si="70"/>
        <v>491</v>
      </c>
      <c r="W949" s="292" t="str">
        <f t="shared" si="71"/>
        <v/>
      </c>
      <c r="X949" s="291" t="str">
        <f t="shared" si="72"/>
        <v/>
      </c>
      <c r="Y949" s="291" t="str">
        <f t="shared" si="73"/>
        <v/>
      </c>
    </row>
    <row r="950" spans="1:25" ht="15" customHeight="1">
      <c r="A950" s="8">
        <f t="shared" si="74"/>
        <v>949</v>
      </c>
      <c r="B950" s="56" t="s">
        <v>126</v>
      </c>
      <c r="C950" s="8">
        <v>61</v>
      </c>
      <c r="D950" s="8" t="s">
        <v>23</v>
      </c>
      <c r="E950" s="56" t="s">
        <v>1688</v>
      </c>
      <c r="F950" s="57" t="s">
        <v>25</v>
      </c>
      <c r="G950" s="58">
        <v>44322</v>
      </c>
      <c r="H950" s="74"/>
      <c r="I950" s="56"/>
      <c r="J950" s="56"/>
      <c r="K950" s="8"/>
      <c r="L950" s="56"/>
      <c r="M950" s="56"/>
      <c r="N950" s="56"/>
      <c r="O950" s="56"/>
      <c r="P950" s="56"/>
      <c r="Q950" s="56"/>
      <c r="R950" s="8"/>
      <c r="S950" s="56"/>
      <c r="T950" s="56"/>
      <c r="U950" s="57"/>
      <c r="V950" s="289">
        <f t="shared" si="70"/>
        <v>491</v>
      </c>
      <c r="W950" s="292" t="str">
        <f t="shared" si="71"/>
        <v/>
      </c>
      <c r="X950" s="291" t="str">
        <f t="shared" si="72"/>
        <v/>
      </c>
      <c r="Y950" s="291" t="str">
        <f t="shared" si="73"/>
        <v/>
      </c>
    </row>
    <row r="951" spans="1:25" ht="15" customHeight="1">
      <c r="A951" s="8">
        <f t="shared" si="74"/>
        <v>950</v>
      </c>
      <c r="B951" s="56" t="s">
        <v>1689</v>
      </c>
      <c r="C951" s="8">
        <v>70</v>
      </c>
      <c r="D951" s="8" t="s">
        <v>16</v>
      </c>
      <c r="E951" s="56" t="s">
        <v>1146</v>
      </c>
      <c r="F951" s="57" t="s">
        <v>46</v>
      </c>
      <c r="G951" s="58">
        <v>44322</v>
      </c>
      <c r="H951" s="75"/>
      <c r="I951" s="75"/>
      <c r="J951" s="56"/>
      <c r="K951" s="76"/>
      <c r="L951" s="56"/>
      <c r="M951" s="56"/>
      <c r="N951" s="56"/>
      <c r="O951" s="56"/>
      <c r="P951" s="56"/>
      <c r="Q951" s="56"/>
      <c r="R951" s="8"/>
      <c r="S951" s="56"/>
      <c r="T951" s="56"/>
      <c r="U951" s="57"/>
      <c r="V951" s="289">
        <f t="shared" si="70"/>
        <v>491</v>
      </c>
      <c r="W951" s="292" t="str">
        <f t="shared" si="71"/>
        <v/>
      </c>
      <c r="X951" s="291" t="str">
        <f t="shared" si="72"/>
        <v/>
      </c>
      <c r="Y951" s="291" t="str">
        <f t="shared" si="73"/>
        <v/>
      </c>
    </row>
    <row r="952" spans="1:25" ht="15" customHeight="1">
      <c r="A952" s="8">
        <f t="shared" si="74"/>
        <v>951</v>
      </c>
      <c r="B952" s="56"/>
      <c r="C952" s="8">
        <v>77</v>
      </c>
      <c r="D952" s="8" t="s">
        <v>16</v>
      </c>
      <c r="E952" s="56"/>
      <c r="F952" s="57"/>
      <c r="G952" s="58">
        <v>44322</v>
      </c>
      <c r="H952" s="74"/>
      <c r="I952" s="56"/>
      <c r="J952" s="56"/>
      <c r="K952" s="8"/>
      <c r="L952" s="56"/>
      <c r="M952" s="56"/>
      <c r="N952" s="56"/>
      <c r="O952" s="56"/>
      <c r="P952" s="56"/>
      <c r="Q952" s="56"/>
      <c r="R952" s="8"/>
      <c r="S952" s="56"/>
      <c r="T952" s="56"/>
      <c r="U952" s="57"/>
      <c r="V952" s="289">
        <f t="shared" si="70"/>
        <v>491</v>
      </c>
      <c r="W952" s="292" t="str">
        <f t="shared" si="71"/>
        <v/>
      </c>
      <c r="X952" s="291" t="str">
        <f t="shared" si="72"/>
        <v/>
      </c>
      <c r="Y952" s="291" t="str">
        <f t="shared" si="73"/>
        <v/>
      </c>
    </row>
    <row r="953" spans="1:25" ht="15" customHeight="1">
      <c r="A953" s="8">
        <f t="shared" si="74"/>
        <v>952</v>
      </c>
      <c r="B953" s="56" t="s">
        <v>1690</v>
      </c>
      <c r="C953" s="8">
        <v>84</v>
      </c>
      <c r="D953" s="8" t="s">
        <v>23</v>
      </c>
      <c r="E953" s="56" t="s">
        <v>1691</v>
      </c>
      <c r="F953" s="57" t="s">
        <v>223</v>
      </c>
      <c r="G953" s="58">
        <v>44323</v>
      </c>
      <c r="H953" s="75">
        <v>44247</v>
      </c>
      <c r="I953" s="75"/>
      <c r="J953" s="56" t="s">
        <v>1278</v>
      </c>
      <c r="K953" s="76"/>
      <c r="L953" s="56"/>
      <c r="M953" s="56" t="s">
        <v>1279</v>
      </c>
      <c r="N953" s="56"/>
      <c r="O953" s="56"/>
      <c r="P953" s="56"/>
      <c r="Q953" s="63" t="str">
        <f>IF(DATEDIF(H953,G953,"y")=0,"",DATEDIF(H953,G953,"y")&amp;" years ")&amp;IF(DATEDIF(H953,G953,"ym")=0,"",DATEDIF(H953,G953,"ym")&amp;" months ")&amp;IF(DATEDIF(H953,G953,"md")=0,"",DATEDIF(H953,G953,"md")&amp;" days")</f>
        <v>2 months 17 days</v>
      </c>
      <c r="R953" s="64">
        <f>_xlfn.DAYS(G953,H953)</f>
        <v>76</v>
      </c>
      <c r="S953" s="56"/>
      <c r="T953" s="56"/>
      <c r="U953" s="57"/>
      <c r="V953" s="75">
        <f t="shared" si="70"/>
        <v>492</v>
      </c>
      <c r="W953" s="291">
        <f t="shared" si="71"/>
        <v>76</v>
      </c>
      <c r="X953" s="291" t="str">
        <f t="shared" si="72"/>
        <v/>
      </c>
      <c r="Y953" s="291" t="str">
        <f t="shared" si="73"/>
        <v/>
      </c>
    </row>
    <row r="954" spans="1:25" ht="15" customHeight="1">
      <c r="A954" s="8">
        <f t="shared" si="74"/>
        <v>953</v>
      </c>
      <c r="B954" s="56"/>
      <c r="C954" s="8">
        <v>25</v>
      </c>
      <c r="D954" s="8" t="s">
        <v>16</v>
      </c>
      <c r="E954" s="56"/>
      <c r="F954" s="57"/>
      <c r="G954" s="58">
        <v>44323</v>
      </c>
      <c r="H954" s="74">
        <v>44246</v>
      </c>
      <c r="I954" s="56"/>
      <c r="J954" s="56"/>
      <c r="K954" s="8"/>
      <c r="L954" s="56"/>
      <c r="M954" s="56" t="s">
        <v>1279</v>
      </c>
      <c r="N954" s="56"/>
      <c r="O954" s="56"/>
      <c r="P954" s="56"/>
      <c r="Q954" s="90" t="str">
        <f>IF(DATEDIF(H954,G954,"y")=0,"",DATEDIF(H954,G954,"y")&amp;" years ")&amp;IF(DATEDIF(H954,G954,"ym")=0,"",DATEDIF(H954,G954,"ym")&amp;" months ")&amp;IF(DATEDIF(H954,G954,"md")=0,"",DATEDIF(H954,G954,"md")&amp;" days")</f>
        <v>2 months 18 days</v>
      </c>
      <c r="R954" s="64">
        <f>_xlfn.DAYS(G954,H954)</f>
        <v>77</v>
      </c>
      <c r="S954" s="56"/>
      <c r="T954" s="56"/>
      <c r="U954" s="57"/>
      <c r="V954" s="75">
        <f t="shared" si="70"/>
        <v>492</v>
      </c>
      <c r="W954" s="291">
        <f t="shared" si="71"/>
        <v>77</v>
      </c>
      <c r="X954" s="291" t="str">
        <f t="shared" si="72"/>
        <v/>
      </c>
      <c r="Y954" s="291" t="str">
        <f t="shared" si="73"/>
        <v/>
      </c>
    </row>
    <row r="955" spans="1:25" ht="15" customHeight="1">
      <c r="A955" s="8">
        <f t="shared" si="74"/>
        <v>954</v>
      </c>
      <c r="B955" s="56"/>
      <c r="C955" s="8">
        <v>36</v>
      </c>
      <c r="D955" s="8" t="s">
        <v>16</v>
      </c>
      <c r="E955" s="56"/>
      <c r="F955" s="57"/>
      <c r="G955" s="58">
        <v>44323</v>
      </c>
      <c r="H955" s="74">
        <v>44246</v>
      </c>
      <c r="I955" s="56"/>
      <c r="J955" s="56"/>
      <c r="K955" s="8"/>
      <c r="L955" s="56"/>
      <c r="M955" s="56" t="s">
        <v>1279</v>
      </c>
      <c r="N955" s="56"/>
      <c r="O955" s="56"/>
      <c r="P955" s="56"/>
      <c r="Q955" s="90" t="str">
        <f>IF(DATEDIF(H955,G955,"y")=0,"",DATEDIF(H955,G955,"y")&amp;" years ")&amp;IF(DATEDIF(H955,G955,"ym")=0,"",DATEDIF(H955,G955,"ym")&amp;" months ")&amp;IF(DATEDIF(H955,G955,"md")=0,"",DATEDIF(H955,G955,"md")&amp;" days")</f>
        <v>2 months 18 days</v>
      </c>
      <c r="R955" s="64">
        <f>_xlfn.DAYS(G955,H955)</f>
        <v>77</v>
      </c>
      <c r="S955" s="56"/>
      <c r="T955" s="56"/>
      <c r="U955" s="57"/>
      <c r="V955" s="75">
        <f t="shared" si="70"/>
        <v>492</v>
      </c>
      <c r="W955" s="291">
        <f t="shared" si="71"/>
        <v>77</v>
      </c>
      <c r="X955" s="291" t="str">
        <f t="shared" si="72"/>
        <v/>
      </c>
      <c r="Y955" s="291" t="str">
        <f t="shared" si="73"/>
        <v/>
      </c>
    </row>
    <row r="956" spans="1:25" ht="15" customHeight="1">
      <c r="A956" s="8">
        <f t="shared" si="74"/>
        <v>955</v>
      </c>
      <c r="B956" s="59"/>
      <c r="C956" s="65">
        <v>37</v>
      </c>
      <c r="D956" s="65" t="s">
        <v>16</v>
      </c>
      <c r="E956" s="116" t="s">
        <v>216</v>
      </c>
      <c r="F956" s="66" t="s">
        <v>217</v>
      </c>
      <c r="G956" s="67">
        <v>44323</v>
      </c>
      <c r="H956" s="101">
        <v>44291</v>
      </c>
      <c r="I956" s="65"/>
      <c r="J956" s="65" t="s">
        <v>1692</v>
      </c>
      <c r="K956" s="65"/>
      <c r="L956" s="59"/>
      <c r="M956" s="59" t="s">
        <v>1279</v>
      </c>
      <c r="N956" s="59"/>
      <c r="O956" s="59"/>
      <c r="P956" s="59"/>
      <c r="Q956" s="127" t="str">
        <f>IF(DATEDIF(H956,G956,"y")=0,"",DATEDIF(H956,G956,"y")&amp;" years ")&amp;IF(DATEDIF(H956,G956,"ym")=0,"",DATEDIF(H956,G956,"ym")&amp;" months ")&amp;IF(DATEDIF(H956,G956,"md")=0,"",DATEDIF(H956,G956,"md")&amp;" days")</f>
        <v>1 months 2 days</v>
      </c>
      <c r="R956" s="128">
        <f>_xlfn.DAYS(G956,H956)</f>
        <v>32</v>
      </c>
      <c r="S956" s="59"/>
      <c r="T956" s="59" t="s">
        <v>1693</v>
      </c>
      <c r="U956" s="135" t="s">
        <v>1694</v>
      </c>
      <c r="V956" s="75">
        <f t="shared" si="70"/>
        <v>492</v>
      </c>
      <c r="W956" s="291">
        <f t="shared" si="71"/>
        <v>32</v>
      </c>
      <c r="X956" s="291" t="str">
        <f t="shared" si="72"/>
        <v/>
      </c>
      <c r="Y956" s="291" t="str">
        <f t="shared" si="73"/>
        <v/>
      </c>
    </row>
    <row r="957" spans="1:25" ht="15" customHeight="1">
      <c r="A957" s="8">
        <f t="shared" si="74"/>
        <v>956</v>
      </c>
      <c r="B957" s="59"/>
      <c r="C957" s="65">
        <v>62</v>
      </c>
      <c r="D957" s="65" t="s">
        <v>16</v>
      </c>
      <c r="E957" s="65"/>
      <c r="F957" s="66"/>
      <c r="G957" s="67">
        <v>44323</v>
      </c>
      <c r="H957" s="65"/>
      <c r="I957" s="65"/>
      <c r="J957" s="65"/>
      <c r="K957" s="65"/>
      <c r="L957" s="59"/>
      <c r="M957" s="59"/>
      <c r="N957" s="59"/>
      <c r="O957" s="59"/>
      <c r="P957" s="59"/>
      <c r="Q957" s="59"/>
      <c r="R957" s="65"/>
      <c r="S957" s="59"/>
      <c r="T957" s="59" t="s">
        <v>185</v>
      </c>
      <c r="U957" s="59" t="s">
        <v>1695</v>
      </c>
      <c r="V957" s="289">
        <f t="shared" si="70"/>
        <v>492</v>
      </c>
      <c r="W957" s="292" t="str">
        <f t="shared" si="71"/>
        <v/>
      </c>
      <c r="X957" s="291" t="str">
        <f t="shared" si="72"/>
        <v/>
      </c>
      <c r="Y957" s="291" t="str">
        <f t="shared" si="73"/>
        <v/>
      </c>
    </row>
    <row r="958" spans="1:25" ht="15" customHeight="1">
      <c r="A958" s="8">
        <f t="shared" si="74"/>
        <v>957</v>
      </c>
      <c r="B958" s="59" t="s">
        <v>1696</v>
      </c>
      <c r="C958" s="65">
        <v>81</v>
      </c>
      <c r="D958" s="65" t="s">
        <v>23</v>
      </c>
      <c r="E958" s="65" t="s">
        <v>1697</v>
      </c>
      <c r="F958" s="66" t="s">
        <v>220</v>
      </c>
      <c r="G958" s="67">
        <v>44323</v>
      </c>
      <c r="H958" s="65"/>
      <c r="I958" s="65"/>
      <c r="J958" s="65"/>
      <c r="K958" s="65"/>
      <c r="L958" s="59"/>
      <c r="M958" s="59"/>
      <c r="N958" s="59"/>
      <c r="O958" s="59"/>
      <c r="P958" s="59"/>
      <c r="Q958" s="59"/>
      <c r="R958" s="65"/>
      <c r="S958" s="59"/>
      <c r="T958" s="59" t="s">
        <v>185</v>
      </c>
      <c r="U958" s="135" t="s">
        <v>1698</v>
      </c>
      <c r="V958" s="289">
        <f t="shared" si="70"/>
        <v>492</v>
      </c>
      <c r="W958" s="292" t="str">
        <f t="shared" si="71"/>
        <v/>
      </c>
      <c r="X958" s="291" t="str">
        <f t="shared" si="72"/>
        <v/>
      </c>
      <c r="Y958" s="291" t="str">
        <f t="shared" si="73"/>
        <v/>
      </c>
    </row>
    <row r="959" spans="1:25" ht="15" customHeight="1">
      <c r="A959" s="8">
        <f t="shared" si="74"/>
        <v>958</v>
      </c>
      <c r="B959" s="109"/>
      <c r="C959" s="110">
        <v>39</v>
      </c>
      <c r="D959" s="110" t="s">
        <v>16</v>
      </c>
      <c r="E959" s="109"/>
      <c r="F959" s="111"/>
      <c r="G959" s="112">
        <v>44323</v>
      </c>
      <c r="H959" s="113"/>
      <c r="I959" s="109"/>
      <c r="J959" s="109"/>
      <c r="K959" s="110"/>
      <c r="L959" s="109"/>
      <c r="M959" s="109"/>
      <c r="N959" s="109"/>
      <c r="O959" s="109"/>
      <c r="P959" s="109"/>
      <c r="Q959" s="109"/>
      <c r="R959" s="110"/>
      <c r="S959" s="109"/>
      <c r="T959" s="109"/>
      <c r="U959" s="111"/>
      <c r="V959" s="289">
        <f t="shared" si="70"/>
        <v>492</v>
      </c>
      <c r="W959" s="292" t="str">
        <f t="shared" si="71"/>
        <v/>
      </c>
      <c r="X959" s="291" t="str">
        <f t="shared" si="72"/>
        <v/>
      </c>
      <c r="Y959" s="291" t="str">
        <f t="shared" si="73"/>
        <v/>
      </c>
    </row>
    <row r="960" spans="1:25" ht="15" customHeight="1">
      <c r="A960" s="8">
        <f t="shared" si="74"/>
        <v>959</v>
      </c>
      <c r="B960" s="56" t="s">
        <v>1699</v>
      </c>
      <c r="C960" s="8">
        <v>59</v>
      </c>
      <c r="D960" s="8" t="s">
        <v>23</v>
      </c>
      <c r="E960" s="56" t="s">
        <v>1700</v>
      </c>
      <c r="F960" s="57" t="s">
        <v>1701</v>
      </c>
      <c r="G960" s="58">
        <v>44323</v>
      </c>
      <c r="H960" s="75"/>
      <c r="I960" s="75"/>
      <c r="J960" s="56"/>
      <c r="K960" s="76"/>
      <c r="L960" s="56"/>
      <c r="M960" s="56"/>
      <c r="N960" s="56"/>
      <c r="O960" s="56"/>
      <c r="P960" s="56"/>
      <c r="Q960" s="56"/>
      <c r="R960" s="8"/>
      <c r="S960" s="56"/>
      <c r="T960" s="56"/>
      <c r="U960" s="57"/>
      <c r="V960" s="289">
        <f t="shared" si="70"/>
        <v>492</v>
      </c>
      <c r="W960" s="292" t="str">
        <f t="shared" si="71"/>
        <v/>
      </c>
      <c r="X960" s="291" t="str">
        <f t="shared" si="72"/>
        <v/>
      </c>
      <c r="Y960" s="291" t="str">
        <f t="shared" si="73"/>
        <v/>
      </c>
    </row>
    <row r="961" spans="1:25" ht="15" customHeight="1">
      <c r="A961" s="8">
        <f t="shared" si="74"/>
        <v>960</v>
      </c>
      <c r="B961" s="109" t="s">
        <v>1702</v>
      </c>
      <c r="C961" s="110">
        <v>82</v>
      </c>
      <c r="D961" s="110" t="s">
        <v>16</v>
      </c>
      <c r="E961" s="109" t="s">
        <v>496</v>
      </c>
      <c r="F961" s="111" t="s">
        <v>66</v>
      </c>
      <c r="G961" s="112">
        <v>44323</v>
      </c>
      <c r="H961" s="113"/>
      <c r="I961" s="109"/>
      <c r="J961" s="109"/>
      <c r="K961" s="110"/>
      <c r="L961" s="109"/>
      <c r="M961" s="109"/>
      <c r="N961" s="109"/>
      <c r="O961" s="109"/>
      <c r="P961" s="109"/>
      <c r="Q961" s="109"/>
      <c r="R961" s="110"/>
      <c r="S961" s="109"/>
      <c r="T961" s="109"/>
      <c r="U961" s="111"/>
      <c r="V961" s="289">
        <f t="shared" si="70"/>
        <v>492</v>
      </c>
      <c r="W961" s="292" t="str">
        <f t="shared" si="71"/>
        <v/>
      </c>
      <c r="X961" s="291" t="str">
        <f t="shared" si="72"/>
        <v/>
      </c>
      <c r="Y961" s="291" t="str">
        <f t="shared" si="73"/>
        <v/>
      </c>
    </row>
    <row r="962" spans="1:25" ht="15" customHeight="1">
      <c r="A962" s="8">
        <f t="shared" si="74"/>
        <v>961</v>
      </c>
      <c r="B962" s="56"/>
      <c r="C962" s="8">
        <v>96</v>
      </c>
      <c r="D962" s="8" t="s">
        <v>16</v>
      </c>
      <c r="E962" s="56"/>
      <c r="F962" s="57"/>
      <c r="G962" s="58">
        <v>44323</v>
      </c>
      <c r="H962" s="74"/>
      <c r="I962" s="56"/>
      <c r="J962" s="56"/>
      <c r="K962" s="8"/>
      <c r="L962" s="56"/>
      <c r="M962" s="56"/>
      <c r="N962" s="56"/>
      <c r="O962" s="56"/>
      <c r="P962" s="56"/>
      <c r="Q962" s="56"/>
      <c r="R962" s="8"/>
      <c r="S962" s="56"/>
      <c r="T962" s="56"/>
      <c r="U962" s="57"/>
      <c r="V962" s="289">
        <f t="shared" ref="V962:V1025" si="75">G962-DATE(2020,1,1)</f>
        <v>492</v>
      </c>
      <c r="W962" s="292" t="str">
        <f t="shared" ref="W962:W1025" si="76">IF(ISNUMBER(H962), $G962-H962, "")</f>
        <v/>
      </c>
      <c r="X962" s="291" t="str">
        <f t="shared" ref="X962:X1025" si="77">IF(ISNUMBER(I962), $G962-I962, "")</f>
        <v/>
      </c>
      <c r="Y962" s="291" t="str">
        <f t="shared" ref="Y962:Y1025" si="78">IF(ISNUMBER(K962), $G962-K962, "")</f>
        <v/>
      </c>
    </row>
    <row r="963" spans="1:25" ht="15" customHeight="1">
      <c r="A963" s="8">
        <f t="shared" si="74"/>
        <v>962</v>
      </c>
      <c r="B963" s="109"/>
      <c r="C963" s="110">
        <v>82</v>
      </c>
      <c r="D963" s="110" t="s">
        <v>16</v>
      </c>
      <c r="E963" s="109"/>
      <c r="F963" s="111"/>
      <c r="G963" s="112">
        <v>44324</v>
      </c>
      <c r="H963" s="113" t="s">
        <v>1198</v>
      </c>
      <c r="I963" s="113">
        <v>44308</v>
      </c>
      <c r="J963" s="109"/>
      <c r="K963" s="110"/>
      <c r="L963" s="109"/>
      <c r="M963" s="109" t="s">
        <v>1279</v>
      </c>
      <c r="N963" s="109" t="s">
        <v>1279</v>
      </c>
      <c r="O963" s="109"/>
      <c r="P963" s="109"/>
      <c r="Q963" s="136" t="str">
        <f>IF(DATEDIF(I963,G963,"y")=0,"",DATEDIF(I963,G963,"y")&amp;" years ")&amp;IF(DATEDIF(I963,G963,"ym")=0,"",DATEDIF(I963,G963,"ym")&amp;" months ")&amp;IF(DATEDIF(I963,G963,"md")=0,"",DATEDIF(I963,G963,"md")&amp;" days")</f>
        <v>16 days</v>
      </c>
      <c r="R963" s="115">
        <f>_xlfn.DAYS(G963,IF(L963="",IF(K963="",I963,K963),L963))</f>
        <v>16</v>
      </c>
      <c r="S963" s="109"/>
      <c r="T963" s="109"/>
      <c r="U963" s="111"/>
      <c r="V963" s="75">
        <f t="shared" si="75"/>
        <v>493</v>
      </c>
      <c r="W963" s="291" t="str">
        <f t="shared" si="76"/>
        <v/>
      </c>
      <c r="X963" s="291">
        <f t="shared" si="77"/>
        <v>16</v>
      </c>
      <c r="Y963" s="291" t="str">
        <f t="shared" si="78"/>
        <v/>
      </c>
    </row>
    <row r="964" spans="1:25" ht="15" customHeight="1">
      <c r="A964" s="8">
        <f t="shared" si="74"/>
        <v>963</v>
      </c>
      <c r="B964" s="82" t="s">
        <v>1703</v>
      </c>
      <c r="C964" s="83">
        <v>37</v>
      </c>
      <c r="D964" s="83" t="s">
        <v>16</v>
      </c>
      <c r="E964" s="82" t="s">
        <v>1436</v>
      </c>
      <c r="F964" s="84" t="s">
        <v>1704</v>
      </c>
      <c r="G964" s="85">
        <v>44324</v>
      </c>
      <c r="H964" s="86">
        <v>44242</v>
      </c>
      <c r="I964" s="86">
        <v>44306</v>
      </c>
      <c r="J964" s="82" t="s">
        <v>1278</v>
      </c>
      <c r="K964" s="87"/>
      <c r="L964" s="82"/>
      <c r="M964" s="82" t="s">
        <v>1279</v>
      </c>
      <c r="N964" s="82" t="s">
        <v>1279</v>
      </c>
      <c r="O964" s="82"/>
      <c r="P964" s="82"/>
      <c r="Q964" s="88" t="str">
        <f>IF(DATEDIF(I964,G964,"y")=0,"",DATEDIF(I964,G964,"y")&amp;" years ")&amp;IF(DATEDIF(I964,G964,"ym")=0,"",DATEDIF(I964,G964,"ym")&amp;" months ")&amp;IF(DATEDIF(I964,G964,"md")=0,"",DATEDIF(I964,G964,"md")&amp;" days")</f>
        <v>18 days</v>
      </c>
      <c r="R964" s="89">
        <f>_xlfn.DAYS(G964,IF(L964="",IF(K964="",I964,K964),L964))</f>
        <v>18</v>
      </c>
      <c r="S964" s="82"/>
      <c r="T964" s="82"/>
      <c r="U964" s="84"/>
      <c r="V964" s="75">
        <f t="shared" si="75"/>
        <v>493</v>
      </c>
      <c r="W964" s="291">
        <f t="shared" si="76"/>
        <v>82</v>
      </c>
      <c r="X964" s="291">
        <f t="shared" si="77"/>
        <v>18</v>
      </c>
      <c r="Y964" s="291" t="str">
        <f t="shared" si="78"/>
        <v/>
      </c>
    </row>
    <row r="965" spans="1:25" ht="15" customHeight="1">
      <c r="A965" s="8">
        <f t="shared" ref="A965:A1028" si="79">A964+1</f>
        <v>964</v>
      </c>
      <c r="B965" s="82" t="s">
        <v>1705</v>
      </c>
      <c r="C965" s="83">
        <v>65</v>
      </c>
      <c r="D965" s="83" t="s">
        <v>23</v>
      </c>
      <c r="E965" s="82" t="s">
        <v>1706</v>
      </c>
      <c r="F965" s="84" t="s">
        <v>103</v>
      </c>
      <c r="G965" s="85">
        <v>44324</v>
      </c>
      <c r="H965" s="86">
        <v>44245</v>
      </c>
      <c r="I965" s="86">
        <v>44304</v>
      </c>
      <c r="J965" s="82" t="s">
        <v>1278</v>
      </c>
      <c r="K965" s="87"/>
      <c r="L965" s="82"/>
      <c r="M965" s="82" t="s">
        <v>1279</v>
      </c>
      <c r="N965" s="82" t="s">
        <v>1279</v>
      </c>
      <c r="O965" s="82"/>
      <c r="P965" s="82"/>
      <c r="Q965" s="88" t="str">
        <f>IF(DATEDIF(I965,G965,"y")=0,"",DATEDIF(I965,G965,"y")&amp;" years ")&amp;IF(DATEDIF(I965,G965,"ym")=0,"",DATEDIF(I965,G965,"ym")&amp;" months ")&amp;IF(DATEDIF(I965,G965,"md")=0,"",DATEDIF(I965,G965,"md")&amp;" days")</f>
        <v>20 days</v>
      </c>
      <c r="R965" s="89">
        <f>_xlfn.DAYS(G965,IF(L965="",IF(K965="",I965,K965),L965))</f>
        <v>20</v>
      </c>
      <c r="S965" s="82"/>
      <c r="T965" s="82" t="s">
        <v>1707</v>
      </c>
      <c r="U965" s="84"/>
      <c r="V965" s="75">
        <f t="shared" si="75"/>
        <v>493</v>
      </c>
      <c r="W965" s="291">
        <f t="shared" si="76"/>
        <v>79</v>
      </c>
      <c r="X965" s="291">
        <f t="shared" si="77"/>
        <v>20</v>
      </c>
      <c r="Y965" s="291" t="str">
        <f t="shared" si="78"/>
        <v/>
      </c>
    </row>
    <row r="966" spans="1:25" ht="15" customHeight="1">
      <c r="A966" s="8">
        <f t="shared" si="79"/>
        <v>965</v>
      </c>
      <c r="B966" s="56"/>
      <c r="C966" s="73">
        <v>0</v>
      </c>
      <c r="D966" s="73" t="s">
        <v>1708</v>
      </c>
      <c r="E966" s="56"/>
      <c r="F966" s="57"/>
      <c r="G966" s="58">
        <v>44324</v>
      </c>
      <c r="H966" s="74"/>
      <c r="I966" s="74"/>
      <c r="J966" s="56"/>
      <c r="K966" s="8"/>
      <c r="L966" s="56"/>
      <c r="M966" s="56"/>
      <c r="N966" s="56"/>
      <c r="O966" s="56"/>
      <c r="P966" s="56"/>
      <c r="Q966" s="56"/>
      <c r="R966" s="8"/>
      <c r="S966" s="56"/>
      <c r="T966" s="56" t="s">
        <v>1059</v>
      </c>
      <c r="U966" s="57"/>
      <c r="V966" s="289">
        <f t="shared" si="75"/>
        <v>493</v>
      </c>
      <c r="W966" s="292" t="str">
        <f t="shared" si="76"/>
        <v/>
      </c>
      <c r="X966" s="291" t="str">
        <f t="shared" si="77"/>
        <v/>
      </c>
      <c r="Y966" s="291" t="str">
        <f t="shared" si="78"/>
        <v/>
      </c>
    </row>
    <row r="967" spans="1:25" ht="15" customHeight="1">
      <c r="A967" s="8">
        <f t="shared" si="79"/>
        <v>966</v>
      </c>
      <c r="B967" s="56" t="s">
        <v>1189</v>
      </c>
      <c r="C967" s="8">
        <v>81</v>
      </c>
      <c r="D967" s="8" t="s">
        <v>16</v>
      </c>
      <c r="E967" s="56" t="s">
        <v>1709</v>
      </c>
      <c r="F967" s="57" t="s">
        <v>228</v>
      </c>
      <c r="G967" s="58">
        <v>44324</v>
      </c>
      <c r="H967" s="75"/>
      <c r="I967" s="75"/>
      <c r="J967" s="56"/>
      <c r="K967" s="76"/>
      <c r="L967" s="56"/>
      <c r="M967" s="56"/>
      <c r="N967" s="56"/>
      <c r="O967" s="56"/>
      <c r="P967" s="56"/>
      <c r="Q967" s="56"/>
      <c r="R967" s="8"/>
      <c r="S967" s="56"/>
      <c r="T967" s="56"/>
      <c r="U967" s="57"/>
      <c r="V967" s="289">
        <f t="shared" si="75"/>
        <v>493</v>
      </c>
      <c r="W967" s="292" t="str">
        <f t="shared" si="76"/>
        <v/>
      </c>
      <c r="X967" s="291" t="str">
        <f t="shared" si="77"/>
        <v/>
      </c>
      <c r="Y967" s="291" t="str">
        <f t="shared" si="78"/>
        <v/>
      </c>
    </row>
    <row r="968" spans="1:25" ht="15" customHeight="1">
      <c r="A968" s="8">
        <f t="shared" si="79"/>
        <v>967</v>
      </c>
      <c r="B968" s="56"/>
      <c r="C968" s="8">
        <v>92</v>
      </c>
      <c r="D968" s="8" t="s">
        <v>23</v>
      </c>
      <c r="E968" s="56"/>
      <c r="F968" s="57"/>
      <c r="G968" s="58">
        <v>44324</v>
      </c>
      <c r="H968" s="74"/>
      <c r="I968" s="56"/>
      <c r="J968" s="56"/>
      <c r="K968" s="8"/>
      <c r="L968" s="56"/>
      <c r="M968" s="56"/>
      <c r="N968" s="56"/>
      <c r="O968" s="56"/>
      <c r="P968" s="56"/>
      <c r="Q968" s="56"/>
      <c r="R968" s="8"/>
      <c r="S968" s="56"/>
      <c r="T968" s="56"/>
      <c r="U968" s="57"/>
      <c r="V968" s="289">
        <f t="shared" si="75"/>
        <v>493</v>
      </c>
      <c r="W968" s="292" t="str">
        <f t="shared" si="76"/>
        <v/>
      </c>
      <c r="X968" s="291" t="str">
        <f t="shared" si="77"/>
        <v/>
      </c>
      <c r="Y968" s="291" t="str">
        <f t="shared" si="78"/>
        <v/>
      </c>
    </row>
    <row r="969" spans="1:25" ht="15" customHeight="1">
      <c r="A969" s="8">
        <f t="shared" si="79"/>
        <v>968</v>
      </c>
      <c r="B969" s="56" t="s">
        <v>1710</v>
      </c>
      <c r="C969" s="8">
        <v>74</v>
      </c>
      <c r="D969" s="8" t="s">
        <v>16</v>
      </c>
      <c r="E969" s="56" t="s">
        <v>1711</v>
      </c>
      <c r="F969" s="57" t="s">
        <v>1178</v>
      </c>
      <c r="G969" s="58">
        <v>44325</v>
      </c>
      <c r="H969" s="75">
        <v>44252</v>
      </c>
      <c r="I969" s="75">
        <v>44308</v>
      </c>
      <c r="J969" s="56" t="s">
        <v>1278</v>
      </c>
      <c r="K969" s="76"/>
      <c r="L969" s="56"/>
      <c r="M969" s="56" t="s">
        <v>1279</v>
      </c>
      <c r="N969" s="56" t="s">
        <v>1279</v>
      </c>
      <c r="O969" s="56"/>
      <c r="P969" s="56"/>
      <c r="Q969" s="90" t="str">
        <f>IF(DATEDIF(I969,G969,"y")=0,"",DATEDIF(I969,G969,"y")&amp;" years ")&amp;IF(DATEDIF(I969,G969,"ym")=0,"",DATEDIF(I969,G969,"ym")&amp;" months ")&amp;IF(DATEDIF(I969,G969,"md")=0,"",DATEDIF(I969,G969,"md")&amp;" days")</f>
        <v>17 days</v>
      </c>
      <c r="R969" s="64">
        <f>_xlfn.DAYS(G969,IF(L969="",IF(K969="",I969,K969),L969))</f>
        <v>17</v>
      </c>
      <c r="S969" s="56"/>
      <c r="T969" s="56"/>
      <c r="U969" s="57"/>
      <c r="V969" s="75">
        <f t="shared" si="75"/>
        <v>494</v>
      </c>
      <c r="W969" s="291">
        <f t="shared" si="76"/>
        <v>73</v>
      </c>
      <c r="X969" s="291">
        <f t="shared" si="77"/>
        <v>17</v>
      </c>
      <c r="Y969" s="291" t="str">
        <f t="shared" si="78"/>
        <v/>
      </c>
    </row>
    <row r="970" spans="1:25" ht="15" customHeight="1">
      <c r="A970" s="8">
        <f t="shared" si="79"/>
        <v>969</v>
      </c>
      <c r="B970" s="56" t="s">
        <v>692</v>
      </c>
      <c r="C970" s="8">
        <v>77</v>
      </c>
      <c r="D970" s="8" t="s">
        <v>16</v>
      </c>
      <c r="E970" s="56" t="s">
        <v>1712</v>
      </c>
      <c r="F970" s="57" t="s">
        <v>25</v>
      </c>
      <c r="G970" s="58">
        <v>44325</v>
      </c>
      <c r="H970" s="74">
        <v>44244</v>
      </c>
      <c r="I970" s="56"/>
      <c r="J970" s="56"/>
      <c r="K970" s="8"/>
      <c r="L970" s="56"/>
      <c r="M970" s="56" t="s">
        <v>1279</v>
      </c>
      <c r="N970" s="56"/>
      <c r="O970" s="56"/>
      <c r="P970" s="56"/>
      <c r="Q970" s="90" t="str">
        <f>IF(DATEDIF(H970,G970,"y")=0,"",DATEDIF(H970,G970,"y")&amp;" years ")&amp;IF(DATEDIF(H970,G970,"ym")=0,"",DATEDIF(H970,G970,"ym")&amp;" months ")&amp;IF(DATEDIF(H970,G970,"md")=0,"",DATEDIF(H970,G970,"md")&amp;" days")</f>
        <v>2 months 22 days</v>
      </c>
      <c r="R970" s="64">
        <f>_xlfn.DAYS(G970,H970)</f>
        <v>81</v>
      </c>
      <c r="S970" s="56"/>
      <c r="T970" s="56"/>
      <c r="U970" s="57"/>
      <c r="V970" s="75">
        <f t="shared" si="75"/>
        <v>494</v>
      </c>
      <c r="W970" s="291">
        <f t="shared" si="76"/>
        <v>81</v>
      </c>
      <c r="X970" s="291" t="str">
        <f t="shared" si="77"/>
        <v/>
      </c>
      <c r="Y970" s="291" t="str">
        <f t="shared" si="78"/>
        <v/>
      </c>
    </row>
    <row r="971" spans="1:25" ht="15" customHeight="1">
      <c r="A971" s="8">
        <f t="shared" si="79"/>
        <v>970</v>
      </c>
      <c r="B971" s="59" t="s">
        <v>1713</v>
      </c>
      <c r="C971" s="65">
        <v>51</v>
      </c>
      <c r="D971" s="65" t="s">
        <v>23</v>
      </c>
      <c r="E971" s="65" t="s">
        <v>1714</v>
      </c>
      <c r="F971" s="66" t="s">
        <v>1715</v>
      </c>
      <c r="G971" s="67">
        <v>44325</v>
      </c>
      <c r="H971" s="65"/>
      <c r="I971" s="65"/>
      <c r="J971" s="65"/>
      <c r="K971" s="65"/>
      <c r="L971" s="59"/>
      <c r="M971" s="59"/>
      <c r="N971" s="59"/>
      <c r="O971" s="59"/>
      <c r="P971" s="59"/>
      <c r="Q971" s="59"/>
      <c r="R971" s="65"/>
      <c r="S971" s="59"/>
      <c r="T971" s="59" t="s">
        <v>1564</v>
      </c>
      <c r="U971" s="59" t="s">
        <v>1716</v>
      </c>
      <c r="V971" s="289">
        <f t="shared" si="75"/>
        <v>494</v>
      </c>
      <c r="W971" s="292" t="str">
        <f t="shared" si="76"/>
        <v/>
      </c>
      <c r="X971" s="291" t="str">
        <f t="shared" si="77"/>
        <v/>
      </c>
      <c r="Y971" s="291" t="str">
        <f t="shared" si="78"/>
        <v/>
      </c>
    </row>
    <row r="972" spans="1:25" ht="15" customHeight="1">
      <c r="A972" s="8">
        <f t="shared" si="79"/>
        <v>971</v>
      </c>
      <c r="B972" s="56" t="s">
        <v>1717</v>
      </c>
      <c r="C972" s="73">
        <v>0</v>
      </c>
      <c r="D972" s="8" t="s">
        <v>23</v>
      </c>
      <c r="E972" s="56" t="s">
        <v>51</v>
      </c>
      <c r="F972" s="57" t="s">
        <v>1718</v>
      </c>
      <c r="G972" s="58">
        <v>44325</v>
      </c>
      <c r="H972" s="74"/>
      <c r="I972" s="56"/>
      <c r="J972" s="56"/>
      <c r="K972" s="8"/>
      <c r="L972" s="56"/>
      <c r="M972" s="56"/>
      <c r="N972" s="56"/>
      <c r="O972" s="56"/>
      <c r="P972" s="56"/>
      <c r="Q972" s="56"/>
      <c r="R972" s="8"/>
      <c r="S972" s="56"/>
      <c r="T972" s="56" t="s">
        <v>1059</v>
      </c>
      <c r="U972" s="57"/>
      <c r="V972" s="289">
        <f t="shared" si="75"/>
        <v>494</v>
      </c>
      <c r="W972" s="292" t="str">
        <f t="shared" si="76"/>
        <v/>
      </c>
      <c r="X972" s="291" t="str">
        <f t="shared" si="77"/>
        <v/>
      </c>
      <c r="Y972" s="291" t="str">
        <f t="shared" si="78"/>
        <v/>
      </c>
    </row>
    <row r="973" spans="1:25" ht="15" customHeight="1">
      <c r="A973" s="8">
        <f t="shared" si="79"/>
        <v>972</v>
      </c>
      <c r="B973" s="56" t="s">
        <v>1719</v>
      </c>
      <c r="C973" s="8">
        <v>60</v>
      </c>
      <c r="D973" s="8" t="s">
        <v>23</v>
      </c>
      <c r="E973" s="56" t="s">
        <v>1720</v>
      </c>
      <c r="F973" s="57" t="s">
        <v>25</v>
      </c>
      <c r="G973" s="58">
        <v>44325</v>
      </c>
      <c r="H973" s="75"/>
      <c r="I973" s="75"/>
      <c r="J973" s="56"/>
      <c r="K973" s="76"/>
      <c r="L973" s="56"/>
      <c r="M973" s="56"/>
      <c r="N973" s="56"/>
      <c r="O973" s="56"/>
      <c r="P973" s="56"/>
      <c r="Q973" s="56"/>
      <c r="R973" s="8"/>
      <c r="S973" s="56"/>
      <c r="T973" s="56"/>
      <c r="U973" s="57"/>
      <c r="V973" s="289">
        <f t="shared" si="75"/>
        <v>494</v>
      </c>
      <c r="W973" s="292" t="str">
        <f t="shared" si="76"/>
        <v/>
      </c>
      <c r="X973" s="291" t="str">
        <f t="shared" si="77"/>
        <v/>
      </c>
      <c r="Y973" s="291" t="str">
        <f t="shared" si="78"/>
        <v/>
      </c>
    </row>
    <row r="974" spans="1:25" ht="15" customHeight="1">
      <c r="A974" s="8">
        <f t="shared" si="79"/>
        <v>973</v>
      </c>
      <c r="B974" s="56" t="s">
        <v>1442</v>
      </c>
      <c r="C974" s="8">
        <v>86</v>
      </c>
      <c r="D974" s="8" t="s">
        <v>23</v>
      </c>
      <c r="E974" s="56" t="s">
        <v>1721</v>
      </c>
      <c r="F974" s="57" t="s">
        <v>100</v>
      </c>
      <c r="G974" s="58">
        <v>44325</v>
      </c>
      <c r="H974" s="75"/>
      <c r="I974" s="75"/>
      <c r="J974" s="56"/>
      <c r="K974" s="76"/>
      <c r="L974" s="56"/>
      <c r="M974" s="56"/>
      <c r="N974" s="56"/>
      <c r="O974" s="56"/>
      <c r="P974" s="56"/>
      <c r="Q974" s="56"/>
      <c r="R974" s="8"/>
      <c r="S974" s="56"/>
      <c r="T974" s="56"/>
      <c r="U974" s="57"/>
      <c r="V974" s="289">
        <f t="shared" si="75"/>
        <v>494</v>
      </c>
      <c r="W974" s="292" t="str">
        <f t="shared" si="76"/>
        <v/>
      </c>
      <c r="X974" s="291" t="str">
        <f t="shared" si="77"/>
        <v/>
      </c>
      <c r="Y974" s="291" t="str">
        <f t="shared" si="78"/>
        <v/>
      </c>
    </row>
    <row r="975" spans="1:25" ht="15" customHeight="1">
      <c r="A975" s="8">
        <f t="shared" si="79"/>
        <v>974</v>
      </c>
      <c r="B975" s="56" t="s">
        <v>1722</v>
      </c>
      <c r="C975" s="8">
        <v>85</v>
      </c>
      <c r="D975" s="8" t="s">
        <v>16</v>
      </c>
      <c r="E975" s="56" t="s">
        <v>1723</v>
      </c>
      <c r="F975" s="57" t="s">
        <v>25</v>
      </c>
      <c r="G975" s="58">
        <v>44326</v>
      </c>
      <c r="H975" s="75">
        <v>44243</v>
      </c>
      <c r="I975" s="75">
        <v>44311</v>
      </c>
      <c r="J975" s="56" t="s">
        <v>1278</v>
      </c>
      <c r="K975" s="76"/>
      <c r="L975" s="56"/>
      <c r="M975" s="56" t="s">
        <v>1279</v>
      </c>
      <c r="N975" s="56" t="s">
        <v>1279</v>
      </c>
      <c r="O975" s="56"/>
      <c r="P975" s="56"/>
      <c r="Q975" s="90" t="str">
        <f>IF(DATEDIF(I975,G975,"y")=0,"",DATEDIF(I975,G975,"y")&amp;" years ")&amp;IF(DATEDIF(I975,G975,"ym")=0,"",DATEDIF(I975,G975,"ym")&amp;" months ")&amp;IF(DATEDIF(I975,G975,"md")=0,"",DATEDIF(I975,G975,"md")&amp;" days")</f>
        <v>15 days</v>
      </c>
      <c r="R975" s="64">
        <f>_xlfn.DAYS(G975,IF(L975="",IF(K975="",I975,K975),L975))</f>
        <v>15</v>
      </c>
      <c r="S975" s="56"/>
      <c r="T975" s="56"/>
      <c r="U975" s="57"/>
      <c r="V975" s="75">
        <f t="shared" si="75"/>
        <v>495</v>
      </c>
      <c r="W975" s="291">
        <f t="shared" si="76"/>
        <v>83</v>
      </c>
      <c r="X975" s="291">
        <f t="shared" si="77"/>
        <v>15</v>
      </c>
      <c r="Y975" s="291" t="str">
        <f t="shared" si="78"/>
        <v/>
      </c>
    </row>
    <row r="976" spans="1:25" ht="15" customHeight="1">
      <c r="A976" s="8">
        <f t="shared" si="79"/>
        <v>975</v>
      </c>
      <c r="B976" s="56"/>
      <c r="C976" s="8">
        <v>87</v>
      </c>
      <c r="D976" s="8" t="s">
        <v>16</v>
      </c>
      <c r="E976" s="56"/>
      <c r="F976" s="57"/>
      <c r="G976" s="58">
        <v>44326</v>
      </c>
      <c r="H976" s="74" t="s">
        <v>1198</v>
      </c>
      <c r="I976" s="74">
        <v>44298</v>
      </c>
      <c r="J976" s="56"/>
      <c r="K976" s="8"/>
      <c r="L976" s="56"/>
      <c r="M976" s="56" t="s">
        <v>1279</v>
      </c>
      <c r="N976" s="56" t="s">
        <v>1279</v>
      </c>
      <c r="O976" s="56"/>
      <c r="P976" s="56"/>
      <c r="Q976" s="90" t="str">
        <f>IF(DATEDIF(I976,G976,"y")=0,"",DATEDIF(I976,G976,"y")&amp;" years ")&amp;IF(DATEDIF(I976,G976,"ym")=0,"",DATEDIF(I976,G976,"ym")&amp;" months ")&amp;IF(DATEDIF(I976,G976,"md")=0,"",DATEDIF(I976,G976,"md")&amp;" days")</f>
        <v>28 days</v>
      </c>
      <c r="R976" s="64">
        <f>_xlfn.DAYS(G976,IF(L976="",IF(K976="",I976,K976),L976))</f>
        <v>28</v>
      </c>
      <c r="S976" s="56"/>
      <c r="T976" s="56"/>
      <c r="U976" s="57"/>
      <c r="V976" s="75">
        <f t="shared" si="75"/>
        <v>495</v>
      </c>
      <c r="W976" s="291" t="str">
        <f t="shared" si="76"/>
        <v/>
      </c>
      <c r="X976" s="291">
        <f t="shared" si="77"/>
        <v>28</v>
      </c>
      <c r="Y976" s="291" t="str">
        <f t="shared" si="78"/>
        <v/>
      </c>
    </row>
    <row r="977" spans="1:25" ht="15" customHeight="1">
      <c r="A977" s="8">
        <f t="shared" si="79"/>
        <v>976</v>
      </c>
      <c r="B977" s="59"/>
      <c r="C977" s="65">
        <v>85</v>
      </c>
      <c r="D977" s="65" t="s">
        <v>16</v>
      </c>
      <c r="E977" s="65"/>
      <c r="F977" s="66"/>
      <c r="G977" s="67">
        <v>44326</v>
      </c>
      <c r="H977" s="101">
        <v>44241</v>
      </c>
      <c r="I977" s="101">
        <v>44298</v>
      </c>
      <c r="J977" s="66" t="s">
        <v>1480</v>
      </c>
      <c r="K977" s="65"/>
      <c r="L977" s="59"/>
      <c r="M977" s="59" t="s">
        <v>1279</v>
      </c>
      <c r="N977" s="59" t="s">
        <v>1279</v>
      </c>
      <c r="O977" s="59"/>
      <c r="P977" s="59"/>
      <c r="Q977" s="127" t="str">
        <f>IF(DATEDIF(I977,G977,"y")=0,"",DATEDIF(I977,G977,"y")&amp;" years ")&amp;IF(DATEDIF(I977,G977,"ym")=0,"",DATEDIF(I977,G977,"ym")&amp;" months ")&amp;IF(DATEDIF(I977,G977,"md")=0,"",DATEDIF(I977,G977,"md")&amp;" days")</f>
        <v>28 days</v>
      </c>
      <c r="R977" s="128">
        <f>_xlfn.DAYS(G977,IF(L977="",IF(K977="",I977,K977),L977))</f>
        <v>28</v>
      </c>
      <c r="S977" s="59"/>
      <c r="T977" s="59" t="s">
        <v>185</v>
      </c>
      <c r="U977" s="59" t="s">
        <v>1724</v>
      </c>
      <c r="V977" s="75">
        <f t="shared" si="75"/>
        <v>495</v>
      </c>
      <c r="W977" s="291">
        <f t="shared" si="76"/>
        <v>85</v>
      </c>
      <c r="X977" s="291">
        <f t="shared" si="77"/>
        <v>28</v>
      </c>
      <c r="Y977" s="291" t="str">
        <f t="shared" si="78"/>
        <v/>
      </c>
    </row>
    <row r="978" spans="1:25" ht="15" customHeight="1">
      <c r="A978" s="8">
        <f t="shared" si="79"/>
        <v>977</v>
      </c>
      <c r="B978" s="59"/>
      <c r="C978" s="65">
        <v>74</v>
      </c>
      <c r="D978" s="65" t="s">
        <v>16</v>
      </c>
      <c r="E978" s="65"/>
      <c r="F978" s="66"/>
      <c r="G978" s="137">
        <v>44326</v>
      </c>
      <c r="H978" s="65"/>
      <c r="I978" s="65"/>
      <c r="J978" s="65"/>
      <c r="K978" s="65"/>
      <c r="L978" s="59"/>
      <c r="M978" s="59"/>
      <c r="N978" s="59"/>
      <c r="O978" s="59"/>
      <c r="P978" s="59"/>
      <c r="Q978" s="59"/>
      <c r="R978" s="65"/>
      <c r="S978" s="59"/>
      <c r="T978" s="59" t="s">
        <v>185</v>
      </c>
      <c r="U978" s="69" t="s">
        <v>1725</v>
      </c>
      <c r="V978" s="289">
        <f t="shared" si="75"/>
        <v>495</v>
      </c>
      <c r="W978" s="292" t="str">
        <f t="shared" si="76"/>
        <v/>
      </c>
      <c r="X978" s="291" t="str">
        <f t="shared" si="77"/>
        <v/>
      </c>
      <c r="Y978" s="291" t="str">
        <f t="shared" si="78"/>
        <v/>
      </c>
    </row>
    <row r="979" spans="1:25" ht="15" customHeight="1">
      <c r="A979" s="8">
        <f t="shared" si="79"/>
        <v>978</v>
      </c>
      <c r="B979" s="59" t="s">
        <v>1726</v>
      </c>
      <c r="C979" s="68">
        <v>75</v>
      </c>
      <c r="D979" s="65" t="s">
        <v>23</v>
      </c>
      <c r="E979" s="66" t="s">
        <v>1727</v>
      </c>
      <c r="F979" s="66" t="s">
        <v>1728</v>
      </c>
      <c r="G979" s="67">
        <v>44326</v>
      </c>
      <c r="H979" s="65"/>
      <c r="I979" s="65"/>
      <c r="J979" s="65"/>
      <c r="K979" s="65"/>
      <c r="L979" s="59"/>
      <c r="M979" s="59"/>
      <c r="N979" s="59"/>
      <c r="O979" s="59"/>
      <c r="P979" s="59"/>
      <c r="Q979" s="59"/>
      <c r="R979" s="65"/>
      <c r="S979" s="59"/>
      <c r="T979" s="59" t="s">
        <v>185</v>
      </c>
      <c r="U979" s="69" t="s">
        <v>1729</v>
      </c>
      <c r="V979" s="289">
        <f t="shared" si="75"/>
        <v>495</v>
      </c>
      <c r="W979" s="292" t="str">
        <f t="shared" si="76"/>
        <v/>
      </c>
      <c r="X979" s="291" t="str">
        <f t="shared" si="77"/>
        <v/>
      </c>
      <c r="Y979" s="291" t="str">
        <f t="shared" si="78"/>
        <v/>
      </c>
    </row>
    <row r="980" spans="1:25" ht="15" customHeight="1">
      <c r="A980" s="8">
        <f t="shared" si="79"/>
        <v>979</v>
      </c>
      <c r="B980" s="56" t="s">
        <v>1730</v>
      </c>
      <c r="C980" s="8">
        <v>90</v>
      </c>
      <c r="D980" s="8" t="s">
        <v>16</v>
      </c>
      <c r="E980" s="56" t="s">
        <v>1731</v>
      </c>
      <c r="F980" s="57" t="s">
        <v>103</v>
      </c>
      <c r="G980" s="58">
        <v>44326</v>
      </c>
      <c r="H980" s="75"/>
      <c r="I980" s="75"/>
      <c r="J980" s="56"/>
      <c r="K980" s="76"/>
      <c r="L980" s="56"/>
      <c r="M980" s="56"/>
      <c r="N980" s="56"/>
      <c r="O980" s="56"/>
      <c r="P980" s="56"/>
      <c r="Q980" s="56"/>
      <c r="R980" s="8"/>
      <c r="S980" s="56"/>
      <c r="T980" s="56"/>
      <c r="U980" s="57"/>
      <c r="V980" s="289">
        <f t="shared" si="75"/>
        <v>495</v>
      </c>
      <c r="W980" s="292" t="str">
        <f t="shared" si="76"/>
        <v/>
      </c>
      <c r="X980" s="291" t="str">
        <f t="shared" si="77"/>
        <v/>
      </c>
      <c r="Y980" s="291" t="str">
        <f t="shared" si="78"/>
        <v/>
      </c>
    </row>
    <row r="981" spans="1:25" ht="15" customHeight="1">
      <c r="A981" s="8">
        <f t="shared" si="79"/>
        <v>980</v>
      </c>
      <c r="B981" s="56" t="s">
        <v>1732</v>
      </c>
      <c r="C981" s="8">
        <v>76</v>
      </c>
      <c r="D981" s="8" t="s">
        <v>16</v>
      </c>
      <c r="E981" s="56" t="s">
        <v>1733</v>
      </c>
      <c r="F981" s="57" t="s">
        <v>1223</v>
      </c>
      <c r="G981" s="58">
        <v>44328</v>
      </c>
      <c r="H981" s="75">
        <v>44245</v>
      </c>
      <c r="I981" s="75">
        <v>44302</v>
      </c>
      <c r="J981" s="56" t="s">
        <v>1278</v>
      </c>
      <c r="K981" s="76"/>
      <c r="L981" s="56"/>
      <c r="M981" s="56" t="s">
        <v>1279</v>
      </c>
      <c r="N981" s="56" t="s">
        <v>1279</v>
      </c>
      <c r="O981" s="56"/>
      <c r="P981" s="56"/>
      <c r="Q981" s="90" t="str">
        <f>IF(DATEDIF(I981,G981,"y")=0,"",DATEDIF(I981,G981,"y")&amp;" years ")&amp;IF(DATEDIF(I981,G981,"ym")=0,"",DATEDIF(I981,G981,"ym")&amp;" months ")&amp;IF(DATEDIF(I981,G981,"md")=0,"",DATEDIF(I981,G981,"md")&amp;" days")</f>
        <v>26 days</v>
      </c>
      <c r="R981" s="64">
        <f>_xlfn.DAYS(G981,IF(L981="",IF(K981="",I981,K981),L981))</f>
        <v>26</v>
      </c>
      <c r="S981" s="56"/>
      <c r="T981" s="56"/>
      <c r="U981" s="57"/>
      <c r="V981" s="75">
        <f t="shared" si="75"/>
        <v>497</v>
      </c>
      <c r="W981" s="291">
        <f t="shared" si="76"/>
        <v>83</v>
      </c>
      <c r="X981" s="291">
        <f t="shared" si="77"/>
        <v>26</v>
      </c>
      <c r="Y981" s="291" t="str">
        <f t="shared" si="78"/>
        <v/>
      </c>
    </row>
    <row r="982" spans="1:25" ht="15" customHeight="1">
      <c r="A982" s="8">
        <f t="shared" si="79"/>
        <v>981</v>
      </c>
      <c r="B982" s="56" t="s">
        <v>1336</v>
      </c>
      <c r="C982" s="8">
        <v>83</v>
      </c>
      <c r="D982" s="8" t="s">
        <v>23</v>
      </c>
      <c r="E982" s="56" t="s">
        <v>1734</v>
      </c>
      <c r="F982" s="57" t="s">
        <v>25</v>
      </c>
      <c r="G982" s="58">
        <v>44328</v>
      </c>
      <c r="H982" s="75">
        <v>44232</v>
      </c>
      <c r="I982" s="75">
        <v>44292</v>
      </c>
      <c r="J982" s="56" t="s">
        <v>1278</v>
      </c>
      <c r="K982" s="76"/>
      <c r="L982" s="56"/>
      <c r="M982" s="56" t="s">
        <v>1279</v>
      </c>
      <c r="N982" s="56" t="s">
        <v>1279</v>
      </c>
      <c r="O982" s="56"/>
      <c r="P982" s="56"/>
      <c r="Q982" s="90" t="str">
        <f>IF(DATEDIF(I982,G982,"y")=0,"",DATEDIF(I982,G982,"y")&amp;" years ")&amp;IF(DATEDIF(I982,G982,"ym")=0,"",DATEDIF(I982,G982,"ym")&amp;" months ")&amp;IF(DATEDIF(I982,G982,"md")=0,"",DATEDIF(I982,G982,"md")&amp;" days")</f>
        <v>1 months 6 days</v>
      </c>
      <c r="R982" s="64">
        <f>_xlfn.DAYS(G982,IF(L982="",IF(K982="",I982,K982),L982))</f>
        <v>36</v>
      </c>
      <c r="S982" s="56"/>
      <c r="T982" s="56"/>
      <c r="U982" s="57"/>
      <c r="V982" s="75">
        <f t="shared" si="75"/>
        <v>497</v>
      </c>
      <c r="W982" s="291">
        <f t="shared" si="76"/>
        <v>96</v>
      </c>
      <c r="X982" s="291">
        <f t="shared" si="77"/>
        <v>36</v>
      </c>
      <c r="Y982" s="291" t="str">
        <f t="shared" si="78"/>
        <v/>
      </c>
    </row>
    <row r="983" spans="1:25" ht="15" customHeight="1">
      <c r="A983" s="8">
        <f t="shared" si="79"/>
        <v>982</v>
      </c>
      <c r="B983" s="56"/>
      <c r="C983" s="8">
        <v>71</v>
      </c>
      <c r="D983" s="8" t="s">
        <v>16</v>
      </c>
      <c r="E983" s="56"/>
      <c r="F983" s="57"/>
      <c r="G983" s="58">
        <v>44329</v>
      </c>
      <c r="H983" s="74" t="s">
        <v>1198</v>
      </c>
      <c r="I983" s="74">
        <v>44306</v>
      </c>
      <c r="J983" s="56"/>
      <c r="K983" s="8"/>
      <c r="L983" s="56"/>
      <c r="M983" s="56" t="s">
        <v>1279</v>
      </c>
      <c r="N983" s="56" t="s">
        <v>1279</v>
      </c>
      <c r="O983" s="56"/>
      <c r="P983" s="56"/>
      <c r="Q983" s="90" t="str">
        <f>IF(DATEDIF(I983,G983,"y")=0,"",DATEDIF(I983,G983,"y")&amp;" years ")&amp;IF(DATEDIF(I983,G983,"ym")=0,"",DATEDIF(I983,G983,"ym")&amp;" months ")&amp;IF(DATEDIF(I983,G983,"md")=0,"",DATEDIF(I983,G983,"md")&amp;" days")</f>
        <v>23 days</v>
      </c>
      <c r="R983" s="64">
        <f>_xlfn.DAYS(G983,IF(L983="",IF(K983="",I983,K983),L983))</f>
        <v>23</v>
      </c>
      <c r="S983" s="56"/>
      <c r="T983" s="56"/>
      <c r="U983" s="57"/>
      <c r="V983" s="75">
        <f t="shared" si="75"/>
        <v>498</v>
      </c>
      <c r="W983" s="291" t="str">
        <f t="shared" si="76"/>
        <v/>
      </c>
      <c r="X983" s="291">
        <f t="shared" si="77"/>
        <v>23</v>
      </c>
      <c r="Y983" s="291" t="str">
        <f t="shared" si="78"/>
        <v/>
      </c>
    </row>
    <row r="984" spans="1:25" ht="15" customHeight="1">
      <c r="A984" s="8">
        <f t="shared" si="79"/>
        <v>983</v>
      </c>
      <c r="B984" s="56" t="s">
        <v>788</v>
      </c>
      <c r="C984" s="8">
        <v>80</v>
      </c>
      <c r="D984" s="8" t="s">
        <v>23</v>
      </c>
      <c r="E984" s="56" t="s">
        <v>1735</v>
      </c>
      <c r="F984" s="57" t="s">
        <v>25</v>
      </c>
      <c r="G984" s="58">
        <v>44329</v>
      </c>
      <c r="H984" s="74" t="s">
        <v>1198</v>
      </c>
      <c r="I984" s="74">
        <v>44294</v>
      </c>
      <c r="J984" s="56"/>
      <c r="K984" s="8"/>
      <c r="L984" s="56"/>
      <c r="M984" s="56" t="s">
        <v>1279</v>
      </c>
      <c r="N984" s="56" t="s">
        <v>1279</v>
      </c>
      <c r="O984" s="56"/>
      <c r="P984" s="56"/>
      <c r="Q984" s="90" t="str">
        <f>IF(DATEDIF(I984,G984,"y")=0,"",DATEDIF(I984,G984,"y")&amp;" years ")&amp;IF(DATEDIF(I984,G984,"ym")=0,"",DATEDIF(I984,G984,"ym")&amp;" months ")&amp;IF(DATEDIF(I984,G984,"md")=0,"",DATEDIF(I984,G984,"md")&amp;" days")</f>
        <v>1 months 5 days</v>
      </c>
      <c r="R984" s="64">
        <f>_xlfn.DAYS(G984,IF(L984="",IF(K984="",I984,K984),L984))</f>
        <v>35</v>
      </c>
      <c r="S984" s="56"/>
      <c r="T984" s="56"/>
      <c r="U984" s="57"/>
      <c r="V984" s="75">
        <f t="shared" si="75"/>
        <v>498</v>
      </c>
      <c r="W984" s="291" t="str">
        <f t="shared" si="76"/>
        <v/>
      </c>
      <c r="X984" s="291">
        <f t="shared" si="77"/>
        <v>35</v>
      </c>
      <c r="Y984" s="291" t="str">
        <f t="shared" si="78"/>
        <v/>
      </c>
    </row>
    <row r="985" spans="1:25" ht="15" customHeight="1">
      <c r="A985" s="8">
        <f t="shared" si="79"/>
        <v>984</v>
      </c>
      <c r="B985" s="56" t="s">
        <v>1736</v>
      </c>
      <c r="C985" s="8">
        <v>93</v>
      </c>
      <c r="D985" s="8" t="s">
        <v>16</v>
      </c>
      <c r="E985" s="56" t="s">
        <v>1737</v>
      </c>
      <c r="F985" s="57" t="s">
        <v>25</v>
      </c>
      <c r="G985" s="58">
        <v>44329</v>
      </c>
      <c r="H985" s="75">
        <v>44264</v>
      </c>
      <c r="I985" s="75"/>
      <c r="J985" s="56" t="s">
        <v>1278</v>
      </c>
      <c r="K985" s="76"/>
      <c r="L985" s="56"/>
      <c r="M985" s="56" t="s">
        <v>1279</v>
      </c>
      <c r="N985" s="56"/>
      <c r="O985" s="56"/>
      <c r="P985" s="56"/>
      <c r="Q985" s="90" t="str">
        <f>IF(DATEDIF(H985,G985,"y")=0,"",DATEDIF(H985,G985,"y")&amp;" years ")&amp;IF(DATEDIF(H985,G985,"ym")=0,"",DATEDIF(H985,G985,"ym")&amp;" months ")&amp;IF(DATEDIF(H985,G985,"md")=0,"",DATEDIF(H985,G985,"md")&amp;" days")</f>
        <v>2 months 4 days</v>
      </c>
      <c r="R985" s="64">
        <f>_xlfn.DAYS(G985,IF(L985="",IF(K985="",H985,K985),L985))</f>
        <v>65</v>
      </c>
      <c r="S985" s="56"/>
      <c r="T985" s="56"/>
      <c r="U985" s="57"/>
      <c r="V985" s="75">
        <f t="shared" si="75"/>
        <v>498</v>
      </c>
      <c r="W985" s="291">
        <f t="shared" si="76"/>
        <v>65</v>
      </c>
      <c r="X985" s="291" t="str">
        <f t="shared" si="77"/>
        <v/>
      </c>
      <c r="Y985" s="291" t="str">
        <f t="shared" si="78"/>
        <v/>
      </c>
    </row>
    <row r="986" spans="1:25" ht="15" customHeight="1">
      <c r="A986" s="8">
        <f t="shared" si="79"/>
        <v>985</v>
      </c>
      <c r="B986" s="56"/>
      <c r="C986" s="73">
        <v>0</v>
      </c>
      <c r="D986" s="8" t="s">
        <v>16</v>
      </c>
      <c r="E986" s="56"/>
      <c r="F986" s="57"/>
      <c r="G986" s="58">
        <v>44329</v>
      </c>
      <c r="H986" s="74"/>
      <c r="I986" s="56"/>
      <c r="J986" s="56"/>
      <c r="K986" s="8"/>
      <c r="L986" s="56"/>
      <c r="M986" s="56"/>
      <c r="N986" s="56"/>
      <c r="O986" s="56"/>
      <c r="P986" s="56"/>
      <c r="Q986" s="56"/>
      <c r="R986" s="8"/>
      <c r="S986" s="56"/>
      <c r="T986" s="56" t="s">
        <v>1059</v>
      </c>
      <c r="U986" s="57"/>
      <c r="V986" s="289">
        <f t="shared" si="75"/>
        <v>498</v>
      </c>
      <c r="W986" s="292" t="str">
        <f t="shared" si="76"/>
        <v/>
      </c>
      <c r="X986" s="291" t="str">
        <f t="shared" si="77"/>
        <v/>
      </c>
      <c r="Y986" s="291" t="str">
        <f t="shared" si="78"/>
        <v/>
      </c>
    </row>
    <row r="987" spans="1:25" ht="15" customHeight="1">
      <c r="A987" s="8">
        <f t="shared" si="79"/>
        <v>986</v>
      </c>
      <c r="B987" s="56"/>
      <c r="C987" s="8">
        <v>36</v>
      </c>
      <c r="D987" s="8" t="s">
        <v>16</v>
      </c>
      <c r="E987" s="56"/>
      <c r="F987" s="57"/>
      <c r="G987" s="58">
        <v>44329</v>
      </c>
      <c r="H987" s="74"/>
      <c r="I987" s="56"/>
      <c r="J987" s="56"/>
      <c r="K987" s="8"/>
      <c r="L987" s="56"/>
      <c r="M987" s="56"/>
      <c r="N987" s="56"/>
      <c r="O987" s="56"/>
      <c r="P987" s="56"/>
      <c r="Q987" s="56"/>
      <c r="R987" s="8"/>
      <c r="S987" s="56"/>
      <c r="T987" s="56"/>
      <c r="U987" s="57"/>
      <c r="V987" s="289">
        <f t="shared" si="75"/>
        <v>498</v>
      </c>
      <c r="W987" s="292" t="str">
        <f t="shared" si="76"/>
        <v/>
      </c>
      <c r="X987" s="291" t="str">
        <f t="shared" si="77"/>
        <v/>
      </c>
      <c r="Y987" s="291" t="str">
        <f t="shared" si="78"/>
        <v/>
      </c>
    </row>
    <row r="988" spans="1:25" ht="15" customHeight="1">
      <c r="A988" s="8">
        <f t="shared" si="79"/>
        <v>987</v>
      </c>
      <c r="B988" s="56"/>
      <c r="C988" s="8">
        <v>36</v>
      </c>
      <c r="D988" s="8" t="s">
        <v>16</v>
      </c>
      <c r="E988" s="56"/>
      <c r="F988" s="57"/>
      <c r="G988" s="58">
        <v>44329</v>
      </c>
      <c r="H988" s="74"/>
      <c r="I988" s="56"/>
      <c r="J988" s="56"/>
      <c r="K988" s="8"/>
      <c r="L988" s="56"/>
      <c r="M988" s="56"/>
      <c r="N988" s="56"/>
      <c r="O988" s="56"/>
      <c r="P988" s="56"/>
      <c r="Q988" s="56"/>
      <c r="R988" s="8"/>
      <c r="S988" s="56"/>
      <c r="T988" s="56"/>
      <c r="U988" s="57"/>
      <c r="V988" s="289">
        <f t="shared" si="75"/>
        <v>498</v>
      </c>
      <c r="W988" s="292" t="str">
        <f t="shared" si="76"/>
        <v/>
      </c>
      <c r="X988" s="291" t="str">
        <f t="shared" si="77"/>
        <v/>
      </c>
      <c r="Y988" s="291" t="str">
        <f t="shared" si="78"/>
        <v/>
      </c>
    </row>
    <row r="989" spans="1:25" ht="15" customHeight="1">
      <c r="A989" s="8">
        <f t="shared" si="79"/>
        <v>988</v>
      </c>
      <c r="B989" s="56" t="s">
        <v>1738</v>
      </c>
      <c r="C989" s="8">
        <v>71</v>
      </c>
      <c r="D989" s="8" t="s">
        <v>23</v>
      </c>
      <c r="E989" s="56" t="s">
        <v>204</v>
      </c>
      <c r="F989" s="57" t="s">
        <v>1739</v>
      </c>
      <c r="G989" s="58">
        <v>44329</v>
      </c>
      <c r="H989" s="75"/>
      <c r="I989" s="75"/>
      <c r="J989" s="56"/>
      <c r="K989" s="76"/>
      <c r="L989" s="56"/>
      <c r="M989" s="56"/>
      <c r="N989" s="56"/>
      <c r="O989" s="56"/>
      <c r="P989" s="56"/>
      <c r="Q989" s="56"/>
      <c r="R989" s="8"/>
      <c r="S989" s="56"/>
      <c r="T989" s="56"/>
      <c r="U989" s="57"/>
      <c r="V989" s="289">
        <f t="shared" si="75"/>
        <v>498</v>
      </c>
      <c r="W989" s="292" t="str">
        <f t="shared" si="76"/>
        <v/>
      </c>
      <c r="X989" s="291" t="str">
        <f t="shared" si="77"/>
        <v/>
      </c>
      <c r="Y989" s="291" t="str">
        <f t="shared" si="78"/>
        <v/>
      </c>
    </row>
    <row r="990" spans="1:25" ht="15" customHeight="1">
      <c r="A990" s="8">
        <f t="shared" si="79"/>
        <v>989</v>
      </c>
      <c r="B990" s="56"/>
      <c r="C990" s="8">
        <v>79</v>
      </c>
      <c r="D990" s="8" t="s">
        <v>23</v>
      </c>
      <c r="E990" s="56"/>
      <c r="F990" s="57"/>
      <c r="G990" s="58">
        <v>44329</v>
      </c>
      <c r="H990" s="74"/>
      <c r="I990" s="56"/>
      <c r="J990" s="56"/>
      <c r="K990" s="8"/>
      <c r="L990" s="56"/>
      <c r="M990" s="56"/>
      <c r="N990" s="56"/>
      <c r="O990" s="56"/>
      <c r="P990" s="56"/>
      <c r="Q990" s="56"/>
      <c r="R990" s="8"/>
      <c r="S990" s="56"/>
      <c r="T990" s="56"/>
      <c r="U990" s="57"/>
      <c r="V990" s="289">
        <f t="shared" si="75"/>
        <v>498</v>
      </c>
      <c r="W990" s="292" t="str">
        <f t="shared" si="76"/>
        <v/>
      </c>
      <c r="X990" s="291" t="str">
        <f t="shared" si="77"/>
        <v/>
      </c>
      <c r="Y990" s="291" t="str">
        <f t="shared" si="78"/>
        <v/>
      </c>
    </row>
    <row r="991" spans="1:25" ht="15" customHeight="1">
      <c r="A991" s="8">
        <f t="shared" si="79"/>
        <v>990</v>
      </c>
      <c r="B991" s="56" t="s">
        <v>1740</v>
      </c>
      <c r="C991" s="8">
        <v>79</v>
      </c>
      <c r="D991" s="8" t="s">
        <v>23</v>
      </c>
      <c r="E991" s="56" t="s">
        <v>1741</v>
      </c>
      <c r="F991" s="57" t="s">
        <v>683</v>
      </c>
      <c r="G991" s="58">
        <v>44329</v>
      </c>
      <c r="H991" s="75"/>
      <c r="I991" s="75"/>
      <c r="J991" s="56"/>
      <c r="K991" s="76"/>
      <c r="L991" s="56"/>
      <c r="M991" s="56"/>
      <c r="N991" s="56"/>
      <c r="O991" s="56"/>
      <c r="P991" s="56"/>
      <c r="Q991" s="56"/>
      <c r="R991" s="8"/>
      <c r="S991" s="56"/>
      <c r="T991" s="56"/>
      <c r="U991" s="57"/>
      <c r="V991" s="289">
        <f t="shared" si="75"/>
        <v>498</v>
      </c>
      <c r="W991" s="292" t="str">
        <f t="shared" si="76"/>
        <v/>
      </c>
      <c r="X991" s="291" t="str">
        <f t="shared" si="77"/>
        <v/>
      </c>
      <c r="Y991" s="291" t="str">
        <f t="shared" si="78"/>
        <v/>
      </c>
    </row>
    <row r="992" spans="1:25" ht="15" customHeight="1">
      <c r="A992" s="8">
        <f t="shared" si="79"/>
        <v>991</v>
      </c>
      <c r="B992" s="59" t="s">
        <v>1742</v>
      </c>
      <c r="C992" s="65">
        <v>63</v>
      </c>
      <c r="D992" s="65" t="s">
        <v>23</v>
      </c>
      <c r="E992" s="59" t="s">
        <v>1743</v>
      </c>
      <c r="F992" s="66" t="s">
        <v>66</v>
      </c>
      <c r="G992" s="129">
        <v>44330</v>
      </c>
      <c r="H992" s="101">
        <v>44319</v>
      </c>
      <c r="I992" s="101"/>
      <c r="J992" s="59" t="s">
        <v>1744</v>
      </c>
      <c r="K992" s="130"/>
      <c r="L992" s="59"/>
      <c r="M992" s="59" t="s">
        <v>1279</v>
      </c>
      <c r="N992" s="59"/>
      <c r="O992" s="59"/>
      <c r="P992" s="59"/>
      <c r="Q992" s="127" t="str">
        <f>IF(DATEDIF(H992,G992,"y")=0,"",DATEDIF(H992,G992,"y")&amp;" years ")&amp;IF(DATEDIF(H992,G992,"ym")=0,"",DATEDIF(H992,G992,"ym")&amp;" months ")&amp;IF(DATEDIF(H992,G992,"md")=0,"",DATEDIF(H992,G992,"md")&amp;" days")</f>
        <v>11 days</v>
      </c>
      <c r="R992" s="128">
        <f>_xlfn.DAYS(G992,IF(L992="",IF(K992="",H992,K992),L992))</f>
        <v>11</v>
      </c>
      <c r="S992" s="59"/>
      <c r="T992" s="59" t="s">
        <v>185</v>
      </c>
      <c r="U992" s="59" t="s">
        <v>1745</v>
      </c>
      <c r="V992" s="75">
        <f t="shared" si="75"/>
        <v>499</v>
      </c>
      <c r="W992" s="291">
        <f t="shared" si="76"/>
        <v>11</v>
      </c>
      <c r="X992" s="291" t="str">
        <f t="shared" si="77"/>
        <v/>
      </c>
      <c r="Y992" s="291" t="str">
        <f t="shared" si="78"/>
        <v/>
      </c>
    </row>
    <row r="993" spans="1:25" ht="15" customHeight="1">
      <c r="A993" s="8">
        <f t="shared" si="79"/>
        <v>992</v>
      </c>
      <c r="B993" s="59" t="s">
        <v>1746</v>
      </c>
      <c r="C993" s="65">
        <v>86</v>
      </c>
      <c r="D993" s="65" t="s">
        <v>23</v>
      </c>
      <c r="E993" s="59" t="s">
        <v>1747</v>
      </c>
      <c r="F993" s="66" t="s">
        <v>25</v>
      </c>
      <c r="G993" s="129">
        <v>44330</v>
      </c>
      <c r="H993" s="101">
        <v>44245</v>
      </c>
      <c r="I993" s="101">
        <v>44313</v>
      </c>
      <c r="J993" s="59" t="s">
        <v>1278</v>
      </c>
      <c r="K993" s="130"/>
      <c r="L993" s="59"/>
      <c r="M993" s="59" t="s">
        <v>1279</v>
      </c>
      <c r="N993" s="59" t="s">
        <v>1279</v>
      </c>
      <c r="O993" s="59"/>
      <c r="P993" s="59"/>
      <c r="Q993" s="127" t="str">
        <f>IF(DATEDIF(I993,G993,"y")=0,"",DATEDIF(I993,G993,"y")&amp;" years ")&amp;IF(DATEDIF(I993,G993,"ym")=0,"",DATEDIF(I993,G993,"ym")&amp;" months ")&amp;IF(DATEDIF(I993,G993,"md")=0,"",DATEDIF(I993,G993,"md")&amp;" days")</f>
        <v>17 days</v>
      </c>
      <c r="R993" s="128">
        <f>_xlfn.DAYS(G993,IF(L993="",IF(K993="",I993,K993),L993))</f>
        <v>17</v>
      </c>
      <c r="S993" s="59"/>
      <c r="T993" s="59" t="s">
        <v>1561</v>
      </c>
      <c r="U993" s="59" t="s">
        <v>1748</v>
      </c>
      <c r="V993" s="75">
        <f t="shared" si="75"/>
        <v>499</v>
      </c>
      <c r="W993" s="291">
        <f t="shared" si="76"/>
        <v>85</v>
      </c>
      <c r="X993" s="291">
        <f t="shared" si="77"/>
        <v>17</v>
      </c>
      <c r="Y993" s="291" t="str">
        <f t="shared" si="78"/>
        <v/>
      </c>
    </row>
    <row r="994" spans="1:25" ht="15" customHeight="1">
      <c r="A994" s="8">
        <f t="shared" si="79"/>
        <v>993</v>
      </c>
      <c r="B994" s="59" t="s">
        <v>1749</v>
      </c>
      <c r="C994" s="65">
        <v>64</v>
      </c>
      <c r="D994" s="65" t="s">
        <v>16</v>
      </c>
      <c r="E994" s="59" t="s">
        <v>1750</v>
      </c>
      <c r="F994" s="66" t="s">
        <v>290</v>
      </c>
      <c r="G994" s="129">
        <v>44330</v>
      </c>
      <c r="H994" s="101">
        <v>44259</v>
      </c>
      <c r="I994" s="101"/>
      <c r="J994" s="59" t="s">
        <v>1278</v>
      </c>
      <c r="K994" s="130"/>
      <c r="L994" s="59"/>
      <c r="M994" s="59" t="s">
        <v>1279</v>
      </c>
      <c r="N994" s="59"/>
      <c r="O994" s="59"/>
      <c r="P994" s="59"/>
      <c r="Q994" s="127" t="str">
        <f>IF(DATEDIF(H994,G994,"y")=0,"",DATEDIF(H994,G994,"y")&amp;" years ")&amp;IF(DATEDIF(H994,G994,"ym")=0,"",DATEDIF(H994,G994,"ym")&amp;" months ")&amp;IF(DATEDIF(H994,G994,"md")=0,"",DATEDIF(H994,G994,"md")&amp;" days")</f>
        <v>2 months 10 days</v>
      </c>
      <c r="R994" s="128">
        <f>_xlfn.DAYS(G994,IF(L994="",IF(K994="",H994,K994),L994))</f>
        <v>71</v>
      </c>
      <c r="S994" s="59"/>
      <c r="T994" s="59" t="s">
        <v>1751</v>
      </c>
      <c r="U994" s="59" t="s">
        <v>1752</v>
      </c>
      <c r="V994" s="75">
        <f t="shared" si="75"/>
        <v>499</v>
      </c>
      <c r="W994" s="291">
        <f t="shared" si="76"/>
        <v>71</v>
      </c>
      <c r="X994" s="291" t="str">
        <f t="shared" si="77"/>
        <v/>
      </c>
      <c r="Y994" s="291" t="str">
        <f t="shared" si="78"/>
        <v/>
      </c>
    </row>
    <row r="995" spans="1:25" ht="15" customHeight="1">
      <c r="A995" s="8">
        <f t="shared" si="79"/>
        <v>994</v>
      </c>
      <c r="B995" s="59" t="s">
        <v>1753</v>
      </c>
      <c r="C995" s="68">
        <v>86</v>
      </c>
      <c r="D995" s="65" t="s">
        <v>16</v>
      </c>
      <c r="E995" s="65" t="s">
        <v>36</v>
      </c>
      <c r="F995" s="66" t="s">
        <v>1547</v>
      </c>
      <c r="G995" s="67">
        <v>44330</v>
      </c>
      <c r="H995" s="65"/>
      <c r="I995" s="65"/>
      <c r="J995" s="65"/>
      <c r="K995" s="65"/>
      <c r="L995" s="59"/>
      <c r="M995" s="59"/>
      <c r="N995" s="59"/>
      <c r="O995" s="59"/>
      <c r="P995" s="59"/>
      <c r="Q995" s="59"/>
      <c r="R995" s="65"/>
      <c r="S995" s="59"/>
      <c r="T995" s="59" t="s">
        <v>185</v>
      </c>
      <c r="U995" s="69" t="s">
        <v>1754</v>
      </c>
      <c r="V995" s="289">
        <f t="shared" si="75"/>
        <v>499</v>
      </c>
      <c r="W995" s="292" t="str">
        <f t="shared" si="76"/>
        <v/>
      </c>
      <c r="X995" s="291" t="str">
        <f t="shared" si="77"/>
        <v/>
      </c>
      <c r="Y995" s="291" t="str">
        <f t="shared" si="78"/>
        <v/>
      </c>
    </row>
    <row r="996" spans="1:25" ht="15" customHeight="1">
      <c r="A996" s="8">
        <f t="shared" si="79"/>
        <v>995</v>
      </c>
      <c r="B996" s="59" t="s">
        <v>1219</v>
      </c>
      <c r="C996" s="65">
        <v>78</v>
      </c>
      <c r="D996" s="65" t="s">
        <v>16</v>
      </c>
      <c r="E996" s="59" t="s">
        <v>1755</v>
      </c>
      <c r="F996" s="66" t="s">
        <v>25</v>
      </c>
      <c r="G996" s="67">
        <v>44330</v>
      </c>
      <c r="H996" s="65"/>
      <c r="I996" s="65"/>
      <c r="J996" s="65"/>
      <c r="K996" s="65"/>
      <c r="L996" s="59"/>
      <c r="M996" s="59"/>
      <c r="N996" s="59"/>
      <c r="O996" s="59"/>
      <c r="P996" s="59"/>
      <c r="Q996" s="59"/>
      <c r="R996" s="65"/>
      <c r="S996" s="59"/>
      <c r="T996" s="59" t="s">
        <v>1756</v>
      </c>
      <c r="U996" s="59" t="s">
        <v>1757</v>
      </c>
      <c r="V996" s="289">
        <f t="shared" si="75"/>
        <v>499</v>
      </c>
      <c r="W996" s="292" t="str">
        <f t="shared" si="76"/>
        <v/>
      </c>
      <c r="X996" s="291" t="str">
        <f t="shared" si="77"/>
        <v/>
      </c>
      <c r="Y996" s="291" t="str">
        <f t="shared" si="78"/>
        <v/>
      </c>
    </row>
    <row r="997" spans="1:25" ht="15" customHeight="1">
      <c r="A997" s="8">
        <f t="shared" si="79"/>
        <v>996</v>
      </c>
      <c r="B997" s="56" t="s">
        <v>1758</v>
      </c>
      <c r="C997" s="8">
        <v>74</v>
      </c>
      <c r="D997" s="8" t="s">
        <v>23</v>
      </c>
      <c r="E997" s="56" t="s">
        <v>1759</v>
      </c>
      <c r="F997" s="57" t="s">
        <v>1760</v>
      </c>
      <c r="G997" s="58">
        <v>44331</v>
      </c>
      <c r="H997" s="75">
        <v>44324</v>
      </c>
      <c r="I997" s="75"/>
      <c r="J997" s="56" t="s">
        <v>1278</v>
      </c>
      <c r="K997" s="76"/>
      <c r="L997" s="56"/>
      <c r="M997" s="56" t="s">
        <v>1279</v>
      </c>
      <c r="N997" s="56"/>
      <c r="O997" s="56"/>
      <c r="P997" s="56"/>
      <c r="Q997" s="63" t="str">
        <f>IF(DATEDIF(H997,G997,"y")=0,"",DATEDIF(H997,G997,"y")&amp;" years ")&amp;IF(DATEDIF(H997,G997,"ym")=0,"",DATEDIF(H997,G997,"ym")&amp;" months ")&amp;IF(DATEDIF(H997,G997,"md")=0,"",DATEDIF(H997,G997,"md")&amp;" days")</f>
        <v>7 days</v>
      </c>
      <c r="R997" s="64">
        <f>_xlfn.DAYS(G997,H997)</f>
        <v>7</v>
      </c>
      <c r="S997" s="56"/>
      <c r="T997" s="56"/>
      <c r="U997" s="57"/>
      <c r="V997" s="75">
        <f t="shared" si="75"/>
        <v>500</v>
      </c>
      <c r="W997" s="291">
        <f t="shared" si="76"/>
        <v>7</v>
      </c>
      <c r="X997" s="291" t="str">
        <f t="shared" si="77"/>
        <v/>
      </c>
      <c r="Y997" s="291" t="str">
        <f t="shared" si="78"/>
        <v/>
      </c>
    </row>
    <row r="998" spans="1:25" ht="15" customHeight="1">
      <c r="A998" s="8">
        <f t="shared" si="79"/>
        <v>997</v>
      </c>
      <c r="B998" s="138" t="s">
        <v>1761</v>
      </c>
      <c r="C998" s="139">
        <v>40</v>
      </c>
      <c r="D998" s="139" t="s">
        <v>23</v>
      </c>
      <c r="E998" s="138" t="s">
        <v>1762</v>
      </c>
      <c r="F998" s="140" t="s">
        <v>347</v>
      </c>
      <c r="G998" s="141">
        <v>44331</v>
      </c>
      <c r="H998" s="142">
        <v>44243</v>
      </c>
      <c r="I998" s="142">
        <v>44305</v>
      </c>
      <c r="J998" s="138" t="s">
        <v>1278</v>
      </c>
      <c r="K998" s="143"/>
      <c r="L998" s="138"/>
      <c r="M998" s="138" t="s">
        <v>1279</v>
      </c>
      <c r="N998" s="138" t="s">
        <v>1279</v>
      </c>
      <c r="O998" s="138"/>
      <c r="P998" s="138"/>
      <c r="Q998" s="144" t="str">
        <f>IF(DATEDIF(I998,G998,"y")=0,"",DATEDIF(I998,G998,"y")&amp;" years ")&amp;IF(DATEDIF(I998,G998,"ym")=0,"",DATEDIF(I998,G998,"ym")&amp;" months ")&amp;IF(DATEDIF(I998,G998,"md")=0,"",DATEDIF(I998,G998,"md")&amp;" days")</f>
        <v>26 days</v>
      </c>
      <c r="R998" s="145">
        <f>_xlfn.DAYS(G998,IF(L998="",IF(K998="",I998,K998),L998))</f>
        <v>26</v>
      </c>
      <c r="S998" s="138"/>
      <c r="T998" s="138" t="s">
        <v>1763</v>
      </c>
      <c r="U998" s="140"/>
      <c r="V998" s="75">
        <f t="shared" si="75"/>
        <v>500</v>
      </c>
      <c r="W998" s="291">
        <f t="shared" si="76"/>
        <v>88</v>
      </c>
      <c r="X998" s="291">
        <f t="shared" si="77"/>
        <v>26</v>
      </c>
      <c r="Y998" s="291" t="str">
        <f t="shared" si="78"/>
        <v/>
      </c>
    </row>
    <row r="999" spans="1:25" ht="15" customHeight="1">
      <c r="A999" s="8">
        <f t="shared" si="79"/>
        <v>998</v>
      </c>
      <c r="B999" s="69" t="s">
        <v>1764</v>
      </c>
      <c r="C999" s="77">
        <v>66</v>
      </c>
      <c r="D999" s="77" t="s">
        <v>16</v>
      </c>
      <c r="E999" s="69" t="s">
        <v>1765</v>
      </c>
      <c r="F999" s="78" t="s">
        <v>25</v>
      </c>
      <c r="G999" s="79">
        <v>44331</v>
      </c>
      <c r="H999" s="80">
        <v>44235</v>
      </c>
      <c r="I999" s="80">
        <v>44291</v>
      </c>
      <c r="J999" s="69" t="s">
        <v>1278</v>
      </c>
      <c r="K999" s="81"/>
      <c r="L999" s="69"/>
      <c r="M999" s="69" t="s">
        <v>1279</v>
      </c>
      <c r="N999" s="69" t="s">
        <v>1279</v>
      </c>
      <c r="O999" s="69"/>
      <c r="P999" s="69"/>
      <c r="Q999" s="146" t="str">
        <f>IF(DATEDIF(I999,G999,"y")=0,"",DATEDIF(I999,G999,"y")&amp;" years ")&amp;IF(DATEDIF(I999,G999,"ym")=0,"",DATEDIF(I999,G999,"ym")&amp;" months ")&amp;IF(DATEDIF(I999,G999,"md")=0,"",DATEDIF(I999,G999,"md")&amp;" days")</f>
        <v>1 months 10 days</v>
      </c>
      <c r="R999" s="147">
        <f>_xlfn.DAYS(G999,IF(L999="",IF(K999="",I999,K999),L999))</f>
        <v>40</v>
      </c>
      <c r="S999" s="69"/>
      <c r="T999" s="69"/>
      <c r="U999" s="78"/>
      <c r="V999" s="75">
        <f t="shared" si="75"/>
        <v>500</v>
      </c>
      <c r="W999" s="291">
        <f t="shared" si="76"/>
        <v>96</v>
      </c>
      <c r="X999" s="291">
        <f t="shared" si="77"/>
        <v>40</v>
      </c>
      <c r="Y999" s="291" t="str">
        <f t="shared" si="78"/>
        <v/>
      </c>
    </row>
    <row r="1000" spans="1:25" ht="15" customHeight="1">
      <c r="A1000" s="8">
        <f t="shared" si="79"/>
        <v>999</v>
      </c>
      <c r="B1000" s="56" t="s">
        <v>1387</v>
      </c>
      <c r="C1000" s="8">
        <v>50</v>
      </c>
      <c r="D1000" s="8" t="s">
        <v>16</v>
      </c>
      <c r="E1000" s="56" t="s">
        <v>1766</v>
      </c>
      <c r="F1000" s="57" t="s">
        <v>1264</v>
      </c>
      <c r="G1000" s="58">
        <v>44331</v>
      </c>
      <c r="H1000" s="75">
        <v>44268</v>
      </c>
      <c r="I1000" s="75"/>
      <c r="J1000" s="56" t="s">
        <v>1278</v>
      </c>
      <c r="K1000" s="76"/>
      <c r="L1000" s="56"/>
      <c r="M1000" s="56" t="s">
        <v>1279</v>
      </c>
      <c r="N1000" s="56"/>
      <c r="O1000" s="56"/>
      <c r="P1000" s="56"/>
      <c r="Q1000" s="90" t="str">
        <f>IF(DATEDIF(H1000,G1000,"y")=0,"",DATEDIF(H1000,G1000,"y")&amp;" years ")&amp;IF(DATEDIF(H1000,G1000,"ym")=0,"",DATEDIF(H1000,G1000,"ym")&amp;" months ")&amp;IF(DATEDIF(H1000,G1000,"md")=0,"",DATEDIF(H1000,G1000,"md")&amp;" days")</f>
        <v>2 months 2 days</v>
      </c>
      <c r="R1000" s="64">
        <f>_xlfn.DAYS(G1000,H1000)</f>
        <v>63</v>
      </c>
      <c r="S1000" s="56"/>
      <c r="T1000" s="56"/>
      <c r="U1000" s="57"/>
      <c r="V1000" s="75">
        <f t="shared" si="75"/>
        <v>500</v>
      </c>
      <c r="W1000" s="291">
        <f t="shared" si="76"/>
        <v>63</v>
      </c>
      <c r="X1000" s="291" t="str">
        <f t="shared" si="77"/>
        <v/>
      </c>
      <c r="Y1000" s="291" t="str">
        <f t="shared" si="78"/>
        <v/>
      </c>
    </row>
    <row r="1001" spans="1:25" ht="15" customHeight="1">
      <c r="A1001" s="8">
        <f t="shared" si="79"/>
        <v>1000</v>
      </c>
      <c r="B1001" s="59" t="s">
        <v>1767</v>
      </c>
      <c r="C1001" s="65">
        <v>87</v>
      </c>
      <c r="D1001" s="65" t="s">
        <v>16</v>
      </c>
      <c r="E1001" s="59" t="s">
        <v>1768</v>
      </c>
      <c r="F1001" s="66" t="s">
        <v>25</v>
      </c>
      <c r="G1001" s="67">
        <v>44331</v>
      </c>
      <c r="H1001" s="65"/>
      <c r="I1001" s="65"/>
      <c r="J1001" s="65"/>
      <c r="K1001" s="65"/>
      <c r="L1001" s="59"/>
      <c r="M1001" s="59"/>
      <c r="N1001" s="59"/>
      <c r="O1001" s="59"/>
      <c r="P1001" s="59"/>
      <c r="Q1001" s="59"/>
      <c r="R1001" s="65"/>
      <c r="S1001" s="59"/>
      <c r="T1001" s="59" t="s">
        <v>185</v>
      </c>
      <c r="U1001" s="59" t="s">
        <v>1769</v>
      </c>
      <c r="V1001" s="289">
        <f t="shared" si="75"/>
        <v>500</v>
      </c>
      <c r="W1001" s="292" t="str">
        <f t="shared" si="76"/>
        <v/>
      </c>
      <c r="X1001" s="291" t="str">
        <f t="shared" si="77"/>
        <v/>
      </c>
      <c r="Y1001" s="291" t="str">
        <f t="shared" si="78"/>
        <v/>
      </c>
    </row>
    <row r="1002" spans="1:25" ht="15" customHeight="1">
      <c r="A1002" s="8">
        <f t="shared" si="79"/>
        <v>1001</v>
      </c>
      <c r="B1002" s="59"/>
      <c r="C1002" s="65">
        <v>83</v>
      </c>
      <c r="D1002" s="65" t="s">
        <v>23</v>
      </c>
      <c r="E1002" s="65"/>
      <c r="F1002" s="66"/>
      <c r="G1002" s="67">
        <v>44331</v>
      </c>
      <c r="H1002" s="65"/>
      <c r="I1002" s="65"/>
      <c r="J1002" s="65"/>
      <c r="K1002" s="65"/>
      <c r="L1002" s="59"/>
      <c r="M1002" s="59"/>
      <c r="N1002" s="59"/>
      <c r="O1002" s="59"/>
      <c r="P1002" s="59"/>
      <c r="Q1002" s="59"/>
      <c r="R1002" s="65"/>
      <c r="S1002" s="59"/>
      <c r="T1002" s="59" t="s">
        <v>1770</v>
      </c>
      <c r="U1002" s="59" t="s">
        <v>1771</v>
      </c>
      <c r="V1002" s="289">
        <f t="shared" si="75"/>
        <v>500</v>
      </c>
      <c r="W1002" s="292" t="str">
        <f t="shared" si="76"/>
        <v/>
      </c>
      <c r="X1002" s="291" t="str">
        <f t="shared" si="77"/>
        <v/>
      </c>
      <c r="Y1002" s="291" t="str">
        <f t="shared" si="78"/>
        <v/>
      </c>
    </row>
    <row r="1003" spans="1:25" ht="15" customHeight="1">
      <c r="A1003" s="8">
        <f t="shared" si="79"/>
        <v>1002</v>
      </c>
      <c r="B1003" s="56" t="s">
        <v>1772</v>
      </c>
      <c r="C1003" s="8">
        <v>56</v>
      </c>
      <c r="D1003" s="8" t="s">
        <v>23</v>
      </c>
      <c r="E1003" s="56" t="s">
        <v>1773</v>
      </c>
      <c r="F1003" s="57" t="s">
        <v>25</v>
      </c>
      <c r="G1003" s="58">
        <v>44331</v>
      </c>
      <c r="H1003" s="75"/>
      <c r="I1003" s="75"/>
      <c r="J1003" s="56"/>
      <c r="K1003" s="76"/>
      <c r="L1003" s="56"/>
      <c r="M1003" s="56"/>
      <c r="N1003" s="56"/>
      <c r="O1003" s="56"/>
      <c r="P1003" s="56"/>
      <c r="Q1003" s="56"/>
      <c r="R1003" s="8"/>
      <c r="S1003" s="56"/>
      <c r="T1003" s="56"/>
      <c r="U1003" s="57"/>
      <c r="V1003" s="289">
        <f t="shared" si="75"/>
        <v>500</v>
      </c>
      <c r="W1003" s="292" t="str">
        <f t="shared" si="76"/>
        <v/>
      </c>
      <c r="X1003" s="291" t="str">
        <f t="shared" si="77"/>
        <v/>
      </c>
      <c r="Y1003" s="291" t="str">
        <f t="shared" si="78"/>
        <v/>
      </c>
    </row>
    <row r="1004" spans="1:25" ht="15" customHeight="1">
      <c r="A1004" s="8">
        <f t="shared" si="79"/>
        <v>1003</v>
      </c>
      <c r="B1004" s="56" t="s">
        <v>1774</v>
      </c>
      <c r="C1004" s="8">
        <v>64</v>
      </c>
      <c r="D1004" s="8" t="s">
        <v>23</v>
      </c>
      <c r="E1004" s="56" t="s">
        <v>1775</v>
      </c>
      <c r="F1004" s="57" t="s">
        <v>25</v>
      </c>
      <c r="G1004" s="58">
        <v>44331</v>
      </c>
      <c r="H1004" s="75"/>
      <c r="I1004" s="75"/>
      <c r="J1004" s="56"/>
      <c r="K1004" s="76"/>
      <c r="L1004" s="56"/>
      <c r="M1004" s="56"/>
      <c r="N1004" s="56"/>
      <c r="O1004" s="56"/>
      <c r="P1004" s="56"/>
      <c r="Q1004" s="56"/>
      <c r="R1004" s="8"/>
      <c r="S1004" s="56"/>
      <c r="T1004" s="56"/>
      <c r="U1004" s="57"/>
      <c r="V1004" s="289">
        <f t="shared" si="75"/>
        <v>500</v>
      </c>
      <c r="W1004" s="292" t="str">
        <f t="shared" si="76"/>
        <v/>
      </c>
      <c r="X1004" s="291" t="str">
        <f t="shared" si="77"/>
        <v/>
      </c>
      <c r="Y1004" s="291" t="str">
        <f t="shared" si="78"/>
        <v/>
      </c>
    </row>
    <row r="1005" spans="1:25" ht="15" customHeight="1">
      <c r="A1005" s="8">
        <f t="shared" si="79"/>
        <v>1004</v>
      </c>
      <c r="B1005" s="56" t="s">
        <v>1776</v>
      </c>
      <c r="C1005" s="8">
        <v>81</v>
      </c>
      <c r="D1005" s="8" t="s">
        <v>23</v>
      </c>
      <c r="E1005" s="56" t="s">
        <v>57</v>
      </c>
      <c r="F1005" s="57" t="s">
        <v>25</v>
      </c>
      <c r="G1005" s="58">
        <v>44332</v>
      </c>
      <c r="H1005" s="75">
        <v>44300</v>
      </c>
      <c r="I1005" s="75">
        <v>44324</v>
      </c>
      <c r="J1005" s="56" t="s">
        <v>1744</v>
      </c>
      <c r="K1005" s="76"/>
      <c r="L1005" s="56"/>
      <c r="M1005" s="56" t="s">
        <v>1279</v>
      </c>
      <c r="N1005" s="56" t="s">
        <v>1279</v>
      </c>
      <c r="O1005" s="56"/>
      <c r="P1005" s="56"/>
      <c r="Q1005" s="90" t="str">
        <f>IF(DATEDIF(I1005,G1005,"y")=0,"",DATEDIF(I1005,G1005,"y")&amp;" years ")&amp;IF(DATEDIF(I1005,G1005,"ym")=0,"",DATEDIF(I1005,G1005,"ym")&amp;" months ")&amp;IF(DATEDIF(I1005,G1005,"md")=0,"",DATEDIF(I1005,G1005,"md")&amp;" days")</f>
        <v>8 days</v>
      </c>
      <c r="R1005" s="64">
        <f>_xlfn.DAYS(G1005,IF(L1005="",IF(K1005="",I1005,K1005),L1005))</f>
        <v>8</v>
      </c>
      <c r="S1005" s="56"/>
      <c r="T1005" s="56"/>
      <c r="U1005" s="57"/>
      <c r="V1005" s="75">
        <f t="shared" si="75"/>
        <v>501</v>
      </c>
      <c r="W1005" s="291">
        <f t="shared" si="76"/>
        <v>32</v>
      </c>
      <c r="X1005" s="291">
        <f t="shared" si="77"/>
        <v>8</v>
      </c>
      <c r="Y1005" s="291" t="str">
        <f t="shared" si="78"/>
        <v/>
      </c>
    </row>
    <row r="1006" spans="1:25" ht="15" customHeight="1">
      <c r="A1006" s="8">
        <f t="shared" si="79"/>
        <v>1005</v>
      </c>
      <c r="B1006" s="56" t="s">
        <v>1777</v>
      </c>
      <c r="C1006" s="8">
        <v>58</v>
      </c>
      <c r="D1006" s="8" t="s">
        <v>23</v>
      </c>
      <c r="E1006" s="56" t="s">
        <v>1159</v>
      </c>
      <c r="F1006" s="57" t="s">
        <v>89</v>
      </c>
      <c r="G1006" s="58">
        <v>44332</v>
      </c>
      <c r="H1006" s="75">
        <v>44244</v>
      </c>
      <c r="I1006" s="75">
        <v>44303</v>
      </c>
      <c r="J1006" s="56" t="s">
        <v>1278</v>
      </c>
      <c r="K1006" s="76"/>
      <c r="L1006" s="56"/>
      <c r="M1006" s="56" t="s">
        <v>1279</v>
      </c>
      <c r="N1006" s="56" t="s">
        <v>1279</v>
      </c>
      <c r="O1006" s="56"/>
      <c r="P1006" s="56"/>
      <c r="Q1006" s="90" t="str">
        <f>IF(DATEDIF(I1006,G1006,"y")=0,"",DATEDIF(I1006,G1006,"y")&amp;" years ")&amp;IF(DATEDIF(I1006,G1006,"ym")=0,"",DATEDIF(I1006,G1006,"ym")&amp;" months ")&amp;IF(DATEDIF(I1006,G1006,"md")=0,"",DATEDIF(I1006,G1006,"md")&amp;" days")</f>
        <v>29 days</v>
      </c>
      <c r="R1006" s="64">
        <f>_xlfn.DAYS(G1006,IF(L1006="",IF(K1006="",I1006,K1006),L1006))</f>
        <v>29</v>
      </c>
      <c r="S1006" s="56"/>
      <c r="T1006" s="56"/>
      <c r="U1006" s="57"/>
      <c r="V1006" s="75">
        <f t="shared" si="75"/>
        <v>501</v>
      </c>
      <c r="W1006" s="291">
        <f t="shared" si="76"/>
        <v>88</v>
      </c>
      <c r="X1006" s="291">
        <f t="shared" si="77"/>
        <v>29</v>
      </c>
      <c r="Y1006" s="291" t="str">
        <f t="shared" si="78"/>
        <v/>
      </c>
    </row>
    <row r="1007" spans="1:25" ht="15" customHeight="1">
      <c r="A1007" s="8">
        <f t="shared" si="79"/>
        <v>1006</v>
      </c>
      <c r="B1007" s="59" t="s">
        <v>1778</v>
      </c>
      <c r="C1007" s="65">
        <v>30</v>
      </c>
      <c r="D1007" s="65" t="s">
        <v>23</v>
      </c>
      <c r="E1007" s="59" t="s">
        <v>1779</v>
      </c>
      <c r="F1007" s="66" t="s">
        <v>25</v>
      </c>
      <c r="G1007" s="67">
        <v>44332</v>
      </c>
      <c r="H1007" s="65"/>
      <c r="I1007" s="65"/>
      <c r="J1007" s="65"/>
      <c r="K1007" s="65"/>
      <c r="L1007" s="59"/>
      <c r="M1007" s="59"/>
      <c r="N1007" s="59"/>
      <c r="O1007" s="59"/>
      <c r="P1007" s="59"/>
      <c r="Q1007" s="59"/>
      <c r="R1007" s="65"/>
      <c r="S1007" s="59"/>
      <c r="T1007" s="59" t="s">
        <v>185</v>
      </c>
      <c r="U1007" s="59" t="s">
        <v>1780</v>
      </c>
      <c r="V1007" s="289">
        <f t="shared" si="75"/>
        <v>501</v>
      </c>
      <c r="W1007" s="292" t="str">
        <f t="shared" si="76"/>
        <v/>
      </c>
      <c r="X1007" s="291" t="str">
        <f t="shared" si="77"/>
        <v/>
      </c>
      <c r="Y1007" s="291" t="str">
        <f t="shared" si="78"/>
        <v/>
      </c>
    </row>
    <row r="1008" spans="1:25" ht="15" customHeight="1">
      <c r="A1008" s="8">
        <f t="shared" si="79"/>
        <v>1007</v>
      </c>
      <c r="B1008" s="59" t="s">
        <v>1511</v>
      </c>
      <c r="C1008" s="65">
        <v>80</v>
      </c>
      <c r="D1008" s="65" t="s">
        <v>23</v>
      </c>
      <c r="E1008" s="59" t="s">
        <v>1781</v>
      </c>
      <c r="F1008" s="66" t="s">
        <v>1782</v>
      </c>
      <c r="G1008" s="67">
        <v>44332</v>
      </c>
      <c r="H1008" s="65"/>
      <c r="I1008" s="65"/>
      <c r="J1008" s="65"/>
      <c r="K1008" s="65"/>
      <c r="L1008" s="59"/>
      <c r="M1008" s="59"/>
      <c r="N1008" s="59"/>
      <c r="O1008" s="59"/>
      <c r="P1008" s="59"/>
      <c r="Q1008" s="59"/>
      <c r="R1008" s="65"/>
      <c r="S1008" s="59"/>
      <c r="T1008" s="59" t="s">
        <v>185</v>
      </c>
      <c r="U1008" s="59" t="s">
        <v>1783</v>
      </c>
      <c r="V1008" s="289">
        <f t="shared" si="75"/>
        <v>501</v>
      </c>
      <c r="W1008" s="292" t="str">
        <f t="shared" si="76"/>
        <v/>
      </c>
      <c r="X1008" s="291" t="str">
        <f t="shared" si="77"/>
        <v/>
      </c>
      <c r="Y1008" s="291" t="str">
        <f t="shared" si="78"/>
        <v/>
      </c>
    </row>
    <row r="1009" spans="1:25" ht="15" customHeight="1">
      <c r="A1009" s="8">
        <f t="shared" si="79"/>
        <v>1008</v>
      </c>
      <c r="B1009" s="59" t="s">
        <v>1784</v>
      </c>
      <c r="C1009" s="65">
        <v>81</v>
      </c>
      <c r="D1009" s="65" t="s">
        <v>16</v>
      </c>
      <c r="E1009" s="59" t="s">
        <v>1785</v>
      </c>
      <c r="F1009" s="66" t="s">
        <v>25</v>
      </c>
      <c r="G1009" s="67">
        <v>44332</v>
      </c>
      <c r="H1009" s="65"/>
      <c r="I1009" s="65"/>
      <c r="J1009" s="65"/>
      <c r="K1009" s="65"/>
      <c r="L1009" s="59"/>
      <c r="M1009" s="59"/>
      <c r="N1009" s="59"/>
      <c r="O1009" s="59"/>
      <c r="P1009" s="59"/>
      <c r="Q1009" s="59"/>
      <c r="R1009" s="65"/>
      <c r="S1009" s="59"/>
      <c r="T1009" s="59" t="s">
        <v>185</v>
      </c>
      <c r="U1009" s="59" t="s">
        <v>1786</v>
      </c>
      <c r="V1009" s="289">
        <f t="shared" si="75"/>
        <v>501</v>
      </c>
      <c r="W1009" s="292" t="str">
        <f t="shared" si="76"/>
        <v/>
      </c>
      <c r="X1009" s="291" t="str">
        <f t="shared" si="77"/>
        <v/>
      </c>
      <c r="Y1009" s="291" t="str">
        <f t="shared" si="78"/>
        <v/>
      </c>
    </row>
    <row r="1010" spans="1:25" ht="15" customHeight="1">
      <c r="A1010" s="8">
        <f t="shared" si="79"/>
        <v>1009</v>
      </c>
      <c r="B1010" s="59" t="s">
        <v>1486</v>
      </c>
      <c r="C1010" s="65">
        <v>83</v>
      </c>
      <c r="D1010" s="65" t="s">
        <v>16</v>
      </c>
      <c r="E1010" s="59" t="s">
        <v>1787</v>
      </c>
      <c r="F1010" s="66" t="s">
        <v>25</v>
      </c>
      <c r="G1010" s="67">
        <v>44332</v>
      </c>
      <c r="H1010" s="65"/>
      <c r="I1010" s="65"/>
      <c r="J1010" s="65"/>
      <c r="K1010" s="65"/>
      <c r="L1010" s="59"/>
      <c r="M1010" s="59"/>
      <c r="N1010" s="59"/>
      <c r="O1010" s="59"/>
      <c r="P1010" s="59"/>
      <c r="Q1010" s="59"/>
      <c r="R1010" s="65"/>
      <c r="S1010" s="59"/>
      <c r="T1010" s="59" t="s">
        <v>185</v>
      </c>
      <c r="U1010" s="59" t="s">
        <v>1788</v>
      </c>
      <c r="V1010" s="289">
        <f t="shared" si="75"/>
        <v>501</v>
      </c>
      <c r="W1010" s="292" t="str">
        <f t="shared" si="76"/>
        <v/>
      </c>
      <c r="X1010" s="291" t="str">
        <f t="shared" si="77"/>
        <v/>
      </c>
      <c r="Y1010" s="291" t="str">
        <f t="shared" si="78"/>
        <v/>
      </c>
    </row>
    <row r="1011" spans="1:25" ht="15" customHeight="1">
      <c r="A1011" s="8">
        <f t="shared" si="79"/>
        <v>1010</v>
      </c>
      <c r="B1011" s="56" t="s">
        <v>1789</v>
      </c>
      <c r="C1011" s="8">
        <v>79</v>
      </c>
      <c r="D1011" s="8" t="s">
        <v>23</v>
      </c>
      <c r="E1011" s="56" t="s">
        <v>272</v>
      </c>
      <c r="F1011" s="57" t="s">
        <v>1739</v>
      </c>
      <c r="G1011" s="58">
        <v>44333</v>
      </c>
      <c r="H1011" s="75">
        <v>44315</v>
      </c>
      <c r="I1011" s="75"/>
      <c r="J1011" s="56" t="s">
        <v>1278</v>
      </c>
      <c r="K1011" s="76"/>
      <c r="L1011" s="56"/>
      <c r="M1011" s="56" t="s">
        <v>1279</v>
      </c>
      <c r="N1011" s="56"/>
      <c r="O1011" s="56"/>
      <c r="P1011" s="56"/>
      <c r="Q1011" s="90" t="str">
        <f>IF(DATEDIF(H1011,G1011,"y")=0,"",DATEDIF(H1011,G1011,"y")&amp;" years ")&amp;IF(DATEDIF(H1011,G1011,"ym")=0,"",DATEDIF(H1011,G1011,"ym")&amp;" months ")&amp;IF(DATEDIF(H1011,G1011,"md")=0,"",DATEDIF(H1011,G1011,"md")&amp;" days")</f>
        <v>18 days</v>
      </c>
      <c r="R1011" s="64">
        <f>_xlfn.DAYS(G1011,H1011)</f>
        <v>18</v>
      </c>
      <c r="S1011" s="56"/>
      <c r="T1011" s="56"/>
      <c r="U1011" s="57"/>
      <c r="V1011" s="75">
        <f t="shared" si="75"/>
        <v>502</v>
      </c>
      <c r="W1011" s="291">
        <f t="shared" si="76"/>
        <v>18</v>
      </c>
      <c r="X1011" s="291" t="str">
        <f t="shared" si="77"/>
        <v/>
      </c>
      <c r="Y1011" s="291" t="str">
        <f t="shared" si="78"/>
        <v/>
      </c>
    </row>
    <row r="1012" spans="1:25" ht="15" customHeight="1">
      <c r="A1012" s="8">
        <f t="shared" si="79"/>
        <v>1011</v>
      </c>
      <c r="B1012" s="56" t="s">
        <v>1265</v>
      </c>
      <c r="C1012" s="8">
        <v>76</v>
      </c>
      <c r="D1012" s="8" t="s">
        <v>23</v>
      </c>
      <c r="E1012" s="56" t="s">
        <v>1721</v>
      </c>
      <c r="F1012" s="57" t="s">
        <v>1790</v>
      </c>
      <c r="G1012" s="58">
        <v>44333</v>
      </c>
      <c r="H1012" s="75">
        <v>44261</v>
      </c>
      <c r="I1012" s="75"/>
      <c r="J1012" s="56" t="s">
        <v>1278</v>
      </c>
      <c r="K1012" s="76"/>
      <c r="L1012" s="56"/>
      <c r="M1012" s="56" t="s">
        <v>1279</v>
      </c>
      <c r="N1012" s="56"/>
      <c r="O1012" s="56"/>
      <c r="P1012" s="56"/>
      <c r="Q1012" s="90" t="str">
        <f>IF(DATEDIF(H1012,G1012,"y")=0,"",DATEDIF(H1012,G1012,"y")&amp;" years ")&amp;IF(DATEDIF(H1012,G1012,"ym")=0,"",DATEDIF(H1012,G1012,"ym")&amp;" months ")&amp;IF(DATEDIF(H1012,G1012,"md")=0,"",DATEDIF(H1012,G1012,"md")&amp;" days")</f>
        <v>2 months 11 days</v>
      </c>
      <c r="R1012" s="64">
        <f>_xlfn.DAYS(G1012,H1012)</f>
        <v>72</v>
      </c>
      <c r="S1012" s="56"/>
      <c r="T1012" s="56"/>
      <c r="U1012" s="57"/>
      <c r="V1012" s="75">
        <f t="shared" si="75"/>
        <v>502</v>
      </c>
      <c r="W1012" s="291">
        <f t="shared" si="76"/>
        <v>72</v>
      </c>
      <c r="X1012" s="291" t="str">
        <f t="shared" si="77"/>
        <v/>
      </c>
      <c r="Y1012" s="291" t="str">
        <f t="shared" si="78"/>
        <v/>
      </c>
    </row>
    <row r="1013" spans="1:25" ht="15" customHeight="1">
      <c r="A1013" s="8">
        <f t="shared" si="79"/>
        <v>1012</v>
      </c>
      <c r="B1013" s="59" t="s">
        <v>1791</v>
      </c>
      <c r="C1013" s="65">
        <v>79</v>
      </c>
      <c r="D1013" s="65" t="s">
        <v>23</v>
      </c>
      <c r="E1013" s="59" t="s">
        <v>1792</v>
      </c>
      <c r="F1013" s="66" t="s">
        <v>25</v>
      </c>
      <c r="G1013" s="129">
        <v>44333</v>
      </c>
      <c r="H1013" s="101">
        <v>44257</v>
      </c>
      <c r="I1013" s="101"/>
      <c r="J1013" s="59" t="s">
        <v>1278</v>
      </c>
      <c r="K1013" s="130"/>
      <c r="L1013" s="59"/>
      <c r="M1013" s="59" t="s">
        <v>1279</v>
      </c>
      <c r="N1013" s="59"/>
      <c r="O1013" s="59"/>
      <c r="P1013" s="59"/>
      <c r="Q1013" s="127" t="str">
        <f>IF(DATEDIF(H1013,G1013,"y")=0,"",DATEDIF(H1013,G1013,"y")&amp;" years ")&amp;IF(DATEDIF(H1013,G1013,"ym")=0,"",DATEDIF(H1013,G1013,"ym")&amp;" months ")&amp;IF(DATEDIF(H1013,G1013,"md")=0,"",DATEDIF(H1013,G1013,"md")&amp;" days")</f>
        <v>2 months 15 days</v>
      </c>
      <c r="R1013" s="128">
        <f>_xlfn.DAYS(G1013,H1013)</f>
        <v>76</v>
      </c>
      <c r="S1013" s="59"/>
      <c r="T1013" s="59" t="s">
        <v>185</v>
      </c>
      <c r="U1013" s="59" t="s">
        <v>1793</v>
      </c>
      <c r="V1013" s="75">
        <f t="shared" si="75"/>
        <v>502</v>
      </c>
      <c r="W1013" s="291">
        <f t="shared" si="76"/>
        <v>76</v>
      </c>
      <c r="X1013" s="291" t="str">
        <f t="shared" si="77"/>
        <v/>
      </c>
      <c r="Y1013" s="291" t="str">
        <f t="shared" si="78"/>
        <v/>
      </c>
    </row>
    <row r="1014" spans="1:25" ht="15" customHeight="1">
      <c r="A1014" s="8">
        <f t="shared" si="79"/>
        <v>1013</v>
      </c>
      <c r="B1014" s="59" t="s">
        <v>1794</v>
      </c>
      <c r="C1014" s="65">
        <v>74</v>
      </c>
      <c r="D1014" s="65" t="s">
        <v>16</v>
      </c>
      <c r="E1014" s="59" t="s">
        <v>1795</v>
      </c>
      <c r="F1014" s="66" t="s">
        <v>25</v>
      </c>
      <c r="G1014" s="129">
        <v>44333</v>
      </c>
      <c r="H1014" s="101">
        <v>44251</v>
      </c>
      <c r="I1014" s="101"/>
      <c r="J1014" s="59" t="s">
        <v>1278</v>
      </c>
      <c r="K1014" s="130"/>
      <c r="L1014" s="59"/>
      <c r="M1014" s="59" t="s">
        <v>1279</v>
      </c>
      <c r="N1014" s="59"/>
      <c r="O1014" s="59"/>
      <c r="P1014" s="59"/>
      <c r="Q1014" s="127" t="str">
        <f>IF(DATEDIF(H1014,G1014,"y")=0,"",DATEDIF(H1014,G1014,"y")&amp;" years ")&amp;IF(DATEDIF(H1014,G1014,"ym")=0,"",DATEDIF(H1014,G1014,"ym")&amp;" months ")&amp;IF(DATEDIF(H1014,G1014,"md")=0,"",DATEDIF(H1014,G1014,"md")&amp;" days")</f>
        <v>2 months 23 days</v>
      </c>
      <c r="R1014" s="128">
        <f>_xlfn.DAYS(G1014,H1014)</f>
        <v>82</v>
      </c>
      <c r="S1014" s="59"/>
      <c r="T1014" s="59" t="s">
        <v>185</v>
      </c>
      <c r="U1014" s="59" t="s">
        <v>1796</v>
      </c>
      <c r="V1014" s="75">
        <f t="shared" si="75"/>
        <v>502</v>
      </c>
      <c r="W1014" s="291">
        <f t="shared" si="76"/>
        <v>82</v>
      </c>
      <c r="X1014" s="291" t="str">
        <f t="shared" si="77"/>
        <v/>
      </c>
      <c r="Y1014" s="291" t="str">
        <f t="shared" si="78"/>
        <v/>
      </c>
    </row>
    <row r="1015" spans="1:25" ht="15" customHeight="1">
      <c r="A1015" s="8">
        <f t="shared" si="79"/>
        <v>1014</v>
      </c>
      <c r="B1015" s="59" t="s">
        <v>1797</v>
      </c>
      <c r="C1015" s="65">
        <v>56</v>
      </c>
      <c r="D1015" s="65" t="s">
        <v>23</v>
      </c>
      <c r="E1015" s="59" t="s">
        <v>1798</v>
      </c>
      <c r="F1015" s="66" t="s">
        <v>534</v>
      </c>
      <c r="G1015" s="67">
        <v>44333</v>
      </c>
      <c r="H1015" s="65"/>
      <c r="I1015" s="65"/>
      <c r="J1015" s="65"/>
      <c r="K1015" s="65"/>
      <c r="L1015" s="59"/>
      <c r="M1015" s="59"/>
      <c r="N1015" s="59"/>
      <c r="O1015" s="59"/>
      <c r="P1015" s="59"/>
      <c r="Q1015" s="59"/>
      <c r="R1015" s="65"/>
      <c r="S1015" s="59"/>
      <c r="T1015" s="59" t="s">
        <v>185</v>
      </c>
      <c r="U1015" s="59" t="s">
        <v>1799</v>
      </c>
      <c r="V1015" s="289">
        <f t="shared" si="75"/>
        <v>502</v>
      </c>
      <c r="W1015" s="292" t="str">
        <f t="shared" si="76"/>
        <v/>
      </c>
      <c r="X1015" s="291" t="str">
        <f t="shared" si="77"/>
        <v/>
      </c>
      <c r="Y1015" s="291" t="str">
        <f t="shared" si="78"/>
        <v/>
      </c>
    </row>
    <row r="1016" spans="1:25" ht="15" customHeight="1">
      <c r="A1016" s="8">
        <f t="shared" si="79"/>
        <v>1015</v>
      </c>
      <c r="B1016" s="59" t="s">
        <v>1800</v>
      </c>
      <c r="C1016" s="65">
        <v>70</v>
      </c>
      <c r="D1016" s="65" t="s">
        <v>23</v>
      </c>
      <c r="E1016" s="59" t="s">
        <v>1801</v>
      </c>
      <c r="F1016" s="66" t="s">
        <v>372</v>
      </c>
      <c r="G1016" s="67">
        <v>44333</v>
      </c>
      <c r="H1016" s="65"/>
      <c r="I1016" s="65"/>
      <c r="J1016" s="65"/>
      <c r="K1016" s="65"/>
      <c r="L1016" s="59"/>
      <c r="M1016" s="59"/>
      <c r="N1016" s="59"/>
      <c r="O1016" s="59"/>
      <c r="P1016" s="59"/>
      <c r="Q1016" s="59"/>
      <c r="R1016" s="65"/>
      <c r="S1016" s="59"/>
      <c r="T1016" s="59" t="s">
        <v>185</v>
      </c>
      <c r="U1016" s="59" t="s">
        <v>1802</v>
      </c>
      <c r="V1016" s="289">
        <f t="shared" si="75"/>
        <v>502</v>
      </c>
      <c r="W1016" s="292" t="str">
        <f t="shared" si="76"/>
        <v/>
      </c>
      <c r="X1016" s="291" t="str">
        <f t="shared" si="77"/>
        <v/>
      </c>
      <c r="Y1016" s="291" t="str">
        <f t="shared" si="78"/>
        <v/>
      </c>
    </row>
    <row r="1017" spans="1:25" ht="15" customHeight="1">
      <c r="A1017" s="8">
        <f t="shared" si="79"/>
        <v>1016</v>
      </c>
      <c r="B1017" s="59" t="s">
        <v>1803</v>
      </c>
      <c r="C1017" s="65">
        <v>64</v>
      </c>
      <c r="D1017" s="65" t="s">
        <v>16</v>
      </c>
      <c r="E1017" s="59" t="s">
        <v>1804</v>
      </c>
      <c r="F1017" s="66" t="s">
        <v>25</v>
      </c>
      <c r="G1017" s="67">
        <v>44333</v>
      </c>
      <c r="H1017" s="65"/>
      <c r="I1017" s="65"/>
      <c r="J1017" s="65"/>
      <c r="K1017" s="65"/>
      <c r="L1017" s="59"/>
      <c r="M1017" s="59"/>
      <c r="N1017" s="59"/>
      <c r="O1017" s="59"/>
      <c r="P1017" s="59"/>
      <c r="Q1017" s="59"/>
      <c r="R1017" s="65"/>
      <c r="S1017" s="59"/>
      <c r="T1017" s="59" t="s">
        <v>1561</v>
      </c>
      <c r="U1017" s="59" t="s">
        <v>1805</v>
      </c>
      <c r="V1017" s="289">
        <f t="shared" si="75"/>
        <v>502</v>
      </c>
      <c r="W1017" s="292" t="str">
        <f t="shared" si="76"/>
        <v/>
      </c>
      <c r="X1017" s="291" t="str">
        <f t="shared" si="77"/>
        <v/>
      </c>
      <c r="Y1017" s="291" t="str">
        <f t="shared" si="78"/>
        <v/>
      </c>
    </row>
    <row r="1018" spans="1:25" ht="15" customHeight="1">
      <c r="A1018" s="8">
        <f t="shared" si="79"/>
        <v>1017</v>
      </c>
      <c r="B1018" s="56" t="s">
        <v>1806</v>
      </c>
      <c r="C1018" s="8">
        <v>70</v>
      </c>
      <c r="D1018" s="8" t="s">
        <v>16</v>
      </c>
      <c r="E1018" s="56" t="s">
        <v>1807</v>
      </c>
      <c r="F1018" s="57" t="s">
        <v>25</v>
      </c>
      <c r="G1018" s="58">
        <v>44333</v>
      </c>
      <c r="H1018" s="75"/>
      <c r="I1018" s="75"/>
      <c r="J1018" s="56"/>
      <c r="K1018" s="76"/>
      <c r="L1018" s="56"/>
      <c r="M1018" s="56"/>
      <c r="N1018" s="56"/>
      <c r="O1018" s="56"/>
      <c r="P1018" s="56"/>
      <c r="Q1018" s="56"/>
      <c r="R1018" s="8"/>
      <c r="S1018" s="56"/>
      <c r="T1018" s="56"/>
      <c r="U1018" s="57"/>
      <c r="V1018" s="289">
        <f t="shared" si="75"/>
        <v>502</v>
      </c>
      <c r="W1018" s="292" t="str">
        <f t="shared" si="76"/>
        <v/>
      </c>
      <c r="X1018" s="291" t="str">
        <f t="shared" si="77"/>
        <v/>
      </c>
      <c r="Y1018" s="291" t="str">
        <f t="shared" si="78"/>
        <v/>
      </c>
    </row>
    <row r="1019" spans="1:25" ht="15" customHeight="1">
      <c r="A1019" s="8">
        <f t="shared" si="79"/>
        <v>1018</v>
      </c>
      <c r="B1019" s="56" t="s">
        <v>1553</v>
      </c>
      <c r="C1019" s="8">
        <v>78</v>
      </c>
      <c r="D1019" s="8" t="s">
        <v>16</v>
      </c>
      <c r="E1019" s="56" t="s">
        <v>1808</v>
      </c>
      <c r="F1019" s="57" t="s">
        <v>103</v>
      </c>
      <c r="G1019" s="58">
        <v>44333</v>
      </c>
      <c r="H1019" s="75"/>
      <c r="I1019" s="75"/>
      <c r="J1019" s="56"/>
      <c r="K1019" s="76"/>
      <c r="L1019" s="56"/>
      <c r="M1019" s="56"/>
      <c r="N1019" s="56"/>
      <c r="O1019" s="56"/>
      <c r="P1019" s="56"/>
      <c r="Q1019" s="56"/>
      <c r="R1019" s="8"/>
      <c r="S1019" s="56"/>
      <c r="T1019" s="56"/>
      <c r="U1019" s="57"/>
      <c r="V1019" s="289">
        <f t="shared" si="75"/>
        <v>502</v>
      </c>
      <c r="W1019" s="292" t="str">
        <f t="shared" si="76"/>
        <v/>
      </c>
      <c r="X1019" s="291" t="str">
        <f t="shared" si="77"/>
        <v/>
      </c>
      <c r="Y1019" s="291" t="str">
        <f t="shared" si="78"/>
        <v/>
      </c>
    </row>
    <row r="1020" spans="1:25" ht="15" customHeight="1">
      <c r="A1020" s="8">
        <f t="shared" si="79"/>
        <v>1019</v>
      </c>
      <c r="B1020" s="56" t="s">
        <v>1809</v>
      </c>
      <c r="C1020" s="8">
        <v>75</v>
      </c>
      <c r="D1020" s="8" t="s">
        <v>16</v>
      </c>
      <c r="E1020" s="56" t="s">
        <v>1810</v>
      </c>
      <c r="F1020" s="57" t="s">
        <v>25</v>
      </c>
      <c r="G1020" s="58">
        <v>44334</v>
      </c>
      <c r="H1020" s="75">
        <v>44324</v>
      </c>
      <c r="I1020" s="75"/>
      <c r="J1020" s="56" t="s">
        <v>1278</v>
      </c>
      <c r="K1020" s="76"/>
      <c r="L1020" s="56"/>
      <c r="M1020" s="56" t="s">
        <v>1279</v>
      </c>
      <c r="N1020" s="56"/>
      <c r="O1020" s="56"/>
      <c r="P1020" s="56"/>
      <c r="Q1020" s="90" t="str">
        <f>IF(DATEDIF(H1020,G1020,"y")=0,"",DATEDIF(H1020,G1020,"y")&amp;" years ")&amp;IF(DATEDIF(H1020,G1020,"ym")=0,"",DATEDIF(H1020,G1020,"ym")&amp;" months ")&amp;IF(DATEDIF(H1020,G1020,"md")=0,"",DATEDIF(H1020,G1020,"md")&amp;" days")</f>
        <v>10 days</v>
      </c>
      <c r="R1020" s="64">
        <f>_xlfn.DAYS(G1020,H1020)</f>
        <v>10</v>
      </c>
      <c r="S1020" s="56"/>
      <c r="T1020" s="56"/>
      <c r="U1020" s="57"/>
      <c r="V1020" s="75">
        <f t="shared" si="75"/>
        <v>503</v>
      </c>
      <c r="W1020" s="291">
        <f t="shared" si="76"/>
        <v>10</v>
      </c>
      <c r="X1020" s="291" t="str">
        <f t="shared" si="77"/>
        <v/>
      </c>
      <c r="Y1020" s="291" t="str">
        <f t="shared" si="78"/>
        <v/>
      </c>
    </row>
    <row r="1021" spans="1:25" ht="15" customHeight="1">
      <c r="A1021" s="8">
        <f t="shared" si="79"/>
        <v>1020</v>
      </c>
      <c r="B1021" s="56" t="s">
        <v>1811</v>
      </c>
      <c r="C1021" s="8">
        <v>22</v>
      </c>
      <c r="D1021" s="8" t="s">
        <v>23</v>
      </c>
      <c r="E1021" s="56" t="s">
        <v>1812</v>
      </c>
      <c r="F1021" s="57" t="s">
        <v>18</v>
      </c>
      <c r="G1021" s="58">
        <v>44334</v>
      </c>
      <c r="H1021" s="75">
        <v>44259</v>
      </c>
      <c r="I1021" s="75"/>
      <c r="J1021" s="56" t="s">
        <v>1278</v>
      </c>
      <c r="K1021" s="76"/>
      <c r="L1021" s="56"/>
      <c r="M1021" s="56" t="s">
        <v>1279</v>
      </c>
      <c r="N1021" s="56"/>
      <c r="O1021" s="56"/>
      <c r="P1021" s="56"/>
      <c r="Q1021" s="90" t="str">
        <f>IF(DATEDIF(H1021,G1021,"y")=0,"",DATEDIF(H1021,G1021,"y")&amp;" years ")&amp;IF(DATEDIF(H1021,G1021,"ym")=0,"",DATEDIF(H1021,G1021,"ym")&amp;" months ")&amp;IF(DATEDIF(H1021,G1021,"md")=0,"",DATEDIF(H1021,G1021,"md")&amp;" days")</f>
        <v>2 months 14 days</v>
      </c>
      <c r="R1021" s="64">
        <f>_xlfn.DAYS(G1021,H1021)</f>
        <v>75</v>
      </c>
      <c r="S1021" s="56"/>
      <c r="T1021" s="56"/>
      <c r="U1021" s="57"/>
      <c r="V1021" s="75">
        <f t="shared" si="75"/>
        <v>503</v>
      </c>
      <c r="W1021" s="291">
        <f t="shared" si="76"/>
        <v>75</v>
      </c>
      <c r="X1021" s="291" t="str">
        <f t="shared" si="77"/>
        <v/>
      </c>
      <c r="Y1021" s="291" t="str">
        <f t="shared" si="78"/>
        <v/>
      </c>
    </row>
    <row r="1022" spans="1:25" ht="15" customHeight="1">
      <c r="A1022" s="8">
        <f t="shared" si="79"/>
        <v>1021</v>
      </c>
      <c r="B1022" s="56"/>
      <c r="C1022" s="8">
        <v>98</v>
      </c>
      <c r="D1022" s="8" t="s">
        <v>16</v>
      </c>
      <c r="E1022" s="56"/>
      <c r="F1022" s="57"/>
      <c r="G1022" s="58">
        <v>44334</v>
      </c>
      <c r="H1022" s="74">
        <v>44244</v>
      </c>
      <c r="I1022" s="56"/>
      <c r="J1022" s="56"/>
      <c r="K1022" s="8"/>
      <c r="L1022" s="56"/>
      <c r="M1022" s="56" t="s">
        <v>1279</v>
      </c>
      <c r="N1022" s="56"/>
      <c r="O1022" s="56"/>
      <c r="P1022" s="56"/>
      <c r="Q1022" s="90" t="str">
        <f>IF(DATEDIF(H1022,G1022,"y")=0,"",DATEDIF(H1022,G1022,"y")&amp;" years ")&amp;IF(DATEDIF(H1022,G1022,"ym")=0,"",DATEDIF(H1022,G1022,"ym")&amp;" months ")&amp;IF(DATEDIF(H1022,G1022,"md")=0,"",DATEDIF(H1022,G1022,"md")&amp;" days")</f>
        <v>3 months 1 days</v>
      </c>
      <c r="R1022" s="64">
        <f>_xlfn.DAYS(G1022,H1022)</f>
        <v>90</v>
      </c>
      <c r="S1022" s="56"/>
      <c r="T1022" s="56"/>
      <c r="U1022" s="57"/>
      <c r="V1022" s="75">
        <f t="shared" si="75"/>
        <v>503</v>
      </c>
      <c r="W1022" s="291">
        <f t="shared" si="76"/>
        <v>90</v>
      </c>
      <c r="X1022" s="291" t="str">
        <f t="shared" si="77"/>
        <v/>
      </c>
      <c r="Y1022" s="291" t="str">
        <f t="shared" si="78"/>
        <v/>
      </c>
    </row>
    <row r="1023" spans="1:25" ht="15" customHeight="1">
      <c r="A1023" s="8">
        <f t="shared" si="79"/>
        <v>1022</v>
      </c>
      <c r="B1023" s="59" t="s">
        <v>1444</v>
      </c>
      <c r="C1023" s="65">
        <v>73</v>
      </c>
      <c r="D1023" s="65" t="s">
        <v>23</v>
      </c>
      <c r="E1023" s="59" t="s">
        <v>1813</v>
      </c>
      <c r="F1023" s="66" t="s">
        <v>377</v>
      </c>
      <c r="G1023" s="129">
        <v>44334</v>
      </c>
      <c r="H1023" s="101">
        <v>44251</v>
      </c>
      <c r="I1023" s="101">
        <v>44320</v>
      </c>
      <c r="J1023" s="59" t="s">
        <v>1278</v>
      </c>
      <c r="K1023" s="130"/>
      <c r="L1023" s="59"/>
      <c r="M1023" s="59" t="s">
        <v>1279</v>
      </c>
      <c r="N1023" s="59" t="s">
        <v>1279</v>
      </c>
      <c r="O1023" s="59"/>
      <c r="P1023" s="59"/>
      <c r="Q1023" s="127" t="str">
        <f>IF(DATEDIF(I1023,G1023,"y")=0,"",DATEDIF(I1023,G1023,"y")&amp;" years ")&amp;IF(DATEDIF(I1023,G1023,"ym")=0,"",DATEDIF(I1023,G1023,"ym")&amp;" months ")&amp;IF(DATEDIF(I1023,G1023,"md")=0,"",DATEDIF(I1023,G1023,"md")&amp;" days")</f>
        <v>14 days</v>
      </c>
      <c r="R1023" s="128">
        <f>_xlfn.DAYS(G1023,IF(L1023="",IF(K1023="",I1023,K1023),L1023))</f>
        <v>14</v>
      </c>
      <c r="S1023" s="59"/>
      <c r="T1023" s="59" t="s">
        <v>185</v>
      </c>
      <c r="U1023" s="59" t="s">
        <v>1814</v>
      </c>
      <c r="V1023" s="75">
        <f t="shared" si="75"/>
        <v>503</v>
      </c>
      <c r="W1023" s="291">
        <f t="shared" si="76"/>
        <v>83</v>
      </c>
      <c r="X1023" s="291">
        <f t="shared" si="77"/>
        <v>14</v>
      </c>
      <c r="Y1023" s="291" t="str">
        <f t="shared" si="78"/>
        <v/>
      </c>
    </row>
    <row r="1024" spans="1:25" ht="15" customHeight="1">
      <c r="A1024" s="8">
        <f t="shared" si="79"/>
        <v>1023</v>
      </c>
      <c r="B1024" s="59" t="s">
        <v>1815</v>
      </c>
      <c r="C1024" s="65">
        <v>66</v>
      </c>
      <c r="D1024" s="65" t="s">
        <v>23</v>
      </c>
      <c r="E1024" s="59" t="s">
        <v>1816</v>
      </c>
      <c r="F1024" s="66" t="s">
        <v>25</v>
      </c>
      <c r="G1024" s="129">
        <v>44334</v>
      </c>
      <c r="H1024" s="101">
        <v>44262</v>
      </c>
      <c r="I1024" s="101"/>
      <c r="J1024" s="59" t="s">
        <v>1278</v>
      </c>
      <c r="K1024" s="130"/>
      <c r="L1024" s="59"/>
      <c r="M1024" s="59" t="s">
        <v>1279</v>
      </c>
      <c r="N1024" s="59"/>
      <c r="O1024" s="59"/>
      <c r="P1024" s="59"/>
      <c r="Q1024" s="127" t="str">
        <f>IF(DATEDIF(H1024,G1024,"y")=0,"",DATEDIF(H1024,G1024,"y")&amp;" years ")&amp;IF(DATEDIF(H1024,G1024,"ym")=0,"",DATEDIF(H1024,G1024,"ym")&amp;" months ")&amp;IF(DATEDIF(H1024,G1024,"md")=0,"",DATEDIF(H1024,G1024,"md")&amp;" days")</f>
        <v>2 months 11 days</v>
      </c>
      <c r="R1024" s="128">
        <f>_xlfn.DAYS(G1024,H1024)</f>
        <v>72</v>
      </c>
      <c r="S1024" s="59"/>
      <c r="T1024" s="59" t="s">
        <v>185</v>
      </c>
      <c r="U1024" s="59" t="s">
        <v>1817</v>
      </c>
      <c r="V1024" s="75">
        <f t="shared" si="75"/>
        <v>503</v>
      </c>
      <c r="W1024" s="291">
        <f t="shared" si="76"/>
        <v>72</v>
      </c>
      <c r="X1024" s="291" t="str">
        <f t="shared" si="77"/>
        <v/>
      </c>
      <c r="Y1024" s="291" t="str">
        <f t="shared" si="78"/>
        <v/>
      </c>
    </row>
    <row r="1025" spans="1:25" ht="15" customHeight="1">
      <c r="A1025" s="8">
        <f t="shared" si="79"/>
        <v>1024</v>
      </c>
      <c r="B1025" s="56"/>
      <c r="C1025" s="8">
        <v>47</v>
      </c>
      <c r="D1025" s="8" t="s">
        <v>16</v>
      </c>
      <c r="E1025" s="56"/>
      <c r="F1025" s="57"/>
      <c r="G1025" s="58">
        <v>44334</v>
      </c>
      <c r="H1025" s="74"/>
      <c r="I1025" s="56"/>
      <c r="J1025" s="56"/>
      <c r="K1025" s="8"/>
      <c r="L1025" s="56"/>
      <c r="M1025" s="56"/>
      <c r="N1025" s="56"/>
      <c r="O1025" s="56"/>
      <c r="P1025" s="56"/>
      <c r="Q1025" s="56"/>
      <c r="R1025" s="8"/>
      <c r="S1025" s="56"/>
      <c r="T1025" s="56"/>
      <c r="U1025" s="57"/>
      <c r="V1025" s="289">
        <f t="shared" si="75"/>
        <v>503</v>
      </c>
      <c r="W1025" s="292" t="str">
        <f t="shared" si="76"/>
        <v/>
      </c>
      <c r="X1025" s="291" t="str">
        <f t="shared" si="77"/>
        <v/>
      </c>
      <c r="Y1025" s="291" t="str">
        <f t="shared" si="78"/>
        <v/>
      </c>
    </row>
    <row r="1026" spans="1:25" ht="15" customHeight="1">
      <c r="A1026" s="8">
        <f t="shared" si="79"/>
        <v>1025</v>
      </c>
      <c r="B1026" s="56"/>
      <c r="C1026" s="8">
        <v>59</v>
      </c>
      <c r="D1026" s="8" t="s">
        <v>23</v>
      </c>
      <c r="E1026" s="56"/>
      <c r="F1026" s="57"/>
      <c r="G1026" s="58">
        <v>44334</v>
      </c>
      <c r="H1026" s="74"/>
      <c r="I1026" s="56"/>
      <c r="J1026" s="56"/>
      <c r="K1026" s="8"/>
      <c r="L1026" s="56"/>
      <c r="M1026" s="56"/>
      <c r="N1026" s="56"/>
      <c r="O1026" s="56"/>
      <c r="P1026" s="56"/>
      <c r="Q1026" s="56"/>
      <c r="R1026" s="8"/>
      <c r="S1026" s="56"/>
      <c r="T1026" s="56"/>
      <c r="U1026" s="57"/>
      <c r="V1026" s="289">
        <f t="shared" ref="V1026:V1089" si="80">G1026-DATE(2020,1,1)</f>
        <v>503</v>
      </c>
      <c r="W1026" s="292" t="str">
        <f t="shared" ref="W1026:W1089" si="81">IF(ISNUMBER(H1026), $G1026-H1026, "")</f>
        <v/>
      </c>
      <c r="X1026" s="291" t="str">
        <f t="shared" ref="X1026:X1089" si="82">IF(ISNUMBER(I1026), $G1026-I1026, "")</f>
        <v/>
      </c>
      <c r="Y1026" s="291" t="str">
        <f t="shared" ref="Y1026:Y1089" si="83">IF(ISNUMBER(K1026), $G1026-K1026, "")</f>
        <v/>
      </c>
    </row>
    <row r="1027" spans="1:25" ht="15" customHeight="1">
      <c r="A1027" s="8">
        <f t="shared" si="79"/>
        <v>1026</v>
      </c>
      <c r="B1027" s="56" t="s">
        <v>1818</v>
      </c>
      <c r="C1027" s="8">
        <v>81</v>
      </c>
      <c r="D1027" s="8" t="s">
        <v>23</v>
      </c>
      <c r="E1027" s="56" t="s">
        <v>1819</v>
      </c>
      <c r="F1027" s="57" t="s">
        <v>46</v>
      </c>
      <c r="G1027" s="58">
        <v>44334</v>
      </c>
      <c r="H1027" s="74"/>
      <c r="I1027" s="56"/>
      <c r="J1027" s="56"/>
      <c r="K1027" s="8"/>
      <c r="L1027" s="56"/>
      <c r="M1027" s="56"/>
      <c r="N1027" s="56"/>
      <c r="O1027" s="56"/>
      <c r="P1027" s="56"/>
      <c r="Q1027" s="56"/>
      <c r="R1027" s="8"/>
      <c r="S1027" s="56"/>
      <c r="T1027" s="56"/>
      <c r="U1027" s="57"/>
      <c r="V1027" s="289">
        <f t="shared" si="80"/>
        <v>503</v>
      </c>
      <c r="W1027" s="292" t="str">
        <f t="shared" si="81"/>
        <v/>
      </c>
      <c r="X1027" s="291" t="str">
        <f t="shared" si="82"/>
        <v/>
      </c>
      <c r="Y1027" s="291" t="str">
        <f t="shared" si="83"/>
        <v/>
      </c>
    </row>
    <row r="1028" spans="1:25" ht="15" customHeight="1">
      <c r="A1028" s="8">
        <f t="shared" si="79"/>
        <v>1027</v>
      </c>
      <c r="B1028" s="56"/>
      <c r="C1028" s="8">
        <v>85</v>
      </c>
      <c r="D1028" s="8" t="s">
        <v>16</v>
      </c>
      <c r="E1028" s="56"/>
      <c r="F1028" s="57"/>
      <c r="G1028" s="58">
        <v>44335</v>
      </c>
      <c r="H1028" s="74">
        <v>44332</v>
      </c>
      <c r="I1028" s="56"/>
      <c r="J1028" s="56"/>
      <c r="K1028" s="8"/>
      <c r="L1028" s="56"/>
      <c r="M1028" s="56" t="s">
        <v>1279</v>
      </c>
      <c r="N1028" s="56"/>
      <c r="O1028" s="56"/>
      <c r="P1028" s="56"/>
      <c r="Q1028" s="90" t="str">
        <f>IF(DATEDIF(H1028,G1028,"y")=0,"",DATEDIF(H1028,G1028,"y")&amp;" years ")&amp;IF(DATEDIF(H1028,G1028,"ym")=0,"",DATEDIF(H1028,G1028,"ym")&amp;" months ")&amp;IF(DATEDIF(H1028,G1028,"md")=0,"",DATEDIF(H1028,G1028,"md")&amp;" days")</f>
        <v>3 days</v>
      </c>
      <c r="R1028" s="64">
        <f>_xlfn.DAYS(G1028,H1028)</f>
        <v>3</v>
      </c>
      <c r="S1028" s="56"/>
      <c r="T1028" s="56"/>
      <c r="U1028" s="57"/>
      <c r="V1028" s="75">
        <f t="shared" si="80"/>
        <v>504</v>
      </c>
      <c r="W1028" s="291">
        <f t="shared" si="81"/>
        <v>3</v>
      </c>
      <c r="X1028" s="291" t="str">
        <f t="shared" si="82"/>
        <v/>
      </c>
      <c r="Y1028" s="291" t="str">
        <f t="shared" si="83"/>
        <v/>
      </c>
    </row>
    <row r="1029" spans="1:25" ht="15" customHeight="1">
      <c r="A1029" s="8">
        <f t="shared" ref="A1029:A1092" si="84">A1028+1</f>
        <v>1028</v>
      </c>
      <c r="B1029" s="56"/>
      <c r="C1029" s="8">
        <v>66</v>
      </c>
      <c r="D1029" s="8" t="s">
        <v>23</v>
      </c>
      <c r="E1029" s="56"/>
      <c r="F1029" s="57"/>
      <c r="G1029" s="58">
        <v>44335</v>
      </c>
      <c r="H1029" s="74">
        <v>44271</v>
      </c>
      <c r="I1029" s="56"/>
      <c r="J1029" s="56"/>
      <c r="K1029" s="8"/>
      <c r="L1029" s="56"/>
      <c r="M1029" s="56" t="s">
        <v>1279</v>
      </c>
      <c r="N1029" s="56"/>
      <c r="O1029" s="56"/>
      <c r="P1029" s="56"/>
      <c r="Q1029" s="90" t="str">
        <f>IF(DATEDIF(H1029,G1029,"y")=0,"",DATEDIF(H1029,G1029,"y")&amp;" years ")&amp;IF(DATEDIF(H1029,G1029,"ym")=0,"",DATEDIF(H1029,G1029,"ym")&amp;" months ")&amp;IF(DATEDIF(H1029,G1029,"md")=0,"",DATEDIF(H1029,G1029,"md")&amp;" days")</f>
        <v>2 months 3 days</v>
      </c>
      <c r="R1029" s="64">
        <f>_xlfn.DAYS(G1029,H1029)</f>
        <v>64</v>
      </c>
      <c r="S1029" s="56"/>
      <c r="T1029" s="56"/>
      <c r="U1029" s="57"/>
      <c r="V1029" s="75">
        <f t="shared" si="80"/>
        <v>504</v>
      </c>
      <c r="W1029" s="291">
        <f t="shared" si="81"/>
        <v>64</v>
      </c>
      <c r="X1029" s="291" t="str">
        <f t="shared" si="82"/>
        <v/>
      </c>
      <c r="Y1029" s="291" t="str">
        <f t="shared" si="83"/>
        <v/>
      </c>
    </row>
    <row r="1030" spans="1:25" ht="15" customHeight="1">
      <c r="A1030" s="8">
        <f t="shared" si="84"/>
        <v>1029</v>
      </c>
      <c r="B1030" s="59" t="s">
        <v>1820</v>
      </c>
      <c r="C1030" s="65">
        <v>51</v>
      </c>
      <c r="D1030" s="65" t="s">
        <v>16</v>
      </c>
      <c r="E1030" s="59"/>
      <c r="F1030" s="66" t="s">
        <v>1821</v>
      </c>
      <c r="G1030" s="129">
        <v>44335</v>
      </c>
      <c r="H1030" s="126">
        <v>44311</v>
      </c>
      <c r="I1030" s="59"/>
      <c r="J1030" s="59"/>
      <c r="K1030" s="65"/>
      <c r="L1030" s="59"/>
      <c r="M1030" s="59" t="s">
        <v>1279</v>
      </c>
      <c r="N1030" s="59"/>
      <c r="O1030" s="59"/>
      <c r="P1030" s="59"/>
      <c r="Q1030" s="127" t="str">
        <f>IF(DATEDIF(H1030,G1030,"y")=0,"",DATEDIF(H1030,G1030,"y")&amp;" years ")&amp;IF(DATEDIF(H1030,G1030,"ym")=0,"",DATEDIF(H1030,G1030,"ym")&amp;" months ")&amp;IF(DATEDIF(H1030,G1030,"md")=0,"",DATEDIF(H1030,G1030,"md")&amp;" days")</f>
        <v>24 days</v>
      </c>
      <c r="R1030" s="128">
        <f>_xlfn.DAYS(G1030,H1030)</f>
        <v>24</v>
      </c>
      <c r="S1030" s="59"/>
      <c r="T1030" s="59" t="s">
        <v>1751</v>
      </c>
      <c r="U1030" s="59" t="s">
        <v>1822</v>
      </c>
      <c r="V1030" s="75">
        <f t="shared" si="80"/>
        <v>504</v>
      </c>
      <c r="W1030" s="291">
        <f t="shared" si="81"/>
        <v>24</v>
      </c>
      <c r="X1030" s="291" t="str">
        <f t="shared" si="82"/>
        <v/>
      </c>
      <c r="Y1030" s="291" t="str">
        <f t="shared" si="83"/>
        <v/>
      </c>
    </row>
    <row r="1031" spans="1:25" ht="15" customHeight="1">
      <c r="A1031" s="8">
        <f t="shared" si="84"/>
        <v>1030</v>
      </c>
      <c r="B1031" s="59" t="s">
        <v>1823</v>
      </c>
      <c r="C1031" s="65">
        <v>62</v>
      </c>
      <c r="D1031" s="65" t="s">
        <v>23</v>
      </c>
      <c r="E1031" s="59" t="s">
        <v>1824</v>
      </c>
      <c r="F1031" s="66" t="s">
        <v>25</v>
      </c>
      <c r="G1031" s="129">
        <v>44335</v>
      </c>
      <c r="H1031" s="101">
        <v>44268</v>
      </c>
      <c r="I1031" s="101"/>
      <c r="J1031" s="59" t="s">
        <v>1278</v>
      </c>
      <c r="K1031" s="130"/>
      <c r="L1031" s="59"/>
      <c r="M1031" s="59" t="s">
        <v>1279</v>
      </c>
      <c r="N1031" s="59"/>
      <c r="O1031" s="59"/>
      <c r="P1031" s="59"/>
      <c r="Q1031" s="127" t="str">
        <f>IF(DATEDIF(H1031,G1031,"y")=0,"",DATEDIF(H1031,G1031,"y")&amp;" years ")&amp;IF(DATEDIF(H1031,G1031,"ym")=0,"",DATEDIF(H1031,G1031,"ym")&amp;" months ")&amp;IF(DATEDIF(H1031,G1031,"md")=0,"",DATEDIF(H1031,G1031,"md")&amp;" days")</f>
        <v>2 months 6 days</v>
      </c>
      <c r="R1031" s="128">
        <f>_xlfn.DAYS(G1031,H1031)</f>
        <v>67</v>
      </c>
      <c r="S1031" s="59"/>
      <c r="T1031" s="59" t="s">
        <v>1756</v>
      </c>
      <c r="U1031" s="59" t="s">
        <v>1825</v>
      </c>
      <c r="V1031" s="75">
        <f t="shared" si="80"/>
        <v>504</v>
      </c>
      <c r="W1031" s="291">
        <f t="shared" si="81"/>
        <v>67</v>
      </c>
      <c r="X1031" s="291" t="str">
        <f t="shared" si="82"/>
        <v/>
      </c>
      <c r="Y1031" s="291" t="str">
        <f t="shared" si="83"/>
        <v/>
      </c>
    </row>
    <row r="1032" spans="1:25" ht="15" customHeight="1">
      <c r="A1032" s="8">
        <f t="shared" si="84"/>
        <v>1031</v>
      </c>
      <c r="B1032" s="59" t="s">
        <v>1826</v>
      </c>
      <c r="C1032" s="68">
        <v>63</v>
      </c>
      <c r="D1032" s="65" t="s">
        <v>23</v>
      </c>
      <c r="E1032" s="59" t="s">
        <v>1827</v>
      </c>
      <c r="F1032" s="66" t="s">
        <v>100</v>
      </c>
      <c r="G1032" s="67">
        <v>44335</v>
      </c>
      <c r="H1032" s="65"/>
      <c r="I1032" s="65"/>
      <c r="J1032" s="65"/>
      <c r="K1032" s="65"/>
      <c r="L1032" s="59"/>
      <c r="M1032" s="59"/>
      <c r="N1032" s="59"/>
      <c r="O1032" s="59"/>
      <c r="P1032" s="59"/>
      <c r="Q1032" s="59"/>
      <c r="R1032" s="65"/>
      <c r="S1032" s="59"/>
      <c r="T1032" s="59" t="s">
        <v>185</v>
      </c>
      <c r="U1032" s="69" t="s">
        <v>1828</v>
      </c>
      <c r="V1032" s="289">
        <f t="shared" si="80"/>
        <v>504</v>
      </c>
      <c r="W1032" s="292" t="str">
        <f t="shared" si="81"/>
        <v/>
      </c>
      <c r="X1032" s="291" t="str">
        <f t="shared" si="82"/>
        <v/>
      </c>
      <c r="Y1032" s="291" t="str">
        <f t="shared" si="83"/>
        <v/>
      </c>
    </row>
    <row r="1033" spans="1:25" ht="15" customHeight="1">
      <c r="A1033" s="8">
        <f t="shared" si="84"/>
        <v>1032</v>
      </c>
      <c r="B1033" s="59" t="s">
        <v>1829</v>
      </c>
      <c r="C1033" s="65">
        <v>73</v>
      </c>
      <c r="D1033" s="65" t="s">
        <v>16</v>
      </c>
      <c r="E1033" s="59" t="s">
        <v>1830</v>
      </c>
      <c r="F1033" s="66" t="s">
        <v>25</v>
      </c>
      <c r="G1033" s="67">
        <v>44335</v>
      </c>
      <c r="H1033" s="65"/>
      <c r="I1033" s="65"/>
      <c r="J1033" s="65"/>
      <c r="K1033" s="65"/>
      <c r="L1033" s="59"/>
      <c r="M1033" s="59"/>
      <c r="N1033" s="59"/>
      <c r="O1033" s="59"/>
      <c r="P1033" s="59"/>
      <c r="Q1033" s="59"/>
      <c r="R1033" s="65"/>
      <c r="S1033" s="59"/>
      <c r="T1033" s="59" t="s">
        <v>1756</v>
      </c>
      <c r="U1033" s="59" t="s">
        <v>1831</v>
      </c>
      <c r="V1033" s="289">
        <f t="shared" si="80"/>
        <v>504</v>
      </c>
      <c r="W1033" s="292" t="str">
        <f t="shared" si="81"/>
        <v/>
      </c>
      <c r="X1033" s="291" t="str">
        <f t="shared" si="82"/>
        <v/>
      </c>
      <c r="Y1033" s="291" t="str">
        <f t="shared" si="83"/>
        <v/>
      </c>
    </row>
    <row r="1034" spans="1:25" ht="15" customHeight="1">
      <c r="A1034" s="8">
        <f t="shared" si="84"/>
        <v>1033</v>
      </c>
      <c r="B1034" s="59" t="s">
        <v>1832</v>
      </c>
      <c r="C1034" s="65">
        <v>66</v>
      </c>
      <c r="D1034" s="65" t="s">
        <v>16</v>
      </c>
      <c r="E1034" s="59" t="s">
        <v>778</v>
      </c>
      <c r="F1034" s="66" t="s">
        <v>25</v>
      </c>
      <c r="G1034" s="67">
        <v>44335</v>
      </c>
      <c r="H1034" s="65"/>
      <c r="I1034" s="65"/>
      <c r="J1034" s="65"/>
      <c r="K1034" s="65"/>
      <c r="L1034" s="59"/>
      <c r="M1034" s="59"/>
      <c r="N1034" s="59"/>
      <c r="O1034" s="59"/>
      <c r="P1034" s="59"/>
      <c r="Q1034" s="59"/>
      <c r="R1034" s="65"/>
      <c r="S1034" s="59"/>
      <c r="T1034" s="59" t="s">
        <v>1751</v>
      </c>
      <c r="U1034" s="59" t="s">
        <v>1833</v>
      </c>
      <c r="V1034" s="289">
        <f t="shared" si="80"/>
        <v>504</v>
      </c>
      <c r="W1034" s="292" t="str">
        <f t="shared" si="81"/>
        <v/>
      </c>
      <c r="X1034" s="291" t="str">
        <f t="shared" si="82"/>
        <v/>
      </c>
      <c r="Y1034" s="291" t="str">
        <f t="shared" si="83"/>
        <v/>
      </c>
    </row>
    <row r="1035" spans="1:25" ht="15" customHeight="1">
      <c r="A1035" s="8">
        <f t="shared" si="84"/>
        <v>1034</v>
      </c>
      <c r="B1035" s="59"/>
      <c r="C1035" s="65">
        <v>69</v>
      </c>
      <c r="D1035" s="65" t="s">
        <v>23</v>
      </c>
      <c r="E1035" s="65"/>
      <c r="F1035" s="66"/>
      <c r="G1035" s="67">
        <v>44335</v>
      </c>
      <c r="H1035" s="65"/>
      <c r="I1035" s="65"/>
      <c r="J1035" s="65"/>
      <c r="K1035" s="65"/>
      <c r="L1035" s="59"/>
      <c r="M1035" s="59"/>
      <c r="N1035" s="59"/>
      <c r="O1035" s="59"/>
      <c r="P1035" s="59"/>
      <c r="Q1035" s="59"/>
      <c r="R1035" s="65"/>
      <c r="S1035" s="59"/>
      <c r="T1035" s="59" t="s">
        <v>1834</v>
      </c>
      <c r="U1035" s="59" t="s">
        <v>1835</v>
      </c>
      <c r="V1035" s="289">
        <f t="shared" si="80"/>
        <v>504</v>
      </c>
      <c r="W1035" s="292" t="str">
        <f t="shared" si="81"/>
        <v/>
      </c>
      <c r="X1035" s="291" t="str">
        <f t="shared" si="82"/>
        <v/>
      </c>
      <c r="Y1035" s="291" t="str">
        <f t="shared" si="83"/>
        <v/>
      </c>
    </row>
    <row r="1036" spans="1:25" ht="15" customHeight="1">
      <c r="A1036" s="8">
        <f t="shared" si="84"/>
        <v>1035</v>
      </c>
      <c r="B1036" s="59"/>
      <c r="C1036" s="65">
        <v>87</v>
      </c>
      <c r="D1036" s="65" t="s">
        <v>16</v>
      </c>
      <c r="E1036" s="65"/>
      <c r="F1036" s="66"/>
      <c r="G1036" s="67">
        <v>44335</v>
      </c>
      <c r="H1036" s="65"/>
      <c r="I1036" s="65"/>
      <c r="J1036" s="65"/>
      <c r="K1036" s="65"/>
      <c r="L1036" s="59"/>
      <c r="M1036" s="59"/>
      <c r="N1036" s="59"/>
      <c r="O1036" s="59"/>
      <c r="P1036" s="59"/>
      <c r="Q1036" s="59"/>
      <c r="R1036" s="65"/>
      <c r="S1036" s="59"/>
      <c r="T1036" s="59" t="s">
        <v>1834</v>
      </c>
      <c r="U1036" s="59" t="s">
        <v>1836</v>
      </c>
      <c r="V1036" s="289">
        <f t="shared" si="80"/>
        <v>504</v>
      </c>
      <c r="W1036" s="292" t="str">
        <f t="shared" si="81"/>
        <v/>
      </c>
      <c r="X1036" s="291" t="str">
        <f t="shared" si="82"/>
        <v/>
      </c>
      <c r="Y1036" s="291" t="str">
        <f t="shared" si="83"/>
        <v/>
      </c>
    </row>
    <row r="1037" spans="1:25" ht="15" customHeight="1">
      <c r="A1037" s="8">
        <f t="shared" si="84"/>
        <v>1036</v>
      </c>
      <c r="B1037" s="56"/>
      <c r="C1037" s="73">
        <v>0</v>
      </c>
      <c r="D1037" s="73" t="s">
        <v>23</v>
      </c>
      <c r="E1037" s="56"/>
      <c r="F1037" s="57"/>
      <c r="G1037" s="58">
        <v>44335</v>
      </c>
      <c r="H1037" s="74"/>
      <c r="I1037" s="74"/>
      <c r="J1037" s="56"/>
      <c r="K1037" s="8"/>
      <c r="L1037" s="56"/>
      <c r="M1037" s="56"/>
      <c r="N1037" s="56"/>
      <c r="O1037" s="56"/>
      <c r="P1037" s="56"/>
      <c r="Q1037" s="56"/>
      <c r="R1037" s="8"/>
      <c r="S1037" s="56"/>
      <c r="T1037" s="56" t="s">
        <v>1059</v>
      </c>
      <c r="U1037" s="57"/>
      <c r="V1037" s="289">
        <f t="shared" si="80"/>
        <v>504</v>
      </c>
      <c r="W1037" s="292" t="str">
        <f t="shared" si="81"/>
        <v/>
      </c>
      <c r="X1037" s="291" t="str">
        <f t="shared" si="82"/>
        <v/>
      </c>
      <c r="Y1037" s="291" t="str">
        <f t="shared" si="83"/>
        <v/>
      </c>
    </row>
    <row r="1038" spans="1:25" ht="15" customHeight="1">
      <c r="A1038" s="8">
        <f t="shared" si="84"/>
        <v>1037</v>
      </c>
      <c r="B1038" s="56"/>
      <c r="C1038" s="8">
        <v>63</v>
      </c>
      <c r="D1038" s="8" t="s">
        <v>23</v>
      </c>
      <c r="E1038" s="56"/>
      <c r="F1038" s="57"/>
      <c r="G1038" s="58">
        <v>44336</v>
      </c>
      <c r="H1038" s="74">
        <v>44326</v>
      </c>
      <c r="I1038" s="56"/>
      <c r="J1038" s="56"/>
      <c r="K1038" s="8"/>
      <c r="L1038" s="56"/>
      <c r="M1038" s="56" t="s">
        <v>1279</v>
      </c>
      <c r="N1038" s="56"/>
      <c r="O1038" s="56"/>
      <c r="P1038" s="56"/>
      <c r="Q1038" s="90" t="str">
        <f>IF(DATEDIF(H1038,G1038,"y")=0,"",DATEDIF(H1038,G1038,"y")&amp;" years ")&amp;IF(DATEDIF(H1038,G1038,"ym")=0,"",DATEDIF(H1038,G1038,"ym")&amp;" months ")&amp;IF(DATEDIF(H1038,G1038,"md")=0,"",DATEDIF(H1038,G1038,"md")&amp;" days")</f>
        <v>10 days</v>
      </c>
      <c r="R1038" s="64">
        <f>_xlfn.DAYS(G1038,H1038)</f>
        <v>10</v>
      </c>
      <c r="S1038" s="56"/>
      <c r="T1038" s="56"/>
      <c r="U1038" s="57"/>
      <c r="V1038" s="75">
        <f t="shared" si="80"/>
        <v>505</v>
      </c>
      <c r="W1038" s="291">
        <f t="shared" si="81"/>
        <v>10</v>
      </c>
      <c r="X1038" s="291" t="str">
        <f t="shared" si="82"/>
        <v/>
      </c>
      <c r="Y1038" s="291" t="str">
        <f t="shared" si="83"/>
        <v/>
      </c>
    </row>
    <row r="1039" spans="1:25" ht="15" customHeight="1">
      <c r="A1039" s="8">
        <f t="shared" si="84"/>
        <v>1038</v>
      </c>
      <c r="B1039" s="56" t="s">
        <v>1837</v>
      </c>
      <c r="C1039" s="8">
        <v>67</v>
      </c>
      <c r="D1039" s="8" t="s">
        <v>16</v>
      </c>
      <c r="E1039" s="56" t="s">
        <v>1838</v>
      </c>
      <c r="F1039" s="57" t="s">
        <v>66</v>
      </c>
      <c r="G1039" s="58">
        <v>44336</v>
      </c>
      <c r="H1039" s="75">
        <v>44235</v>
      </c>
      <c r="I1039" s="75">
        <v>44296</v>
      </c>
      <c r="J1039" s="56" t="s">
        <v>1278</v>
      </c>
      <c r="K1039" s="76"/>
      <c r="L1039" s="56"/>
      <c r="M1039" s="56" t="s">
        <v>1279</v>
      </c>
      <c r="N1039" s="56" t="s">
        <v>1279</v>
      </c>
      <c r="O1039" s="56"/>
      <c r="P1039" s="56"/>
      <c r="Q1039" s="90" t="str">
        <f>IF(DATEDIF(I1039,G1039,"y")=0,"",DATEDIF(I1039,G1039,"y")&amp;" years ")&amp;IF(DATEDIF(I1039,G1039,"ym")=0,"",DATEDIF(I1039,G1039,"ym")&amp;" months ")&amp;IF(DATEDIF(I1039,G1039,"md")=0,"",DATEDIF(I1039,G1039,"md")&amp;" days")</f>
        <v>1 months 10 days</v>
      </c>
      <c r="R1039" s="64">
        <f>_xlfn.DAYS(G1039,IF(L1039="",IF(K1039="",I1039,K1039),L1039))</f>
        <v>40</v>
      </c>
      <c r="S1039" s="56"/>
      <c r="T1039" s="56"/>
      <c r="U1039" s="57"/>
      <c r="V1039" s="75">
        <f t="shared" si="80"/>
        <v>505</v>
      </c>
      <c r="W1039" s="291">
        <f t="shared" si="81"/>
        <v>101</v>
      </c>
      <c r="X1039" s="291">
        <f t="shared" si="82"/>
        <v>40</v>
      </c>
      <c r="Y1039" s="291" t="str">
        <f t="shared" si="83"/>
        <v/>
      </c>
    </row>
    <row r="1040" spans="1:25" ht="15" customHeight="1">
      <c r="A1040" s="8">
        <f t="shared" si="84"/>
        <v>1039</v>
      </c>
      <c r="B1040" s="148"/>
      <c r="C1040" s="149">
        <v>36</v>
      </c>
      <c r="D1040" s="149" t="s">
        <v>16</v>
      </c>
      <c r="E1040" s="148"/>
      <c r="F1040" s="150"/>
      <c r="G1040" s="151">
        <v>44336</v>
      </c>
      <c r="H1040" s="152">
        <v>44289</v>
      </c>
      <c r="I1040" s="152"/>
      <c r="J1040" s="153" t="s">
        <v>1646</v>
      </c>
      <c r="K1040" s="152"/>
      <c r="L1040" s="148"/>
      <c r="M1040" s="148" t="s">
        <v>1279</v>
      </c>
      <c r="N1040" s="148"/>
      <c r="O1040" s="148"/>
      <c r="P1040" s="148"/>
      <c r="Q1040" s="148" t="str">
        <f>IF(DATEDIF(H1040,G1040,"y")=0,"",DATEDIF(H1040,G1040,"y")&amp;" years ")&amp;IF(DATEDIF(H1040,G1040,"ym")=0,"",DATEDIF(H1040,G1040,"ym")&amp;" months ")&amp;IF(DATEDIF(H1040,G1040,"md")=0,"",DATEDIF(H1040,G1040,"md")&amp;" days")</f>
        <v>1 months 17 days</v>
      </c>
      <c r="R1040" s="149">
        <f>_xlfn.DAYS(G1040,H1040)</f>
        <v>47</v>
      </c>
      <c r="S1040" s="148"/>
      <c r="T1040" s="148"/>
      <c r="U1040" s="148"/>
      <c r="V1040" s="75">
        <f t="shared" si="80"/>
        <v>505</v>
      </c>
      <c r="W1040" s="291">
        <f t="shared" si="81"/>
        <v>47</v>
      </c>
      <c r="X1040" s="291" t="str">
        <f t="shared" si="82"/>
        <v/>
      </c>
      <c r="Y1040" s="291" t="str">
        <f t="shared" si="83"/>
        <v/>
      </c>
    </row>
    <row r="1041" spans="1:25" ht="15" customHeight="1">
      <c r="A1041" s="8">
        <f t="shared" si="84"/>
        <v>1040</v>
      </c>
      <c r="B1041" s="56"/>
      <c r="C1041" s="8">
        <v>90</v>
      </c>
      <c r="D1041" s="8" t="s">
        <v>16</v>
      </c>
      <c r="E1041" s="56"/>
      <c r="F1041" s="57"/>
      <c r="G1041" s="58">
        <v>44336</v>
      </c>
      <c r="H1041" s="74">
        <v>44243</v>
      </c>
      <c r="I1041" s="56"/>
      <c r="J1041" s="56"/>
      <c r="K1041" s="8"/>
      <c r="L1041" s="56"/>
      <c r="M1041" s="56" t="s">
        <v>1279</v>
      </c>
      <c r="N1041" s="56"/>
      <c r="O1041" s="56"/>
      <c r="P1041" s="56"/>
      <c r="Q1041" s="90" t="str">
        <f>IF(DATEDIF(H1041,G1041,"y")=0,"",DATEDIF(H1041,G1041,"y")&amp;" years ")&amp;IF(DATEDIF(H1041,G1041,"ym")=0,"",DATEDIF(H1041,G1041,"ym")&amp;" months ")&amp;IF(DATEDIF(H1041,G1041,"md")=0,"",DATEDIF(H1041,G1041,"md")&amp;" days")</f>
        <v>3 months 4 days</v>
      </c>
      <c r="R1041" s="64">
        <f>_xlfn.DAYS(G1041,H1041)</f>
        <v>93</v>
      </c>
      <c r="S1041" s="56"/>
      <c r="T1041" s="56"/>
      <c r="U1041" s="57"/>
      <c r="V1041" s="75">
        <f t="shared" si="80"/>
        <v>505</v>
      </c>
      <c r="W1041" s="291">
        <f t="shared" si="81"/>
        <v>93</v>
      </c>
      <c r="X1041" s="291" t="str">
        <f t="shared" si="82"/>
        <v/>
      </c>
      <c r="Y1041" s="291" t="str">
        <f t="shared" si="83"/>
        <v/>
      </c>
    </row>
    <row r="1042" spans="1:25" ht="15" customHeight="1">
      <c r="A1042" s="8">
        <f t="shared" si="84"/>
        <v>1041</v>
      </c>
      <c r="B1042" s="59" t="s">
        <v>1839</v>
      </c>
      <c r="C1042" s="65">
        <v>62</v>
      </c>
      <c r="D1042" s="65" t="s">
        <v>16</v>
      </c>
      <c r="E1042" s="59" t="s">
        <v>1840</v>
      </c>
      <c r="F1042" s="66" t="s">
        <v>25</v>
      </c>
      <c r="G1042" s="67">
        <v>44336</v>
      </c>
      <c r="H1042" s="65"/>
      <c r="I1042" s="65"/>
      <c r="J1042" s="65"/>
      <c r="K1042" s="65"/>
      <c r="L1042" s="59"/>
      <c r="M1042" s="59"/>
      <c r="N1042" s="59"/>
      <c r="O1042" s="59"/>
      <c r="P1042" s="59"/>
      <c r="Q1042" s="59"/>
      <c r="R1042" s="65"/>
      <c r="S1042" s="59"/>
      <c r="T1042" s="59" t="s">
        <v>1841</v>
      </c>
      <c r="U1042" s="59" t="s">
        <v>1842</v>
      </c>
      <c r="V1042" s="289">
        <f t="shared" si="80"/>
        <v>505</v>
      </c>
      <c r="W1042" s="292" t="str">
        <f t="shared" si="81"/>
        <v/>
      </c>
      <c r="X1042" s="291" t="str">
        <f t="shared" si="82"/>
        <v/>
      </c>
      <c r="Y1042" s="291" t="str">
        <f t="shared" si="83"/>
        <v/>
      </c>
    </row>
    <row r="1043" spans="1:25" ht="15" customHeight="1">
      <c r="A1043" s="8">
        <f t="shared" si="84"/>
        <v>1042</v>
      </c>
      <c r="B1043" s="59" t="s">
        <v>1843</v>
      </c>
      <c r="C1043" s="65">
        <v>72</v>
      </c>
      <c r="D1043" s="65" t="s">
        <v>16</v>
      </c>
      <c r="E1043" s="59" t="s">
        <v>1844</v>
      </c>
      <c r="F1043" s="66" t="s">
        <v>25</v>
      </c>
      <c r="G1043" s="67">
        <v>44336</v>
      </c>
      <c r="H1043" s="65"/>
      <c r="I1043" s="65"/>
      <c r="J1043" s="65"/>
      <c r="K1043" s="65"/>
      <c r="L1043" s="59"/>
      <c r="M1043" s="59"/>
      <c r="N1043" s="59"/>
      <c r="O1043" s="59"/>
      <c r="P1043" s="59"/>
      <c r="Q1043" s="59"/>
      <c r="R1043" s="65"/>
      <c r="S1043" s="59"/>
      <c r="T1043" s="59" t="s">
        <v>1751</v>
      </c>
      <c r="U1043" s="59" t="s">
        <v>1845</v>
      </c>
      <c r="V1043" s="289">
        <f t="shared" si="80"/>
        <v>505</v>
      </c>
      <c r="W1043" s="292" t="str">
        <f t="shared" si="81"/>
        <v/>
      </c>
      <c r="X1043" s="291" t="str">
        <f t="shared" si="82"/>
        <v/>
      </c>
      <c r="Y1043" s="291" t="str">
        <f t="shared" si="83"/>
        <v/>
      </c>
    </row>
    <row r="1044" spans="1:25" ht="15" customHeight="1">
      <c r="A1044" s="8">
        <f t="shared" si="84"/>
        <v>1043</v>
      </c>
      <c r="B1044" s="59" t="s">
        <v>1846</v>
      </c>
      <c r="C1044" s="65">
        <v>93</v>
      </c>
      <c r="D1044" s="65" t="s">
        <v>23</v>
      </c>
      <c r="E1044" s="59" t="s">
        <v>1847</v>
      </c>
      <c r="F1044" s="66" t="s">
        <v>444</v>
      </c>
      <c r="G1044" s="67">
        <v>44336</v>
      </c>
      <c r="H1044" s="65"/>
      <c r="I1044" s="65"/>
      <c r="J1044" s="65"/>
      <c r="K1044" s="65"/>
      <c r="L1044" s="59"/>
      <c r="M1044" s="59"/>
      <c r="N1044" s="59"/>
      <c r="O1044" s="59"/>
      <c r="P1044" s="59"/>
      <c r="Q1044" s="59"/>
      <c r="R1044" s="65"/>
      <c r="S1044" s="59"/>
      <c r="T1044" s="59" t="s">
        <v>1751</v>
      </c>
      <c r="U1044" s="59" t="s">
        <v>1848</v>
      </c>
      <c r="V1044" s="289">
        <f t="shared" si="80"/>
        <v>505</v>
      </c>
      <c r="W1044" s="292" t="str">
        <f t="shared" si="81"/>
        <v/>
      </c>
      <c r="X1044" s="291" t="str">
        <f t="shared" si="82"/>
        <v/>
      </c>
      <c r="Y1044" s="291" t="str">
        <f t="shared" si="83"/>
        <v/>
      </c>
    </row>
    <row r="1045" spans="1:25" ht="15" customHeight="1">
      <c r="A1045" s="8">
        <f t="shared" si="84"/>
        <v>1044</v>
      </c>
      <c r="B1045" s="59"/>
      <c r="C1045" s="65">
        <v>36</v>
      </c>
      <c r="D1045" s="65" t="s">
        <v>16</v>
      </c>
      <c r="E1045" s="59" t="s">
        <v>1849</v>
      </c>
      <c r="F1045" s="154" t="s">
        <v>1850</v>
      </c>
      <c r="G1045" s="67">
        <v>44336</v>
      </c>
      <c r="H1045" s="116">
        <v>44259</v>
      </c>
      <c r="I1045" s="65"/>
      <c r="J1045" s="65" t="s">
        <v>1692</v>
      </c>
      <c r="K1045" s="65"/>
      <c r="L1045" s="59"/>
      <c r="M1045" s="59"/>
      <c r="N1045" s="59"/>
      <c r="O1045" s="59"/>
      <c r="P1045" s="59"/>
      <c r="Q1045" s="59"/>
      <c r="R1045" s="65"/>
      <c r="S1045" s="59"/>
      <c r="T1045" s="59" t="s">
        <v>1834</v>
      </c>
      <c r="U1045" s="59" t="s">
        <v>1851</v>
      </c>
      <c r="V1045" s="289">
        <f t="shared" si="80"/>
        <v>505</v>
      </c>
      <c r="W1045" s="292">
        <f t="shared" si="81"/>
        <v>77</v>
      </c>
      <c r="X1045" s="291" t="str">
        <f t="shared" si="82"/>
        <v/>
      </c>
      <c r="Y1045" s="291" t="str">
        <f t="shared" si="83"/>
        <v/>
      </c>
    </row>
    <row r="1046" spans="1:25" ht="15" customHeight="1">
      <c r="A1046" s="8">
        <f t="shared" si="84"/>
        <v>1045</v>
      </c>
      <c r="B1046" s="82" t="s">
        <v>1852</v>
      </c>
      <c r="C1046" s="83">
        <v>52</v>
      </c>
      <c r="D1046" s="83" t="s">
        <v>16</v>
      </c>
      <c r="E1046" s="82" t="s">
        <v>823</v>
      </c>
      <c r="F1046" s="84" t="s">
        <v>106</v>
      </c>
      <c r="G1046" s="85">
        <v>44337</v>
      </c>
      <c r="H1046" s="86">
        <v>44245</v>
      </c>
      <c r="I1046" s="86">
        <v>44313</v>
      </c>
      <c r="J1046" s="82" t="s">
        <v>1278</v>
      </c>
      <c r="K1046" s="87"/>
      <c r="L1046" s="82"/>
      <c r="M1046" s="82" t="s">
        <v>1279</v>
      </c>
      <c r="N1046" s="82" t="s">
        <v>1279</v>
      </c>
      <c r="O1046" s="82"/>
      <c r="P1046" s="82"/>
      <c r="Q1046" s="88" t="str">
        <f>IF(DATEDIF(I1046,G1046,"y")=0,"",DATEDIF(I1046,G1046,"y")&amp;" years ")&amp;IF(DATEDIF(I1046,G1046,"ym")=0,"",DATEDIF(I1046,G1046,"ym")&amp;" months ")&amp;IF(DATEDIF(I1046,G1046,"md")=0,"",DATEDIF(I1046,G1046,"md")&amp;" days")</f>
        <v>24 days</v>
      </c>
      <c r="R1046" s="89">
        <f>_xlfn.DAYS(G1046,IF(L1046="",IF(K1046="",I1046,K1046),L1046))</f>
        <v>24</v>
      </c>
      <c r="S1046" s="82"/>
      <c r="T1046" s="82" t="s">
        <v>1853</v>
      </c>
      <c r="U1046" s="84"/>
      <c r="V1046" s="75">
        <f t="shared" si="80"/>
        <v>506</v>
      </c>
      <c r="W1046" s="291">
        <f t="shared" si="81"/>
        <v>92</v>
      </c>
      <c r="X1046" s="291">
        <f t="shared" si="82"/>
        <v>24</v>
      </c>
      <c r="Y1046" s="291" t="str">
        <f t="shared" si="83"/>
        <v/>
      </c>
    </row>
    <row r="1047" spans="1:25" ht="15" customHeight="1">
      <c r="A1047" s="8">
        <f t="shared" si="84"/>
        <v>1046</v>
      </c>
      <c r="B1047" s="56" t="s">
        <v>1854</v>
      </c>
      <c r="C1047" s="8">
        <v>40</v>
      </c>
      <c r="D1047" s="8" t="s">
        <v>16</v>
      </c>
      <c r="E1047" s="56" t="s">
        <v>1855</v>
      </c>
      <c r="F1047" s="57" t="s">
        <v>484</v>
      </c>
      <c r="G1047" s="58">
        <v>44337</v>
      </c>
      <c r="H1047" s="75">
        <v>44293</v>
      </c>
      <c r="I1047" s="75"/>
      <c r="J1047" s="56" t="s">
        <v>1646</v>
      </c>
      <c r="K1047" s="76"/>
      <c r="L1047" s="56"/>
      <c r="M1047" s="56" t="s">
        <v>1279</v>
      </c>
      <c r="N1047" s="56"/>
      <c r="O1047" s="56"/>
      <c r="P1047" s="56"/>
      <c r="Q1047" s="90" t="str">
        <f>IF(DATEDIF(H1047,G1047,"y")=0,"",DATEDIF(H1047,G1047,"y")&amp;" years ")&amp;IF(DATEDIF(H1047,G1047,"ym")=0,"",DATEDIF(H1047,G1047,"ym")&amp;" months ")&amp;IF(DATEDIF(H1047,G1047,"md")=0,"",DATEDIF(H1047,G1047,"md")&amp;" days")</f>
        <v>1 months 14 days</v>
      </c>
      <c r="R1047" s="64">
        <f>_xlfn.DAYS(G1047,H1047)</f>
        <v>44</v>
      </c>
      <c r="S1047" s="56"/>
      <c r="T1047" s="56"/>
      <c r="U1047" s="57"/>
      <c r="V1047" s="75">
        <f t="shared" si="80"/>
        <v>506</v>
      </c>
      <c r="W1047" s="291">
        <f t="shared" si="81"/>
        <v>44</v>
      </c>
      <c r="X1047" s="291" t="str">
        <f t="shared" si="82"/>
        <v/>
      </c>
      <c r="Y1047" s="291" t="str">
        <f t="shared" si="83"/>
        <v/>
      </c>
    </row>
    <row r="1048" spans="1:25" ht="15" customHeight="1">
      <c r="A1048" s="8">
        <f t="shared" si="84"/>
        <v>1047</v>
      </c>
      <c r="B1048" s="59" t="s">
        <v>1856</v>
      </c>
      <c r="C1048" s="68">
        <v>57</v>
      </c>
      <c r="D1048" s="65" t="s">
        <v>23</v>
      </c>
      <c r="E1048" s="59" t="s">
        <v>1857</v>
      </c>
      <c r="F1048" s="66" t="s">
        <v>25</v>
      </c>
      <c r="G1048" s="67">
        <v>44337</v>
      </c>
      <c r="H1048" s="101">
        <v>44301</v>
      </c>
      <c r="I1048" s="101">
        <v>44298</v>
      </c>
      <c r="J1048" s="59" t="s">
        <v>1278</v>
      </c>
      <c r="K1048" s="130"/>
      <c r="L1048" s="59"/>
      <c r="M1048" s="59" t="s">
        <v>1279</v>
      </c>
      <c r="N1048" s="59" t="s">
        <v>1279</v>
      </c>
      <c r="O1048" s="59"/>
      <c r="P1048" s="59"/>
      <c r="Q1048" s="127" t="str">
        <f>IF(DATEDIF(I1048,G1048,"y")=0,"",DATEDIF(I1048,G1048,"y")&amp;" years ")&amp;IF(DATEDIF(I1048,G1048,"ym")=0,"",DATEDIF(I1048,G1048,"ym")&amp;" months ")&amp;IF(DATEDIF(I1048,G1048,"md")=0,"",DATEDIF(I1048,G1048,"md")&amp;" days")</f>
        <v>1 months 9 days</v>
      </c>
      <c r="R1048" s="128">
        <f>_xlfn.DAYS(G1048,IF(L1048="",IF(K1048="",I1048,K1048),L1048))</f>
        <v>39</v>
      </c>
      <c r="S1048" s="59"/>
      <c r="T1048" s="59" t="s">
        <v>1751</v>
      </c>
      <c r="U1048" s="69" t="s">
        <v>1858</v>
      </c>
      <c r="V1048" s="75">
        <f t="shared" si="80"/>
        <v>506</v>
      </c>
      <c r="W1048" s="291">
        <f t="shared" si="81"/>
        <v>36</v>
      </c>
      <c r="X1048" s="291">
        <f t="shared" si="82"/>
        <v>39</v>
      </c>
      <c r="Y1048" s="291" t="str">
        <f t="shared" si="83"/>
        <v/>
      </c>
    </row>
    <row r="1049" spans="1:25" ht="15" customHeight="1">
      <c r="A1049" s="8">
        <f t="shared" si="84"/>
        <v>1048</v>
      </c>
      <c r="B1049" s="59" t="s">
        <v>1690</v>
      </c>
      <c r="C1049" s="65">
        <v>80</v>
      </c>
      <c r="D1049" s="65" t="s">
        <v>23</v>
      </c>
      <c r="E1049" s="59" t="s">
        <v>1859</v>
      </c>
      <c r="F1049" s="66" t="s">
        <v>1050</v>
      </c>
      <c r="G1049" s="129">
        <v>44337</v>
      </c>
      <c r="H1049" s="101">
        <v>44264</v>
      </c>
      <c r="I1049" s="101"/>
      <c r="J1049" s="59" t="s">
        <v>1278</v>
      </c>
      <c r="K1049" s="130"/>
      <c r="L1049" s="59"/>
      <c r="M1049" s="59" t="s">
        <v>1279</v>
      </c>
      <c r="N1049" s="59"/>
      <c r="O1049" s="59"/>
      <c r="P1049" s="59"/>
      <c r="Q1049" s="127" t="str">
        <f>IF(DATEDIF(H1049,G1049,"y")=0,"",DATEDIF(H1049,G1049,"y")&amp;" years ")&amp;IF(DATEDIF(H1049,G1049,"ym")=0,"",DATEDIF(H1049,G1049,"ym")&amp;" months ")&amp;IF(DATEDIF(H1049,G1049,"md")=0,"",DATEDIF(H1049,G1049,"md")&amp;" days")</f>
        <v>2 months 12 days</v>
      </c>
      <c r="R1049" s="128">
        <f>_xlfn.DAYS(G1049,H1049)</f>
        <v>73</v>
      </c>
      <c r="S1049" s="59"/>
      <c r="T1049" s="59" t="s">
        <v>1751</v>
      </c>
      <c r="U1049" s="59" t="s">
        <v>1860</v>
      </c>
      <c r="V1049" s="75">
        <f t="shared" si="80"/>
        <v>506</v>
      </c>
      <c r="W1049" s="291">
        <f t="shared" si="81"/>
        <v>73</v>
      </c>
      <c r="X1049" s="291" t="str">
        <f t="shared" si="82"/>
        <v/>
      </c>
      <c r="Y1049" s="291" t="str">
        <f t="shared" si="83"/>
        <v/>
      </c>
    </row>
    <row r="1050" spans="1:25" ht="15" customHeight="1">
      <c r="A1050" s="8">
        <f t="shared" si="84"/>
        <v>1049</v>
      </c>
      <c r="B1050" s="59"/>
      <c r="C1050" s="68">
        <v>56</v>
      </c>
      <c r="D1050" s="65" t="s">
        <v>16</v>
      </c>
      <c r="E1050" s="59"/>
      <c r="F1050" s="66"/>
      <c r="G1050" s="129">
        <v>44337</v>
      </c>
      <c r="H1050" s="65"/>
      <c r="I1050" s="65"/>
      <c r="J1050" s="65"/>
      <c r="K1050" s="65"/>
      <c r="L1050" s="59"/>
      <c r="M1050" s="59"/>
      <c r="N1050" s="59"/>
      <c r="O1050" s="59"/>
      <c r="P1050" s="59"/>
      <c r="Q1050" s="59"/>
      <c r="R1050" s="65"/>
      <c r="S1050" s="59"/>
      <c r="T1050" s="59" t="s">
        <v>1751</v>
      </c>
      <c r="U1050" s="69" t="s">
        <v>1861</v>
      </c>
      <c r="V1050" s="289">
        <f t="shared" si="80"/>
        <v>506</v>
      </c>
      <c r="W1050" s="292" t="str">
        <f t="shared" si="81"/>
        <v/>
      </c>
      <c r="X1050" s="291" t="str">
        <f t="shared" si="82"/>
        <v/>
      </c>
      <c r="Y1050" s="291" t="str">
        <f t="shared" si="83"/>
        <v/>
      </c>
    </row>
    <row r="1051" spans="1:25" ht="15" customHeight="1">
      <c r="A1051" s="8">
        <f t="shared" si="84"/>
        <v>1050</v>
      </c>
      <c r="B1051" s="59" t="s">
        <v>1862</v>
      </c>
      <c r="C1051" s="65">
        <v>77</v>
      </c>
      <c r="D1051" s="65" t="s">
        <v>16</v>
      </c>
      <c r="E1051" s="59" t="s">
        <v>1863</v>
      </c>
      <c r="F1051" s="66" t="s">
        <v>148</v>
      </c>
      <c r="G1051" s="67">
        <v>44337</v>
      </c>
      <c r="H1051" s="65"/>
      <c r="I1051" s="65"/>
      <c r="J1051" s="65"/>
      <c r="K1051" s="65"/>
      <c r="L1051" s="59"/>
      <c r="M1051" s="59"/>
      <c r="N1051" s="59"/>
      <c r="O1051" s="59"/>
      <c r="P1051" s="59"/>
      <c r="Q1051" s="59"/>
      <c r="R1051" s="65"/>
      <c r="S1051" s="59"/>
      <c r="T1051" s="59" t="s">
        <v>1751</v>
      </c>
      <c r="U1051" s="59" t="s">
        <v>1864</v>
      </c>
      <c r="V1051" s="289">
        <f t="shared" si="80"/>
        <v>506</v>
      </c>
      <c r="W1051" s="292" t="str">
        <f t="shared" si="81"/>
        <v/>
      </c>
      <c r="X1051" s="291" t="str">
        <f t="shared" si="82"/>
        <v/>
      </c>
      <c r="Y1051" s="291" t="str">
        <f t="shared" si="83"/>
        <v/>
      </c>
    </row>
    <row r="1052" spans="1:25" ht="15" customHeight="1">
      <c r="A1052" s="8">
        <f t="shared" si="84"/>
        <v>1051</v>
      </c>
      <c r="B1052" s="56" t="s">
        <v>1865</v>
      </c>
      <c r="C1052" s="8">
        <v>59</v>
      </c>
      <c r="D1052" s="8" t="s">
        <v>16</v>
      </c>
      <c r="E1052" s="56" t="s">
        <v>1866</v>
      </c>
      <c r="F1052" s="57" t="s">
        <v>25</v>
      </c>
      <c r="G1052" s="58">
        <v>44337</v>
      </c>
      <c r="H1052" s="75"/>
      <c r="I1052" s="75"/>
      <c r="J1052" s="56"/>
      <c r="K1052" s="76"/>
      <c r="L1052" s="56"/>
      <c r="M1052" s="56"/>
      <c r="N1052" s="56"/>
      <c r="O1052" s="56"/>
      <c r="P1052" s="56"/>
      <c r="Q1052" s="56"/>
      <c r="R1052" s="8"/>
      <c r="S1052" s="56"/>
      <c r="T1052" s="56"/>
      <c r="U1052" s="57"/>
      <c r="V1052" s="289">
        <f t="shared" si="80"/>
        <v>506</v>
      </c>
      <c r="W1052" s="292" t="str">
        <f t="shared" si="81"/>
        <v/>
      </c>
      <c r="X1052" s="291" t="str">
        <f t="shared" si="82"/>
        <v/>
      </c>
      <c r="Y1052" s="291" t="str">
        <f t="shared" si="83"/>
        <v/>
      </c>
    </row>
    <row r="1053" spans="1:25" ht="15" customHeight="1">
      <c r="A1053" s="8">
        <f t="shared" si="84"/>
        <v>1052</v>
      </c>
      <c r="B1053" s="59" t="s">
        <v>1867</v>
      </c>
      <c r="C1053" s="65">
        <v>48</v>
      </c>
      <c r="D1053" s="65" t="s">
        <v>16</v>
      </c>
      <c r="E1053" s="59" t="s">
        <v>1868</v>
      </c>
      <c r="F1053" s="66" t="s">
        <v>290</v>
      </c>
      <c r="G1053" s="67">
        <v>44338</v>
      </c>
      <c r="H1053" s="101">
        <v>44248</v>
      </c>
      <c r="I1053" s="101"/>
      <c r="J1053" s="59" t="s">
        <v>1278</v>
      </c>
      <c r="K1053" s="130"/>
      <c r="L1053" s="59"/>
      <c r="M1053" s="59" t="s">
        <v>1279</v>
      </c>
      <c r="N1053" s="59"/>
      <c r="O1053" s="59"/>
      <c r="P1053" s="59"/>
      <c r="Q1053" s="127" t="str">
        <f>IF(DATEDIF(H1053,G1053,"y")=0,"",DATEDIF(H1053,G1053,"y")&amp;" years ")&amp;IF(DATEDIF(H1053,G1053,"ym")=0,"",DATEDIF(H1053,G1053,"ym")&amp;" months ")&amp;IF(DATEDIF(H1053,G1053,"md")=0,"",DATEDIF(H1053,G1053,"md")&amp;" days")</f>
        <v>3 months 1 days</v>
      </c>
      <c r="R1053" s="128">
        <f>_xlfn.DAYS(G1053,H1053)</f>
        <v>90</v>
      </c>
      <c r="S1053" s="59"/>
      <c r="T1053" s="59" t="s">
        <v>1751</v>
      </c>
      <c r="U1053" s="59" t="s">
        <v>1869</v>
      </c>
      <c r="V1053" s="75">
        <f t="shared" si="80"/>
        <v>507</v>
      </c>
      <c r="W1053" s="291">
        <f t="shared" si="81"/>
        <v>90</v>
      </c>
      <c r="X1053" s="291" t="str">
        <f t="shared" si="82"/>
        <v/>
      </c>
      <c r="Y1053" s="291" t="str">
        <f t="shared" si="83"/>
        <v/>
      </c>
    </row>
    <row r="1054" spans="1:25" ht="15" customHeight="1">
      <c r="A1054" s="8">
        <f t="shared" si="84"/>
        <v>1053</v>
      </c>
      <c r="B1054" s="59" t="s">
        <v>788</v>
      </c>
      <c r="C1054" s="65">
        <v>39</v>
      </c>
      <c r="D1054" s="65" t="s">
        <v>23</v>
      </c>
      <c r="E1054" s="59" t="s">
        <v>1870</v>
      </c>
      <c r="F1054" s="66" t="s">
        <v>1871</v>
      </c>
      <c r="G1054" s="67">
        <v>44338</v>
      </c>
      <c r="H1054" s="65"/>
      <c r="I1054" s="65"/>
      <c r="J1054" s="65"/>
      <c r="K1054" s="65"/>
      <c r="L1054" s="59"/>
      <c r="M1054" s="59"/>
      <c r="N1054" s="59"/>
      <c r="O1054" s="59"/>
      <c r="P1054" s="59"/>
      <c r="Q1054" s="59"/>
      <c r="R1054" s="65"/>
      <c r="S1054" s="59"/>
      <c r="T1054" s="59" t="s">
        <v>1751</v>
      </c>
      <c r="U1054" s="59" t="s">
        <v>1872</v>
      </c>
      <c r="V1054" s="289">
        <f t="shared" si="80"/>
        <v>507</v>
      </c>
      <c r="W1054" s="292" t="str">
        <f t="shared" si="81"/>
        <v/>
      </c>
      <c r="X1054" s="291" t="str">
        <f t="shared" si="82"/>
        <v/>
      </c>
      <c r="Y1054" s="291" t="str">
        <f t="shared" si="83"/>
        <v/>
      </c>
    </row>
    <row r="1055" spans="1:25" ht="15" customHeight="1">
      <c r="A1055" s="8">
        <f t="shared" si="84"/>
        <v>1054</v>
      </c>
      <c r="B1055" s="59" t="s">
        <v>1873</v>
      </c>
      <c r="C1055" s="65">
        <v>59</v>
      </c>
      <c r="D1055" s="65" t="s">
        <v>16</v>
      </c>
      <c r="E1055" s="59" t="s">
        <v>1874</v>
      </c>
      <c r="F1055" s="66" t="s">
        <v>25</v>
      </c>
      <c r="G1055" s="67">
        <v>44338</v>
      </c>
      <c r="H1055" s="65"/>
      <c r="I1055" s="65"/>
      <c r="J1055" s="65"/>
      <c r="K1055" s="65"/>
      <c r="L1055" s="59"/>
      <c r="M1055" s="59"/>
      <c r="N1055" s="59"/>
      <c r="O1055" s="59"/>
      <c r="P1055" s="59"/>
      <c r="Q1055" s="59"/>
      <c r="R1055" s="65"/>
      <c r="S1055" s="59"/>
      <c r="T1055" s="59" t="s">
        <v>1751</v>
      </c>
      <c r="U1055" s="59" t="s">
        <v>1875</v>
      </c>
      <c r="V1055" s="289">
        <f t="shared" si="80"/>
        <v>507</v>
      </c>
      <c r="W1055" s="292" t="str">
        <f t="shared" si="81"/>
        <v/>
      </c>
      <c r="X1055" s="291" t="str">
        <f t="shared" si="82"/>
        <v/>
      </c>
      <c r="Y1055" s="291" t="str">
        <f t="shared" si="83"/>
        <v/>
      </c>
    </row>
    <row r="1056" spans="1:25" ht="15" customHeight="1">
      <c r="A1056" s="8">
        <f t="shared" si="84"/>
        <v>1055</v>
      </c>
      <c r="B1056" s="56"/>
      <c r="C1056" s="73">
        <v>0</v>
      </c>
      <c r="D1056" s="8" t="s">
        <v>16</v>
      </c>
      <c r="E1056" s="56"/>
      <c r="F1056" s="57"/>
      <c r="G1056" s="58">
        <v>44338</v>
      </c>
      <c r="H1056" s="74"/>
      <c r="I1056" s="56"/>
      <c r="J1056" s="56"/>
      <c r="K1056" s="8"/>
      <c r="L1056" s="56"/>
      <c r="M1056" s="56"/>
      <c r="N1056" s="56"/>
      <c r="O1056" s="56"/>
      <c r="P1056" s="56"/>
      <c r="Q1056" s="56"/>
      <c r="R1056" s="8"/>
      <c r="S1056" s="56"/>
      <c r="T1056" s="56" t="s">
        <v>1059</v>
      </c>
      <c r="U1056" s="57"/>
      <c r="V1056" s="289">
        <f t="shared" si="80"/>
        <v>507</v>
      </c>
      <c r="W1056" s="292" t="str">
        <f t="shared" si="81"/>
        <v/>
      </c>
      <c r="X1056" s="291" t="str">
        <f t="shared" si="82"/>
        <v/>
      </c>
      <c r="Y1056" s="291" t="str">
        <f t="shared" si="83"/>
        <v/>
      </c>
    </row>
    <row r="1057" spans="1:25" ht="15" customHeight="1">
      <c r="A1057" s="8">
        <f t="shared" si="84"/>
        <v>1056</v>
      </c>
      <c r="B1057" s="56"/>
      <c r="C1057" s="8">
        <v>79</v>
      </c>
      <c r="D1057" s="8" t="s">
        <v>23</v>
      </c>
      <c r="E1057" s="56"/>
      <c r="F1057" s="57"/>
      <c r="G1057" s="58">
        <v>44338</v>
      </c>
      <c r="H1057" s="74"/>
      <c r="I1057" s="56"/>
      <c r="J1057" s="56"/>
      <c r="K1057" s="8"/>
      <c r="L1057" s="56"/>
      <c r="M1057" s="56"/>
      <c r="N1057" s="56"/>
      <c r="O1057" s="56"/>
      <c r="P1057" s="56"/>
      <c r="Q1057" s="56"/>
      <c r="R1057" s="8"/>
      <c r="S1057" s="56"/>
      <c r="T1057" s="56"/>
      <c r="U1057" s="57"/>
      <c r="V1057" s="289">
        <f t="shared" si="80"/>
        <v>507</v>
      </c>
      <c r="W1057" s="292" t="str">
        <f t="shared" si="81"/>
        <v/>
      </c>
      <c r="X1057" s="291" t="str">
        <f t="shared" si="82"/>
        <v/>
      </c>
      <c r="Y1057" s="291" t="str">
        <f t="shared" si="83"/>
        <v/>
      </c>
    </row>
    <row r="1058" spans="1:25" ht="15" customHeight="1">
      <c r="A1058" s="8">
        <f t="shared" si="84"/>
        <v>1057</v>
      </c>
      <c r="B1058" s="56" t="s">
        <v>1876</v>
      </c>
      <c r="C1058" s="8">
        <v>90</v>
      </c>
      <c r="D1058" s="8" t="s">
        <v>16</v>
      </c>
      <c r="E1058" s="56" t="s">
        <v>924</v>
      </c>
      <c r="F1058" s="57" t="s">
        <v>1877</v>
      </c>
      <c r="G1058" s="58">
        <v>44338</v>
      </c>
      <c r="H1058" s="75"/>
      <c r="I1058" s="75"/>
      <c r="J1058" s="56"/>
      <c r="K1058" s="76"/>
      <c r="L1058" s="56"/>
      <c r="M1058" s="56"/>
      <c r="N1058" s="56"/>
      <c r="O1058" s="56"/>
      <c r="P1058" s="56"/>
      <c r="Q1058" s="56"/>
      <c r="R1058" s="8"/>
      <c r="S1058" s="56"/>
      <c r="T1058" s="56"/>
      <c r="U1058" s="57"/>
      <c r="V1058" s="289">
        <f t="shared" si="80"/>
        <v>507</v>
      </c>
      <c r="W1058" s="292" t="str">
        <f t="shared" si="81"/>
        <v/>
      </c>
      <c r="X1058" s="291" t="str">
        <f t="shared" si="82"/>
        <v/>
      </c>
      <c r="Y1058" s="291" t="str">
        <f t="shared" si="83"/>
        <v/>
      </c>
    </row>
    <row r="1059" spans="1:25" ht="15" customHeight="1">
      <c r="A1059" s="8">
        <f t="shared" si="84"/>
        <v>1058</v>
      </c>
      <c r="B1059" s="56"/>
      <c r="C1059" s="8">
        <v>95</v>
      </c>
      <c r="D1059" s="8" t="s">
        <v>23</v>
      </c>
      <c r="E1059" s="56"/>
      <c r="F1059" s="57"/>
      <c r="G1059" s="58">
        <v>44338</v>
      </c>
      <c r="H1059" s="74"/>
      <c r="I1059" s="56"/>
      <c r="J1059" s="56"/>
      <c r="K1059" s="8"/>
      <c r="L1059" s="56"/>
      <c r="M1059" s="56"/>
      <c r="N1059" s="56"/>
      <c r="O1059" s="56"/>
      <c r="P1059" s="56"/>
      <c r="Q1059" s="56"/>
      <c r="R1059" s="8"/>
      <c r="S1059" s="56"/>
      <c r="T1059" s="56"/>
      <c r="U1059" s="57"/>
      <c r="V1059" s="289">
        <f t="shared" si="80"/>
        <v>507</v>
      </c>
      <c r="W1059" s="292" t="str">
        <f t="shared" si="81"/>
        <v/>
      </c>
      <c r="X1059" s="291" t="str">
        <f t="shared" si="82"/>
        <v/>
      </c>
      <c r="Y1059" s="291" t="str">
        <f t="shared" si="83"/>
        <v/>
      </c>
    </row>
    <row r="1060" spans="1:25" ht="15" customHeight="1">
      <c r="A1060" s="8">
        <f t="shared" si="84"/>
        <v>1059</v>
      </c>
      <c r="B1060" s="59" t="s">
        <v>1878</v>
      </c>
      <c r="C1060" s="65">
        <v>62</v>
      </c>
      <c r="D1060" s="65" t="s">
        <v>23</v>
      </c>
      <c r="E1060" s="59" t="s">
        <v>1879</v>
      </c>
      <c r="F1060" s="66" t="s">
        <v>25</v>
      </c>
      <c r="G1060" s="67">
        <v>44339</v>
      </c>
      <c r="H1060" s="101">
        <v>44237</v>
      </c>
      <c r="I1060" s="101">
        <v>44293</v>
      </c>
      <c r="J1060" s="59" t="s">
        <v>1278</v>
      </c>
      <c r="K1060" s="130"/>
      <c r="L1060" s="59"/>
      <c r="M1060" s="59" t="s">
        <v>1279</v>
      </c>
      <c r="N1060" s="59" t="s">
        <v>1279</v>
      </c>
      <c r="O1060" s="59"/>
      <c r="P1060" s="59"/>
      <c r="Q1060" s="127" t="str">
        <f>IF(DATEDIF(I1060,G1060,"y")=0,"",DATEDIF(I1060,G1060,"y")&amp;" years ")&amp;IF(DATEDIF(I1060,G1060,"ym")=0,"",DATEDIF(I1060,G1060,"ym")&amp;" months ")&amp;IF(DATEDIF(I1060,G1060,"md")=0,"",DATEDIF(I1060,G1060,"md")&amp;" days")</f>
        <v>1 months 16 days</v>
      </c>
      <c r="R1060" s="128">
        <f>_xlfn.DAYS(G1060,IF(L1060="",IF(K1060="",I1060,K1060),L1060))</f>
        <v>46</v>
      </c>
      <c r="S1060" s="59"/>
      <c r="T1060" s="59" t="s">
        <v>1751</v>
      </c>
      <c r="U1060" s="59" t="s">
        <v>1880</v>
      </c>
      <c r="V1060" s="75">
        <f t="shared" si="80"/>
        <v>508</v>
      </c>
      <c r="W1060" s="291">
        <f t="shared" si="81"/>
        <v>102</v>
      </c>
      <c r="X1060" s="291">
        <f t="shared" si="82"/>
        <v>46</v>
      </c>
      <c r="Y1060" s="291" t="str">
        <f t="shared" si="83"/>
        <v/>
      </c>
    </row>
    <row r="1061" spans="1:25" ht="15" customHeight="1">
      <c r="A1061" s="8">
        <f t="shared" si="84"/>
        <v>1060</v>
      </c>
      <c r="B1061" s="59" t="s">
        <v>1881</v>
      </c>
      <c r="C1061" s="65">
        <v>80</v>
      </c>
      <c r="D1061" s="65" t="s">
        <v>16</v>
      </c>
      <c r="E1061" s="59" t="s">
        <v>1882</v>
      </c>
      <c r="F1061" s="66" t="s">
        <v>25</v>
      </c>
      <c r="G1061" s="67">
        <v>44339</v>
      </c>
      <c r="H1061" s="65"/>
      <c r="I1061" s="65"/>
      <c r="J1061" s="65"/>
      <c r="K1061" s="65"/>
      <c r="L1061" s="59"/>
      <c r="M1061" s="59"/>
      <c r="N1061" s="59"/>
      <c r="O1061" s="59"/>
      <c r="P1061" s="59"/>
      <c r="Q1061" s="59"/>
      <c r="R1061" s="65"/>
      <c r="S1061" s="59"/>
      <c r="T1061" s="59" t="s">
        <v>1172</v>
      </c>
      <c r="U1061" s="59" t="s">
        <v>1883</v>
      </c>
      <c r="V1061" s="289">
        <f t="shared" si="80"/>
        <v>508</v>
      </c>
      <c r="W1061" s="292" t="str">
        <f t="shared" si="81"/>
        <v/>
      </c>
      <c r="X1061" s="291" t="str">
        <f t="shared" si="82"/>
        <v/>
      </c>
      <c r="Y1061" s="291" t="str">
        <f t="shared" si="83"/>
        <v/>
      </c>
    </row>
    <row r="1062" spans="1:25" ht="15" customHeight="1">
      <c r="A1062" s="8">
        <f t="shared" si="84"/>
        <v>1061</v>
      </c>
      <c r="B1062" s="59" t="s">
        <v>1884</v>
      </c>
      <c r="C1062" s="65">
        <v>66</v>
      </c>
      <c r="D1062" s="65" t="s">
        <v>16</v>
      </c>
      <c r="E1062" s="59" t="s">
        <v>1885</v>
      </c>
      <c r="F1062" s="66" t="s">
        <v>551</v>
      </c>
      <c r="G1062" s="67">
        <v>44339</v>
      </c>
      <c r="H1062" s="65"/>
      <c r="I1062" s="65"/>
      <c r="J1062" s="65"/>
      <c r="K1062" s="65"/>
      <c r="L1062" s="59"/>
      <c r="M1062" s="59"/>
      <c r="N1062" s="59"/>
      <c r="O1062" s="59"/>
      <c r="P1062" s="59"/>
      <c r="Q1062" s="59"/>
      <c r="R1062" s="65"/>
      <c r="S1062" s="59"/>
      <c r="T1062" s="59" t="s">
        <v>1751</v>
      </c>
      <c r="U1062" s="59" t="s">
        <v>1886</v>
      </c>
      <c r="V1062" s="289">
        <f t="shared" si="80"/>
        <v>508</v>
      </c>
      <c r="W1062" s="292" t="str">
        <f t="shared" si="81"/>
        <v/>
      </c>
      <c r="X1062" s="291" t="str">
        <f t="shared" si="82"/>
        <v/>
      </c>
      <c r="Y1062" s="291" t="str">
        <f t="shared" si="83"/>
        <v/>
      </c>
    </row>
    <row r="1063" spans="1:25" ht="15" customHeight="1">
      <c r="A1063" s="8">
        <f t="shared" si="84"/>
        <v>1062</v>
      </c>
      <c r="B1063" s="59" t="s">
        <v>1887</v>
      </c>
      <c r="C1063" s="65">
        <v>68</v>
      </c>
      <c r="D1063" s="65" t="s">
        <v>23</v>
      </c>
      <c r="E1063" s="59" t="s">
        <v>1888</v>
      </c>
      <c r="F1063" s="66" t="s">
        <v>1889</v>
      </c>
      <c r="G1063" s="67">
        <v>44339</v>
      </c>
      <c r="H1063" s="65"/>
      <c r="I1063" s="65"/>
      <c r="J1063" s="65"/>
      <c r="K1063" s="65"/>
      <c r="L1063" s="59"/>
      <c r="M1063" s="59"/>
      <c r="N1063" s="59"/>
      <c r="O1063" s="59"/>
      <c r="P1063" s="59"/>
      <c r="Q1063" s="59"/>
      <c r="R1063" s="65"/>
      <c r="S1063" s="59"/>
      <c r="T1063" s="59" t="s">
        <v>1751</v>
      </c>
      <c r="U1063" s="59" t="s">
        <v>1890</v>
      </c>
      <c r="V1063" s="289">
        <f t="shared" si="80"/>
        <v>508</v>
      </c>
      <c r="W1063" s="292" t="str">
        <f t="shared" si="81"/>
        <v/>
      </c>
      <c r="X1063" s="291" t="str">
        <f t="shared" si="82"/>
        <v/>
      </c>
      <c r="Y1063" s="291" t="str">
        <f t="shared" si="83"/>
        <v/>
      </c>
    </row>
    <row r="1064" spans="1:25" ht="15" customHeight="1">
      <c r="A1064" s="8">
        <f t="shared" si="84"/>
        <v>1063</v>
      </c>
      <c r="B1064" s="59" t="s">
        <v>1891</v>
      </c>
      <c r="C1064" s="65">
        <v>78</v>
      </c>
      <c r="D1064" s="65" t="s">
        <v>16</v>
      </c>
      <c r="E1064" s="59" t="s">
        <v>1892</v>
      </c>
      <c r="F1064" s="66" t="s">
        <v>25</v>
      </c>
      <c r="G1064" s="67">
        <v>44339</v>
      </c>
      <c r="H1064" s="65"/>
      <c r="I1064" s="65"/>
      <c r="J1064" s="65"/>
      <c r="K1064" s="65"/>
      <c r="L1064" s="59"/>
      <c r="M1064" s="59"/>
      <c r="N1064" s="59"/>
      <c r="O1064" s="59"/>
      <c r="P1064" s="59"/>
      <c r="Q1064" s="59"/>
      <c r="R1064" s="65"/>
      <c r="S1064" s="59"/>
      <c r="T1064" s="59" t="s">
        <v>1751</v>
      </c>
      <c r="U1064" s="59" t="s">
        <v>1893</v>
      </c>
      <c r="V1064" s="289">
        <f t="shared" si="80"/>
        <v>508</v>
      </c>
      <c r="W1064" s="292" t="str">
        <f t="shared" si="81"/>
        <v/>
      </c>
      <c r="X1064" s="291" t="str">
        <f t="shared" si="82"/>
        <v/>
      </c>
      <c r="Y1064" s="291" t="str">
        <f t="shared" si="83"/>
        <v/>
      </c>
    </row>
    <row r="1065" spans="1:25" ht="15" customHeight="1">
      <c r="A1065" s="8">
        <f t="shared" si="84"/>
        <v>1064</v>
      </c>
      <c r="B1065" s="59" t="s">
        <v>1476</v>
      </c>
      <c r="C1065" s="65">
        <v>79</v>
      </c>
      <c r="D1065" s="65" t="s">
        <v>23</v>
      </c>
      <c r="E1065" s="59" t="s">
        <v>1894</v>
      </c>
      <c r="F1065" s="66" t="s">
        <v>117</v>
      </c>
      <c r="G1065" s="67">
        <v>44339</v>
      </c>
      <c r="H1065" s="65"/>
      <c r="I1065" s="65"/>
      <c r="J1065" s="65"/>
      <c r="K1065" s="65"/>
      <c r="L1065" s="59"/>
      <c r="M1065" s="59"/>
      <c r="N1065" s="59"/>
      <c r="O1065" s="59"/>
      <c r="P1065" s="59"/>
      <c r="Q1065" s="59"/>
      <c r="R1065" s="65"/>
      <c r="S1065" s="59"/>
      <c r="T1065" s="59" t="s">
        <v>1751</v>
      </c>
      <c r="U1065" s="59" t="s">
        <v>1895</v>
      </c>
      <c r="V1065" s="289">
        <f t="shared" si="80"/>
        <v>508</v>
      </c>
      <c r="W1065" s="292" t="str">
        <f t="shared" si="81"/>
        <v/>
      </c>
      <c r="X1065" s="291" t="str">
        <f t="shared" si="82"/>
        <v/>
      </c>
      <c r="Y1065" s="291" t="str">
        <f t="shared" si="83"/>
        <v/>
      </c>
    </row>
    <row r="1066" spans="1:25" ht="15" customHeight="1">
      <c r="A1066" s="8">
        <f t="shared" si="84"/>
        <v>1065</v>
      </c>
      <c r="B1066" s="56" t="s">
        <v>1896</v>
      </c>
      <c r="C1066" s="8">
        <v>82</v>
      </c>
      <c r="D1066" s="8" t="s">
        <v>23</v>
      </c>
      <c r="E1066" s="56" t="s">
        <v>1897</v>
      </c>
      <c r="F1066" s="57" t="s">
        <v>25</v>
      </c>
      <c r="G1066" s="58">
        <v>44340</v>
      </c>
      <c r="H1066" s="74">
        <v>44244</v>
      </c>
      <c r="I1066" s="75"/>
      <c r="J1066" s="56"/>
      <c r="K1066" s="76"/>
      <c r="L1066" s="56"/>
      <c r="M1066" s="56" t="s">
        <v>1279</v>
      </c>
      <c r="N1066" s="56"/>
      <c r="O1066" s="56"/>
      <c r="P1066" s="56"/>
      <c r="Q1066" s="63" t="str">
        <f t="shared" ref="Q1066:Q1071" si="85">IF(DATEDIF(H1066,G1066,"y")=0,"",DATEDIF(H1066,G1066,"y")&amp;" years ")&amp;IF(DATEDIF(H1066,G1066,"ym")=0,"",DATEDIF(H1066,G1066,"ym")&amp;" months ")&amp;IF(DATEDIF(H1066,G1066,"md")=0,"",DATEDIF(H1066,G1066,"md")&amp;" days")</f>
        <v>3 months 7 days</v>
      </c>
      <c r="R1066" s="64">
        <f t="shared" ref="R1066:R1071" si="86">_xlfn.DAYS(G1066,H1066)</f>
        <v>96</v>
      </c>
      <c r="S1066" s="56"/>
      <c r="T1066" s="56"/>
      <c r="U1066" s="57"/>
      <c r="V1066" s="75">
        <f t="shared" si="80"/>
        <v>509</v>
      </c>
      <c r="W1066" s="291">
        <f t="shared" si="81"/>
        <v>96</v>
      </c>
      <c r="X1066" s="291" t="str">
        <f t="shared" si="82"/>
        <v/>
      </c>
      <c r="Y1066" s="291" t="str">
        <f t="shared" si="83"/>
        <v/>
      </c>
    </row>
    <row r="1067" spans="1:25" ht="15" customHeight="1">
      <c r="A1067" s="8">
        <f t="shared" si="84"/>
        <v>1066</v>
      </c>
      <c r="B1067" s="56"/>
      <c r="C1067" s="8">
        <v>84</v>
      </c>
      <c r="D1067" s="8" t="s">
        <v>16</v>
      </c>
      <c r="E1067" s="56"/>
      <c r="F1067" s="57"/>
      <c r="G1067" s="58">
        <v>44340</v>
      </c>
      <c r="H1067" s="74">
        <v>44243</v>
      </c>
      <c r="I1067" s="56"/>
      <c r="J1067" s="56"/>
      <c r="K1067" s="8"/>
      <c r="L1067" s="56"/>
      <c r="M1067" s="56" t="s">
        <v>1279</v>
      </c>
      <c r="N1067" s="56"/>
      <c r="O1067" s="56"/>
      <c r="P1067" s="56"/>
      <c r="Q1067" s="90" t="str">
        <f t="shared" si="85"/>
        <v>3 months 8 days</v>
      </c>
      <c r="R1067" s="64">
        <f t="shared" si="86"/>
        <v>97</v>
      </c>
      <c r="S1067" s="56"/>
      <c r="T1067" s="56"/>
      <c r="U1067" s="57"/>
      <c r="V1067" s="75">
        <f t="shared" si="80"/>
        <v>509</v>
      </c>
      <c r="W1067" s="291">
        <f t="shared" si="81"/>
        <v>97</v>
      </c>
      <c r="X1067" s="291" t="str">
        <f t="shared" si="82"/>
        <v/>
      </c>
      <c r="Y1067" s="291" t="str">
        <f t="shared" si="83"/>
        <v/>
      </c>
    </row>
    <row r="1068" spans="1:25" ht="15" customHeight="1">
      <c r="A1068" s="8">
        <f t="shared" si="84"/>
        <v>1067</v>
      </c>
      <c r="B1068" s="131"/>
      <c r="C1068" s="132">
        <v>87</v>
      </c>
      <c r="D1068" s="132" t="s">
        <v>16</v>
      </c>
      <c r="E1068" s="155"/>
      <c r="F1068" s="133"/>
      <c r="G1068" s="134">
        <v>44340</v>
      </c>
      <c r="H1068" s="156">
        <v>44292</v>
      </c>
      <c r="I1068" s="131"/>
      <c r="J1068" s="131" t="s">
        <v>1278</v>
      </c>
      <c r="K1068" s="132"/>
      <c r="L1068" s="131"/>
      <c r="M1068" s="131" t="s">
        <v>1279</v>
      </c>
      <c r="N1068" s="131"/>
      <c r="O1068" s="131"/>
      <c r="P1068" s="131"/>
      <c r="Q1068" s="157" t="str">
        <f t="shared" si="85"/>
        <v>1 months 18 days</v>
      </c>
      <c r="R1068" s="158">
        <f t="shared" si="86"/>
        <v>48</v>
      </c>
      <c r="S1068" s="131"/>
      <c r="T1068" s="131" t="s">
        <v>1898</v>
      </c>
      <c r="U1068" s="131" t="s">
        <v>1899</v>
      </c>
      <c r="V1068" s="75">
        <f t="shared" si="80"/>
        <v>509</v>
      </c>
      <c r="W1068" s="291">
        <f t="shared" si="81"/>
        <v>48</v>
      </c>
      <c r="X1068" s="291" t="str">
        <f t="shared" si="82"/>
        <v/>
      </c>
      <c r="Y1068" s="291" t="str">
        <f t="shared" si="83"/>
        <v/>
      </c>
    </row>
    <row r="1069" spans="1:25" ht="15" customHeight="1">
      <c r="A1069" s="8">
        <f t="shared" si="84"/>
        <v>1068</v>
      </c>
      <c r="B1069" s="59" t="s">
        <v>1900</v>
      </c>
      <c r="C1069" s="65">
        <v>58</v>
      </c>
      <c r="D1069" s="65" t="s">
        <v>16</v>
      </c>
      <c r="E1069" s="59" t="s">
        <v>1901</v>
      </c>
      <c r="F1069" s="66" t="s">
        <v>25</v>
      </c>
      <c r="G1069" s="129">
        <v>44340</v>
      </c>
      <c r="H1069" s="126">
        <v>44291</v>
      </c>
      <c r="I1069" s="59"/>
      <c r="J1069" s="59" t="s">
        <v>1646</v>
      </c>
      <c r="K1069" s="65"/>
      <c r="L1069" s="59"/>
      <c r="M1069" s="59" t="s">
        <v>1279</v>
      </c>
      <c r="N1069" s="59"/>
      <c r="O1069" s="59"/>
      <c r="P1069" s="59"/>
      <c r="Q1069" s="127" t="str">
        <f t="shared" si="85"/>
        <v>1 months 19 days</v>
      </c>
      <c r="R1069" s="128">
        <f t="shared" si="86"/>
        <v>49</v>
      </c>
      <c r="S1069" s="59"/>
      <c r="T1069" s="59" t="s">
        <v>1751</v>
      </c>
      <c r="U1069" s="59" t="s">
        <v>1902</v>
      </c>
      <c r="V1069" s="75">
        <f t="shared" si="80"/>
        <v>509</v>
      </c>
      <c r="W1069" s="291">
        <f t="shared" si="81"/>
        <v>49</v>
      </c>
      <c r="X1069" s="291" t="str">
        <f t="shared" si="82"/>
        <v/>
      </c>
      <c r="Y1069" s="291" t="str">
        <f t="shared" si="83"/>
        <v/>
      </c>
    </row>
    <row r="1070" spans="1:25" ht="15" customHeight="1">
      <c r="A1070" s="8">
        <f t="shared" si="84"/>
        <v>1069</v>
      </c>
      <c r="B1070" s="59" t="s">
        <v>1679</v>
      </c>
      <c r="C1070" s="65">
        <v>41</v>
      </c>
      <c r="D1070" s="65" t="s">
        <v>23</v>
      </c>
      <c r="E1070" s="59" t="s">
        <v>431</v>
      </c>
      <c r="F1070" s="66" t="s">
        <v>452</v>
      </c>
      <c r="G1070" s="129">
        <v>44340</v>
      </c>
      <c r="H1070" s="101">
        <v>44266</v>
      </c>
      <c r="I1070" s="101"/>
      <c r="J1070" s="59" t="s">
        <v>1278</v>
      </c>
      <c r="K1070" s="130"/>
      <c r="L1070" s="59"/>
      <c r="M1070" s="59" t="s">
        <v>1279</v>
      </c>
      <c r="N1070" s="59"/>
      <c r="O1070" s="59"/>
      <c r="P1070" s="59"/>
      <c r="Q1070" s="127" t="str">
        <f t="shared" si="85"/>
        <v>2 months 13 days</v>
      </c>
      <c r="R1070" s="128">
        <f t="shared" si="86"/>
        <v>74</v>
      </c>
      <c r="S1070" s="59"/>
      <c r="T1070" s="59" t="s">
        <v>1751</v>
      </c>
      <c r="U1070" s="59" t="s">
        <v>1903</v>
      </c>
      <c r="V1070" s="75">
        <f t="shared" si="80"/>
        <v>509</v>
      </c>
      <c r="W1070" s="291">
        <f t="shared" si="81"/>
        <v>74</v>
      </c>
      <c r="X1070" s="291" t="str">
        <f t="shared" si="82"/>
        <v/>
      </c>
      <c r="Y1070" s="291" t="str">
        <f t="shared" si="83"/>
        <v/>
      </c>
    </row>
    <row r="1071" spans="1:25" ht="15" customHeight="1">
      <c r="A1071" s="8">
        <f t="shared" si="84"/>
        <v>1070</v>
      </c>
      <c r="B1071" s="59" t="s">
        <v>1904</v>
      </c>
      <c r="C1071" s="65">
        <v>93</v>
      </c>
      <c r="D1071" s="65" t="s">
        <v>16</v>
      </c>
      <c r="E1071" s="59" t="s">
        <v>1905</v>
      </c>
      <c r="F1071" s="66" t="s">
        <v>100</v>
      </c>
      <c r="G1071" s="129">
        <v>44340</v>
      </c>
      <c r="H1071" s="101">
        <v>44250</v>
      </c>
      <c r="I1071" s="101"/>
      <c r="J1071" s="59" t="s">
        <v>1278</v>
      </c>
      <c r="K1071" s="130"/>
      <c r="L1071" s="59"/>
      <c r="M1071" s="59" t="s">
        <v>1279</v>
      </c>
      <c r="N1071" s="59"/>
      <c r="O1071" s="59"/>
      <c r="P1071" s="59"/>
      <c r="Q1071" s="127" t="str">
        <f t="shared" si="85"/>
        <v>3 months 1 days</v>
      </c>
      <c r="R1071" s="128">
        <f t="shared" si="86"/>
        <v>90</v>
      </c>
      <c r="S1071" s="59"/>
      <c r="T1071" s="59" t="s">
        <v>185</v>
      </c>
      <c r="U1071" s="59" t="s">
        <v>1906</v>
      </c>
      <c r="V1071" s="75">
        <f t="shared" si="80"/>
        <v>509</v>
      </c>
      <c r="W1071" s="291">
        <f t="shared" si="81"/>
        <v>90</v>
      </c>
      <c r="X1071" s="291" t="str">
        <f t="shared" si="82"/>
        <v/>
      </c>
      <c r="Y1071" s="291" t="str">
        <f t="shared" si="83"/>
        <v/>
      </c>
    </row>
    <row r="1072" spans="1:25" ht="15" customHeight="1">
      <c r="A1072" s="8">
        <f t="shared" si="84"/>
        <v>1071</v>
      </c>
      <c r="B1072" s="59" t="s">
        <v>1907</v>
      </c>
      <c r="C1072" s="68">
        <v>58</v>
      </c>
      <c r="D1072" s="65" t="s">
        <v>16</v>
      </c>
      <c r="E1072" s="59" t="s">
        <v>1908</v>
      </c>
      <c r="F1072" s="66" t="s">
        <v>25</v>
      </c>
      <c r="G1072" s="67">
        <v>44340</v>
      </c>
      <c r="H1072" s="65"/>
      <c r="I1072" s="65"/>
      <c r="J1072" s="65"/>
      <c r="K1072" s="65"/>
      <c r="L1072" s="59"/>
      <c r="M1072" s="59"/>
      <c r="N1072" s="59"/>
      <c r="O1072" s="59"/>
      <c r="P1072" s="59"/>
      <c r="Q1072" s="59"/>
      <c r="R1072" s="65"/>
      <c r="S1072" s="59"/>
      <c r="T1072" s="59" t="s">
        <v>185</v>
      </c>
      <c r="U1072" s="69" t="s">
        <v>1909</v>
      </c>
      <c r="V1072" s="289">
        <f t="shared" si="80"/>
        <v>509</v>
      </c>
      <c r="W1072" s="292" t="str">
        <f t="shared" si="81"/>
        <v/>
      </c>
      <c r="X1072" s="291" t="str">
        <f t="shared" si="82"/>
        <v/>
      </c>
      <c r="Y1072" s="291" t="str">
        <f t="shared" si="83"/>
        <v/>
      </c>
    </row>
    <row r="1073" spans="1:25" ht="15" customHeight="1">
      <c r="A1073" s="8">
        <f t="shared" si="84"/>
        <v>1072</v>
      </c>
      <c r="B1073" s="59" t="s">
        <v>1910</v>
      </c>
      <c r="C1073" s="65">
        <v>80</v>
      </c>
      <c r="D1073" s="65" t="s">
        <v>23</v>
      </c>
      <c r="E1073" s="59" t="s">
        <v>1475</v>
      </c>
      <c r="F1073" s="66" t="s">
        <v>25</v>
      </c>
      <c r="G1073" s="67">
        <v>44340</v>
      </c>
      <c r="H1073" s="65"/>
      <c r="I1073" s="65"/>
      <c r="J1073" s="65"/>
      <c r="K1073" s="65"/>
      <c r="L1073" s="59"/>
      <c r="M1073" s="59"/>
      <c r="N1073" s="59"/>
      <c r="O1073" s="59"/>
      <c r="P1073" s="59"/>
      <c r="Q1073" s="59"/>
      <c r="R1073" s="65"/>
      <c r="S1073" s="59"/>
      <c r="T1073" s="59" t="s">
        <v>185</v>
      </c>
      <c r="U1073" s="59" t="s">
        <v>1911</v>
      </c>
      <c r="V1073" s="289">
        <f t="shared" si="80"/>
        <v>509</v>
      </c>
      <c r="W1073" s="292" t="str">
        <f t="shared" si="81"/>
        <v/>
      </c>
      <c r="X1073" s="291" t="str">
        <f t="shared" si="82"/>
        <v/>
      </c>
      <c r="Y1073" s="291" t="str">
        <f t="shared" si="83"/>
        <v/>
      </c>
    </row>
    <row r="1074" spans="1:25" ht="15" customHeight="1">
      <c r="A1074" s="8">
        <f t="shared" si="84"/>
        <v>1073</v>
      </c>
      <c r="B1074" s="59"/>
      <c r="C1074" s="65">
        <v>83</v>
      </c>
      <c r="D1074" s="65" t="s">
        <v>16</v>
      </c>
      <c r="E1074" s="65"/>
      <c r="F1074" s="66"/>
      <c r="G1074" s="67">
        <v>44340</v>
      </c>
      <c r="H1074" s="65"/>
      <c r="I1074" s="65"/>
      <c r="J1074" s="65"/>
      <c r="K1074" s="65"/>
      <c r="L1074" s="59"/>
      <c r="M1074" s="59"/>
      <c r="N1074" s="59"/>
      <c r="O1074" s="59"/>
      <c r="P1074" s="59"/>
      <c r="Q1074" s="59"/>
      <c r="R1074" s="65"/>
      <c r="S1074" s="59"/>
      <c r="T1074" s="59" t="s">
        <v>185</v>
      </c>
      <c r="U1074" s="59" t="s">
        <v>1912</v>
      </c>
      <c r="V1074" s="289">
        <f t="shared" si="80"/>
        <v>509</v>
      </c>
      <c r="W1074" s="292" t="str">
        <f t="shared" si="81"/>
        <v/>
      </c>
      <c r="X1074" s="291" t="str">
        <f t="shared" si="82"/>
        <v/>
      </c>
      <c r="Y1074" s="291" t="str">
        <f t="shared" si="83"/>
        <v/>
      </c>
    </row>
    <row r="1075" spans="1:25" ht="15" customHeight="1">
      <c r="A1075" s="8">
        <f t="shared" si="84"/>
        <v>1074</v>
      </c>
      <c r="B1075" s="59" t="s">
        <v>1913</v>
      </c>
      <c r="C1075" s="65">
        <v>85</v>
      </c>
      <c r="D1075" s="65" t="s">
        <v>16</v>
      </c>
      <c r="E1075" s="59" t="s">
        <v>1914</v>
      </c>
      <c r="F1075" s="66" t="s">
        <v>25</v>
      </c>
      <c r="G1075" s="67">
        <v>44340</v>
      </c>
      <c r="H1075" s="65"/>
      <c r="I1075" s="65"/>
      <c r="J1075" s="65"/>
      <c r="K1075" s="65"/>
      <c r="L1075" s="59"/>
      <c r="M1075" s="59"/>
      <c r="N1075" s="59"/>
      <c r="O1075" s="59"/>
      <c r="P1075" s="59"/>
      <c r="Q1075" s="59"/>
      <c r="R1075" s="65"/>
      <c r="S1075" s="59"/>
      <c r="T1075" s="59" t="s">
        <v>185</v>
      </c>
      <c r="U1075" s="59" t="s">
        <v>1915</v>
      </c>
      <c r="V1075" s="289">
        <f t="shared" si="80"/>
        <v>509</v>
      </c>
      <c r="W1075" s="292" t="str">
        <f t="shared" si="81"/>
        <v/>
      </c>
      <c r="X1075" s="291" t="str">
        <f t="shared" si="82"/>
        <v/>
      </c>
      <c r="Y1075" s="291" t="str">
        <f t="shared" si="83"/>
        <v/>
      </c>
    </row>
    <row r="1076" spans="1:25" ht="15" customHeight="1">
      <c r="A1076" s="8">
        <f t="shared" si="84"/>
        <v>1075</v>
      </c>
      <c r="B1076" s="59" t="s">
        <v>1916</v>
      </c>
      <c r="C1076" s="65">
        <v>77</v>
      </c>
      <c r="D1076" s="65" t="s">
        <v>16</v>
      </c>
      <c r="E1076" s="59" t="s">
        <v>1917</v>
      </c>
      <c r="F1076" s="66" t="s">
        <v>25</v>
      </c>
      <c r="G1076" s="67">
        <v>44340</v>
      </c>
      <c r="H1076" s="65"/>
      <c r="I1076" s="65"/>
      <c r="J1076" s="65"/>
      <c r="K1076" s="65"/>
      <c r="L1076" s="59"/>
      <c r="M1076" s="59"/>
      <c r="N1076" s="59"/>
      <c r="O1076" s="59"/>
      <c r="P1076" s="59"/>
      <c r="Q1076" s="59"/>
      <c r="R1076" s="65"/>
      <c r="S1076" s="59"/>
      <c r="T1076" s="59" t="s">
        <v>1751</v>
      </c>
      <c r="U1076" s="59" t="s">
        <v>1918</v>
      </c>
      <c r="V1076" s="289">
        <f t="shared" si="80"/>
        <v>509</v>
      </c>
      <c r="W1076" s="292" t="str">
        <f t="shared" si="81"/>
        <v/>
      </c>
      <c r="X1076" s="291" t="str">
        <f t="shared" si="82"/>
        <v/>
      </c>
      <c r="Y1076" s="291" t="str">
        <f t="shared" si="83"/>
        <v/>
      </c>
    </row>
    <row r="1077" spans="1:25" ht="15" customHeight="1">
      <c r="A1077" s="8">
        <f t="shared" si="84"/>
        <v>1076</v>
      </c>
      <c r="B1077" s="59" t="s">
        <v>1919</v>
      </c>
      <c r="C1077" s="68">
        <v>78</v>
      </c>
      <c r="D1077" s="65" t="s">
        <v>23</v>
      </c>
      <c r="E1077" s="59" t="s">
        <v>1920</v>
      </c>
      <c r="F1077" s="66" t="s">
        <v>994</v>
      </c>
      <c r="G1077" s="67">
        <v>44340</v>
      </c>
      <c r="H1077" s="65"/>
      <c r="I1077" s="65"/>
      <c r="J1077" s="65"/>
      <c r="K1077" s="65"/>
      <c r="L1077" s="59"/>
      <c r="M1077" s="59"/>
      <c r="N1077" s="59"/>
      <c r="O1077" s="59"/>
      <c r="P1077" s="59"/>
      <c r="Q1077" s="59"/>
      <c r="R1077" s="65"/>
      <c r="S1077" s="59"/>
      <c r="T1077" s="59" t="s">
        <v>1751</v>
      </c>
      <c r="U1077" s="69" t="s">
        <v>1921</v>
      </c>
      <c r="V1077" s="289">
        <f t="shared" si="80"/>
        <v>509</v>
      </c>
      <c r="W1077" s="292" t="str">
        <f t="shared" si="81"/>
        <v/>
      </c>
      <c r="X1077" s="291" t="str">
        <f t="shared" si="82"/>
        <v/>
      </c>
      <c r="Y1077" s="291" t="str">
        <f t="shared" si="83"/>
        <v/>
      </c>
    </row>
    <row r="1078" spans="1:25" ht="15" customHeight="1">
      <c r="A1078" s="8">
        <f t="shared" si="84"/>
        <v>1077</v>
      </c>
      <c r="B1078" s="59" t="s">
        <v>1922</v>
      </c>
      <c r="C1078" s="65">
        <v>78</v>
      </c>
      <c r="D1078" s="65" t="s">
        <v>16</v>
      </c>
      <c r="E1078" s="59" t="s">
        <v>1923</v>
      </c>
      <c r="F1078" s="66" t="s">
        <v>25</v>
      </c>
      <c r="G1078" s="67">
        <v>44340</v>
      </c>
      <c r="H1078" s="65"/>
      <c r="I1078" s="65"/>
      <c r="J1078" s="65"/>
      <c r="K1078" s="65"/>
      <c r="L1078" s="59"/>
      <c r="M1078" s="59"/>
      <c r="N1078" s="59"/>
      <c r="O1078" s="59"/>
      <c r="P1078" s="59"/>
      <c r="Q1078" s="59"/>
      <c r="R1078" s="65"/>
      <c r="S1078" s="59"/>
      <c r="T1078" s="59" t="s">
        <v>1751</v>
      </c>
      <c r="U1078" s="59" t="s">
        <v>1924</v>
      </c>
      <c r="V1078" s="289">
        <f t="shared" si="80"/>
        <v>509</v>
      </c>
      <c r="W1078" s="292" t="str">
        <f t="shared" si="81"/>
        <v/>
      </c>
      <c r="X1078" s="291" t="str">
        <f t="shared" si="82"/>
        <v/>
      </c>
      <c r="Y1078" s="291" t="str">
        <f t="shared" si="83"/>
        <v/>
      </c>
    </row>
    <row r="1079" spans="1:25" ht="15" customHeight="1">
      <c r="A1079" s="8">
        <f t="shared" si="84"/>
        <v>1078</v>
      </c>
      <c r="B1079" s="59"/>
      <c r="C1079" s="65">
        <v>86</v>
      </c>
      <c r="D1079" s="65" t="s">
        <v>16</v>
      </c>
      <c r="E1079" s="59" t="s">
        <v>1925</v>
      </c>
      <c r="F1079" s="66" t="s">
        <v>1926</v>
      </c>
      <c r="G1079" s="67">
        <v>44340</v>
      </c>
      <c r="H1079" s="65"/>
      <c r="I1079" s="65"/>
      <c r="J1079" s="65"/>
      <c r="K1079" s="65"/>
      <c r="L1079" s="59"/>
      <c r="M1079" s="59"/>
      <c r="N1079" s="59"/>
      <c r="O1079" s="59"/>
      <c r="P1079" s="59"/>
      <c r="Q1079" s="59"/>
      <c r="R1079" s="65"/>
      <c r="S1079" s="59"/>
      <c r="T1079" s="59" t="s">
        <v>1751</v>
      </c>
      <c r="U1079" s="59" t="s">
        <v>1927</v>
      </c>
      <c r="V1079" s="289">
        <f t="shared" si="80"/>
        <v>509</v>
      </c>
      <c r="W1079" s="292" t="str">
        <f t="shared" si="81"/>
        <v/>
      </c>
      <c r="X1079" s="291" t="str">
        <f t="shared" si="82"/>
        <v/>
      </c>
      <c r="Y1079" s="291" t="str">
        <f t="shared" si="83"/>
        <v/>
      </c>
    </row>
    <row r="1080" spans="1:25" ht="15" customHeight="1">
      <c r="A1080" s="8">
        <f t="shared" si="84"/>
        <v>1079</v>
      </c>
      <c r="B1080" s="59" t="s">
        <v>1928</v>
      </c>
      <c r="C1080" s="65">
        <v>81</v>
      </c>
      <c r="D1080" s="65" t="s">
        <v>16</v>
      </c>
      <c r="E1080" s="59" t="s">
        <v>1929</v>
      </c>
      <c r="F1080" s="66" t="s">
        <v>25</v>
      </c>
      <c r="G1080" s="67">
        <v>44340</v>
      </c>
      <c r="H1080" s="65"/>
      <c r="I1080" s="65"/>
      <c r="J1080" s="65"/>
      <c r="K1080" s="65"/>
      <c r="L1080" s="59"/>
      <c r="M1080" s="59"/>
      <c r="N1080" s="59"/>
      <c r="O1080" s="59"/>
      <c r="P1080" s="59"/>
      <c r="Q1080" s="59"/>
      <c r="R1080" s="65"/>
      <c r="S1080" s="59"/>
      <c r="T1080" s="59" t="s">
        <v>1930</v>
      </c>
      <c r="U1080" s="59" t="s">
        <v>1931</v>
      </c>
      <c r="V1080" s="289">
        <f t="shared" si="80"/>
        <v>509</v>
      </c>
      <c r="W1080" s="292" t="str">
        <f t="shared" si="81"/>
        <v/>
      </c>
      <c r="X1080" s="291" t="str">
        <f t="shared" si="82"/>
        <v/>
      </c>
      <c r="Y1080" s="291" t="str">
        <f t="shared" si="83"/>
        <v/>
      </c>
    </row>
    <row r="1081" spans="1:25" ht="15" customHeight="1">
      <c r="A1081" s="8">
        <f t="shared" si="84"/>
        <v>1080</v>
      </c>
      <c r="B1081" s="59" t="s">
        <v>1932</v>
      </c>
      <c r="C1081" s="65">
        <v>66</v>
      </c>
      <c r="D1081" s="65" t="s">
        <v>16</v>
      </c>
      <c r="E1081" s="59" t="s">
        <v>1933</v>
      </c>
      <c r="F1081" s="66" t="s">
        <v>25</v>
      </c>
      <c r="G1081" s="67">
        <v>44341</v>
      </c>
      <c r="H1081" s="65"/>
      <c r="I1081" s="65"/>
      <c r="J1081" s="65"/>
      <c r="K1081" s="65"/>
      <c r="L1081" s="59"/>
      <c r="M1081" s="59"/>
      <c r="N1081" s="59"/>
      <c r="O1081" s="59"/>
      <c r="P1081" s="59"/>
      <c r="Q1081" s="59"/>
      <c r="R1081" s="65"/>
      <c r="S1081" s="59"/>
      <c r="T1081" s="59" t="s">
        <v>1751</v>
      </c>
      <c r="U1081" s="59" t="s">
        <v>1934</v>
      </c>
      <c r="V1081" s="289">
        <f t="shared" si="80"/>
        <v>510</v>
      </c>
      <c r="W1081" s="292" t="str">
        <f t="shared" si="81"/>
        <v/>
      </c>
      <c r="X1081" s="291" t="str">
        <f t="shared" si="82"/>
        <v/>
      </c>
      <c r="Y1081" s="291" t="str">
        <f t="shared" si="83"/>
        <v/>
      </c>
    </row>
    <row r="1082" spans="1:25" ht="15" customHeight="1">
      <c r="A1082" s="8">
        <f t="shared" si="84"/>
        <v>1081</v>
      </c>
      <c r="B1082" s="59" t="s">
        <v>1935</v>
      </c>
      <c r="C1082" s="65">
        <v>89</v>
      </c>
      <c r="D1082" s="65" t="s">
        <v>16</v>
      </c>
      <c r="E1082" s="59" t="s">
        <v>1291</v>
      </c>
      <c r="F1082" s="66" t="s">
        <v>25</v>
      </c>
      <c r="G1082" s="67">
        <v>44341</v>
      </c>
      <c r="H1082" s="65"/>
      <c r="I1082" s="65"/>
      <c r="J1082" s="65"/>
      <c r="K1082" s="65"/>
      <c r="L1082" s="59"/>
      <c r="M1082" s="59"/>
      <c r="N1082" s="59"/>
      <c r="O1082" s="59"/>
      <c r="P1082" s="59"/>
      <c r="Q1082" s="59"/>
      <c r="R1082" s="65"/>
      <c r="S1082" s="59"/>
      <c r="T1082" s="59" t="s">
        <v>1751</v>
      </c>
      <c r="U1082" s="59" t="s">
        <v>1936</v>
      </c>
      <c r="V1082" s="289">
        <f t="shared" si="80"/>
        <v>510</v>
      </c>
      <c r="W1082" s="292" t="str">
        <f t="shared" si="81"/>
        <v/>
      </c>
      <c r="X1082" s="291" t="str">
        <f t="shared" si="82"/>
        <v/>
      </c>
      <c r="Y1082" s="291" t="str">
        <f t="shared" si="83"/>
        <v/>
      </c>
    </row>
    <row r="1083" spans="1:25" ht="15" customHeight="1">
      <c r="A1083" s="8">
        <f t="shared" si="84"/>
        <v>1082</v>
      </c>
      <c r="B1083" s="56"/>
      <c r="C1083" s="73">
        <v>0</v>
      </c>
      <c r="D1083" s="8" t="s">
        <v>23</v>
      </c>
      <c r="E1083" s="56"/>
      <c r="F1083" s="57"/>
      <c r="G1083" s="58">
        <v>44341</v>
      </c>
      <c r="H1083" s="74"/>
      <c r="I1083" s="56"/>
      <c r="J1083" s="56"/>
      <c r="K1083" s="8"/>
      <c r="L1083" s="56"/>
      <c r="M1083" s="56"/>
      <c r="N1083" s="56"/>
      <c r="O1083" s="56"/>
      <c r="P1083" s="56"/>
      <c r="Q1083" s="56"/>
      <c r="R1083" s="8"/>
      <c r="S1083" s="56"/>
      <c r="T1083" s="56" t="s">
        <v>1059</v>
      </c>
      <c r="U1083" s="57"/>
      <c r="V1083" s="289">
        <f t="shared" si="80"/>
        <v>510</v>
      </c>
      <c r="W1083" s="292" t="str">
        <f t="shared" si="81"/>
        <v/>
      </c>
      <c r="X1083" s="291" t="str">
        <f t="shared" si="82"/>
        <v/>
      </c>
      <c r="Y1083" s="291" t="str">
        <f t="shared" si="83"/>
        <v/>
      </c>
    </row>
    <row r="1084" spans="1:25" ht="15" customHeight="1">
      <c r="A1084" s="8">
        <f t="shared" si="84"/>
        <v>1083</v>
      </c>
      <c r="B1084" s="56" t="s">
        <v>1619</v>
      </c>
      <c r="C1084" s="8">
        <v>63</v>
      </c>
      <c r="D1084" s="8" t="s">
        <v>23</v>
      </c>
      <c r="E1084" s="56" t="s">
        <v>1937</v>
      </c>
      <c r="F1084" s="57" t="s">
        <v>25</v>
      </c>
      <c r="G1084" s="58">
        <v>44341</v>
      </c>
      <c r="H1084" s="75"/>
      <c r="I1084" s="75"/>
      <c r="J1084" s="56"/>
      <c r="K1084" s="76"/>
      <c r="L1084" s="56"/>
      <c r="M1084" s="56"/>
      <c r="N1084" s="56"/>
      <c r="O1084" s="56"/>
      <c r="P1084" s="56"/>
      <c r="Q1084" s="56"/>
      <c r="R1084" s="8"/>
      <c r="S1084" s="56"/>
      <c r="T1084" s="56"/>
      <c r="U1084" s="57"/>
      <c r="V1084" s="289">
        <f t="shared" si="80"/>
        <v>510</v>
      </c>
      <c r="W1084" s="292" t="str">
        <f t="shared" si="81"/>
        <v/>
      </c>
      <c r="X1084" s="291" t="str">
        <f t="shared" si="82"/>
        <v/>
      </c>
      <c r="Y1084" s="291" t="str">
        <f t="shared" si="83"/>
        <v/>
      </c>
    </row>
    <row r="1085" spans="1:25" ht="15" customHeight="1">
      <c r="A1085" s="8">
        <f t="shared" si="84"/>
        <v>1084</v>
      </c>
      <c r="B1085" s="56" t="s">
        <v>1938</v>
      </c>
      <c r="C1085" s="8">
        <v>72</v>
      </c>
      <c r="D1085" s="8" t="s">
        <v>16</v>
      </c>
      <c r="E1085" s="56" t="s">
        <v>1939</v>
      </c>
      <c r="F1085" s="57" t="s">
        <v>518</v>
      </c>
      <c r="G1085" s="58">
        <v>44341</v>
      </c>
      <c r="H1085" s="75"/>
      <c r="I1085" s="75"/>
      <c r="J1085" s="56"/>
      <c r="K1085" s="76"/>
      <c r="L1085" s="56"/>
      <c r="M1085" s="56"/>
      <c r="N1085" s="56"/>
      <c r="O1085" s="56"/>
      <c r="P1085" s="56"/>
      <c r="Q1085" s="56"/>
      <c r="R1085" s="8"/>
      <c r="S1085" s="56"/>
      <c r="T1085" s="56"/>
      <c r="U1085" s="57"/>
      <c r="V1085" s="289">
        <f t="shared" si="80"/>
        <v>510</v>
      </c>
      <c r="W1085" s="292" t="str">
        <f t="shared" si="81"/>
        <v/>
      </c>
      <c r="X1085" s="291" t="str">
        <f t="shared" si="82"/>
        <v/>
      </c>
      <c r="Y1085" s="291" t="str">
        <f t="shared" si="83"/>
        <v/>
      </c>
    </row>
    <row r="1086" spans="1:25" ht="15" customHeight="1">
      <c r="A1086" s="8">
        <f t="shared" si="84"/>
        <v>1085</v>
      </c>
      <c r="B1086" s="56" t="s">
        <v>1940</v>
      </c>
      <c r="C1086" s="8">
        <v>82</v>
      </c>
      <c r="D1086" s="8" t="s">
        <v>23</v>
      </c>
      <c r="E1086" s="56" t="s">
        <v>1941</v>
      </c>
      <c r="F1086" s="57" t="s">
        <v>25</v>
      </c>
      <c r="G1086" s="58">
        <v>44341</v>
      </c>
      <c r="H1086" s="75"/>
      <c r="I1086" s="75"/>
      <c r="J1086" s="56"/>
      <c r="K1086" s="76"/>
      <c r="L1086" s="56"/>
      <c r="M1086" s="56"/>
      <c r="N1086" s="56"/>
      <c r="O1086" s="56"/>
      <c r="P1086" s="56"/>
      <c r="Q1086" s="56"/>
      <c r="R1086" s="8"/>
      <c r="S1086" s="56"/>
      <c r="T1086" s="56"/>
      <c r="U1086" s="57"/>
      <c r="V1086" s="289">
        <f t="shared" si="80"/>
        <v>510</v>
      </c>
      <c r="W1086" s="292" t="str">
        <f t="shared" si="81"/>
        <v/>
      </c>
      <c r="X1086" s="291" t="str">
        <f t="shared" si="82"/>
        <v/>
      </c>
      <c r="Y1086" s="291" t="str">
        <f t="shared" si="83"/>
        <v/>
      </c>
    </row>
    <row r="1087" spans="1:25" ht="15" customHeight="1">
      <c r="A1087" s="8">
        <f t="shared" si="84"/>
        <v>1086</v>
      </c>
      <c r="B1087" s="56" t="s">
        <v>1942</v>
      </c>
      <c r="C1087" s="8">
        <v>56</v>
      </c>
      <c r="D1087" s="8" t="s">
        <v>16</v>
      </c>
      <c r="E1087" s="56" t="s">
        <v>1943</v>
      </c>
      <c r="F1087" s="57" t="s">
        <v>286</v>
      </c>
      <c r="G1087" s="58">
        <v>44342</v>
      </c>
      <c r="H1087" s="75">
        <v>44256</v>
      </c>
      <c r="I1087" s="75">
        <v>44319</v>
      </c>
      <c r="J1087" s="56" t="s">
        <v>1278</v>
      </c>
      <c r="K1087" s="76"/>
      <c r="L1087" s="56"/>
      <c r="M1087" s="56" t="s">
        <v>1279</v>
      </c>
      <c r="N1087" s="56" t="s">
        <v>1279</v>
      </c>
      <c r="O1087" s="56"/>
      <c r="P1087" s="56"/>
      <c r="Q1087" s="90" t="str">
        <f>IF(DATEDIF(I1087,G1087,"y")=0,"",DATEDIF(I1087,G1087,"y")&amp;" years ")&amp;IF(DATEDIF(I1087,G1087,"ym")=0,"",DATEDIF(I1087,G1087,"ym")&amp;" months ")&amp;IF(DATEDIF(I1087,G1087,"md")=0,"",DATEDIF(I1087,G1087,"md")&amp;" days")</f>
        <v>23 days</v>
      </c>
      <c r="R1087" s="64">
        <f>_xlfn.DAYS(G1087,IF(L1087="",IF(K1087="",I1087,K1087),L1087))</f>
        <v>23</v>
      </c>
      <c r="S1087" s="56"/>
      <c r="T1087" s="56"/>
      <c r="U1087" s="57"/>
      <c r="V1087" s="75">
        <f t="shared" si="80"/>
        <v>511</v>
      </c>
      <c r="W1087" s="291">
        <f t="shared" si="81"/>
        <v>86</v>
      </c>
      <c r="X1087" s="291">
        <f t="shared" si="82"/>
        <v>23</v>
      </c>
      <c r="Y1087" s="291" t="str">
        <f t="shared" si="83"/>
        <v/>
      </c>
    </row>
    <row r="1088" spans="1:25" ht="15" customHeight="1">
      <c r="A1088" s="8">
        <f t="shared" si="84"/>
        <v>1087</v>
      </c>
      <c r="B1088" s="59"/>
      <c r="C1088" s="65">
        <v>91</v>
      </c>
      <c r="D1088" s="65" t="s">
        <v>16</v>
      </c>
      <c r="E1088" s="65"/>
      <c r="F1088" s="66"/>
      <c r="G1088" s="67">
        <v>44342</v>
      </c>
      <c r="H1088" s="126">
        <v>44244</v>
      </c>
      <c r="I1088" s="126">
        <v>44313</v>
      </c>
      <c r="J1088" s="59" t="s">
        <v>1278</v>
      </c>
      <c r="K1088" s="65"/>
      <c r="L1088" s="59"/>
      <c r="M1088" s="59" t="s">
        <v>1279</v>
      </c>
      <c r="N1088" s="59" t="s">
        <v>1279</v>
      </c>
      <c r="O1088" s="59"/>
      <c r="P1088" s="59"/>
      <c r="Q1088" s="127" t="str">
        <f>IF(DATEDIF(I1088,G1088,"y")=0,"",DATEDIF(I1088,G1088,"y")&amp;" years ")&amp;IF(DATEDIF(I1088,G1088,"ym")=0,"",DATEDIF(I1088,G1088,"ym")&amp;" months ")&amp;IF(DATEDIF(I1088,G1088,"md")=0,"",DATEDIF(I1088,G1088,"md")&amp;" days")</f>
        <v>29 days</v>
      </c>
      <c r="R1088" s="128">
        <f>_xlfn.DAYS(G1088,IF(L1088="",IF(K1088="",I1088,K1088),L1088))</f>
        <v>29</v>
      </c>
      <c r="S1088" s="59"/>
      <c r="T1088" s="59" t="s">
        <v>1944</v>
      </c>
      <c r="U1088" s="59" t="s">
        <v>1945</v>
      </c>
      <c r="V1088" s="75">
        <f t="shared" si="80"/>
        <v>511</v>
      </c>
      <c r="W1088" s="291">
        <f t="shared" si="81"/>
        <v>98</v>
      </c>
      <c r="X1088" s="291">
        <f t="shared" si="82"/>
        <v>29</v>
      </c>
      <c r="Y1088" s="291" t="str">
        <f t="shared" si="83"/>
        <v/>
      </c>
    </row>
    <row r="1089" spans="1:25" ht="15" customHeight="1">
      <c r="A1089" s="8">
        <f t="shared" si="84"/>
        <v>1088</v>
      </c>
      <c r="B1089" s="59" t="s">
        <v>1946</v>
      </c>
      <c r="C1089" s="65">
        <v>61</v>
      </c>
      <c r="D1089" s="65" t="s">
        <v>16</v>
      </c>
      <c r="E1089" s="59" t="s">
        <v>1947</v>
      </c>
      <c r="F1089" s="66" t="s">
        <v>1948</v>
      </c>
      <c r="G1089" s="67">
        <v>44342</v>
      </c>
      <c r="H1089" s="101">
        <v>44285</v>
      </c>
      <c r="I1089" s="101"/>
      <c r="J1089" s="59" t="s">
        <v>1646</v>
      </c>
      <c r="K1089" s="130"/>
      <c r="L1089" s="59"/>
      <c r="M1089" s="59" t="s">
        <v>1279</v>
      </c>
      <c r="N1089" s="59"/>
      <c r="O1089" s="59"/>
      <c r="P1089" s="59"/>
      <c r="Q1089" s="127" t="str">
        <f>IF(DATEDIF(H1089,G1089,"y")=0,"",DATEDIF(H1089,G1089,"y")&amp;" years ")&amp;IF(DATEDIF(H1089,G1089,"ym")=0,"",DATEDIF(H1089,G1089,"ym")&amp;" months ")&amp;IF(DATEDIF(H1089,G1089,"md")=0,"",DATEDIF(H1089,G1089,"md")&amp;" days")</f>
        <v>1 months 26 days</v>
      </c>
      <c r="R1089" s="128">
        <f>_xlfn.DAYS(G1089,H1089)</f>
        <v>57</v>
      </c>
      <c r="S1089" s="59"/>
      <c r="T1089" s="59" t="s">
        <v>1751</v>
      </c>
      <c r="U1089" s="59" t="s">
        <v>1949</v>
      </c>
      <c r="V1089" s="75">
        <f t="shared" si="80"/>
        <v>511</v>
      </c>
      <c r="W1089" s="291">
        <f t="shared" si="81"/>
        <v>57</v>
      </c>
      <c r="X1089" s="291" t="str">
        <f t="shared" si="82"/>
        <v/>
      </c>
      <c r="Y1089" s="291" t="str">
        <f t="shared" si="83"/>
        <v/>
      </c>
    </row>
    <row r="1090" spans="1:25" ht="15" customHeight="1">
      <c r="A1090" s="8">
        <f t="shared" si="84"/>
        <v>1089</v>
      </c>
      <c r="B1090" s="59" t="s">
        <v>1950</v>
      </c>
      <c r="C1090" s="65">
        <v>71</v>
      </c>
      <c r="D1090" s="65" t="s">
        <v>16</v>
      </c>
      <c r="E1090" s="59" t="s">
        <v>1121</v>
      </c>
      <c r="F1090" s="66" t="s">
        <v>25</v>
      </c>
      <c r="G1090" s="67">
        <v>44342</v>
      </c>
      <c r="H1090" s="65"/>
      <c r="I1090" s="65"/>
      <c r="J1090" s="65"/>
      <c r="K1090" s="65"/>
      <c r="L1090" s="59"/>
      <c r="M1090" s="59"/>
      <c r="N1090" s="59"/>
      <c r="O1090" s="59"/>
      <c r="P1090" s="59"/>
      <c r="Q1090" s="59"/>
      <c r="R1090" s="65"/>
      <c r="S1090" s="59"/>
      <c r="T1090" s="59" t="s">
        <v>185</v>
      </c>
      <c r="U1090" s="59" t="s">
        <v>1951</v>
      </c>
      <c r="V1090" s="289">
        <f t="shared" ref="V1090:V1153" si="87">G1090-DATE(2020,1,1)</f>
        <v>511</v>
      </c>
      <c r="W1090" s="292" t="str">
        <f t="shared" ref="W1090:W1153" si="88">IF(ISNUMBER(H1090), $G1090-H1090, "")</f>
        <v/>
      </c>
      <c r="X1090" s="291" t="str">
        <f t="shared" ref="X1090:X1153" si="89">IF(ISNUMBER(I1090), $G1090-I1090, "")</f>
        <v/>
      </c>
      <c r="Y1090" s="291" t="str">
        <f t="shared" ref="Y1090:Y1153" si="90">IF(ISNUMBER(K1090), $G1090-K1090, "")</f>
        <v/>
      </c>
    </row>
    <row r="1091" spans="1:25" ht="15" customHeight="1">
      <c r="A1091" s="8">
        <f t="shared" si="84"/>
        <v>1090</v>
      </c>
      <c r="B1091" s="59" t="s">
        <v>1952</v>
      </c>
      <c r="C1091" s="65">
        <v>77</v>
      </c>
      <c r="D1091" s="65" t="s">
        <v>16</v>
      </c>
      <c r="E1091" s="59" t="s">
        <v>180</v>
      </c>
      <c r="F1091" s="66" t="s">
        <v>758</v>
      </c>
      <c r="G1091" s="67">
        <v>44342</v>
      </c>
      <c r="H1091" s="65"/>
      <c r="I1091" s="65"/>
      <c r="J1091" s="65"/>
      <c r="K1091" s="65"/>
      <c r="L1091" s="59"/>
      <c r="M1091" s="59"/>
      <c r="N1091" s="59"/>
      <c r="O1091" s="59"/>
      <c r="P1091" s="59"/>
      <c r="Q1091" s="59"/>
      <c r="R1091" s="65"/>
      <c r="S1091" s="59"/>
      <c r="T1091" s="59" t="s">
        <v>1751</v>
      </c>
      <c r="U1091" s="59" t="s">
        <v>1953</v>
      </c>
      <c r="V1091" s="289">
        <f t="shared" si="87"/>
        <v>511</v>
      </c>
      <c r="W1091" s="292" t="str">
        <f t="shared" si="88"/>
        <v/>
      </c>
      <c r="X1091" s="291" t="str">
        <f t="shared" si="89"/>
        <v/>
      </c>
      <c r="Y1091" s="291" t="str">
        <f t="shared" si="90"/>
        <v/>
      </c>
    </row>
    <row r="1092" spans="1:25" ht="15" customHeight="1">
      <c r="A1092" s="8">
        <f t="shared" si="84"/>
        <v>1091</v>
      </c>
      <c r="B1092" s="56" t="s">
        <v>1954</v>
      </c>
      <c r="C1092" s="8">
        <v>21</v>
      </c>
      <c r="D1092" s="8" t="s">
        <v>16</v>
      </c>
      <c r="E1092" s="56" t="s">
        <v>1955</v>
      </c>
      <c r="F1092" s="57" t="s">
        <v>25</v>
      </c>
      <c r="G1092" s="58">
        <v>44342</v>
      </c>
      <c r="H1092" s="75"/>
      <c r="I1092" s="75"/>
      <c r="J1092" s="56"/>
      <c r="K1092" s="76"/>
      <c r="L1092" s="56"/>
      <c r="M1092" s="56"/>
      <c r="N1092" s="56"/>
      <c r="O1092" s="56"/>
      <c r="P1092" s="56"/>
      <c r="Q1092" s="56"/>
      <c r="R1092" s="8"/>
      <c r="S1092" s="56"/>
      <c r="T1092" s="56" t="s">
        <v>1956</v>
      </c>
      <c r="U1092" s="159" t="s">
        <v>1957</v>
      </c>
      <c r="V1092" s="289">
        <f t="shared" si="87"/>
        <v>511</v>
      </c>
      <c r="W1092" s="292" t="str">
        <f t="shared" si="88"/>
        <v/>
      </c>
      <c r="X1092" s="291" t="str">
        <f t="shared" si="89"/>
        <v/>
      </c>
      <c r="Y1092" s="291" t="str">
        <f t="shared" si="90"/>
        <v/>
      </c>
    </row>
    <row r="1093" spans="1:25" ht="15" customHeight="1">
      <c r="A1093" s="8">
        <f t="shared" ref="A1093:A1156" si="91">A1092+1</f>
        <v>1092</v>
      </c>
      <c r="B1093" s="56"/>
      <c r="C1093" s="8">
        <v>82</v>
      </c>
      <c r="D1093" s="8" t="s">
        <v>23</v>
      </c>
      <c r="E1093" s="56"/>
      <c r="F1093" s="57"/>
      <c r="G1093" s="58">
        <v>44342</v>
      </c>
      <c r="H1093" s="74"/>
      <c r="I1093" s="56"/>
      <c r="J1093" s="56"/>
      <c r="K1093" s="8"/>
      <c r="L1093" s="56"/>
      <c r="M1093" s="56"/>
      <c r="N1093" s="56"/>
      <c r="O1093" s="56"/>
      <c r="P1093" s="56"/>
      <c r="Q1093" s="56"/>
      <c r="R1093" s="8"/>
      <c r="S1093" s="56"/>
      <c r="T1093" s="56"/>
      <c r="U1093" s="57"/>
      <c r="V1093" s="289">
        <f t="shared" si="87"/>
        <v>511</v>
      </c>
      <c r="W1093" s="292" t="str">
        <f t="shared" si="88"/>
        <v/>
      </c>
      <c r="X1093" s="291" t="str">
        <f t="shared" si="89"/>
        <v/>
      </c>
      <c r="Y1093" s="291" t="str">
        <f t="shared" si="90"/>
        <v/>
      </c>
    </row>
    <row r="1094" spans="1:25" ht="15" customHeight="1">
      <c r="A1094" s="8">
        <f t="shared" si="91"/>
        <v>1093</v>
      </c>
      <c r="B1094" s="56" t="s">
        <v>1958</v>
      </c>
      <c r="C1094" s="8">
        <v>85</v>
      </c>
      <c r="D1094" s="8" t="s">
        <v>23</v>
      </c>
      <c r="E1094" s="56" t="s">
        <v>1959</v>
      </c>
      <c r="F1094" s="57" t="s">
        <v>25</v>
      </c>
      <c r="G1094" s="58">
        <v>44342</v>
      </c>
      <c r="H1094" s="75"/>
      <c r="I1094" s="75"/>
      <c r="J1094" s="56"/>
      <c r="K1094" s="76"/>
      <c r="L1094" s="56"/>
      <c r="M1094" s="56"/>
      <c r="N1094" s="56"/>
      <c r="O1094" s="56"/>
      <c r="P1094" s="56"/>
      <c r="Q1094" s="56"/>
      <c r="R1094" s="8"/>
      <c r="S1094" s="56"/>
      <c r="T1094" s="56"/>
      <c r="U1094" s="57"/>
      <c r="V1094" s="289">
        <f t="shared" si="87"/>
        <v>511</v>
      </c>
      <c r="W1094" s="292" t="str">
        <f t="shared" si="88"/>
        <v/>
      </c>
      <c r="X1094" s="291" t="str">
        <f t="shared" si="89"/>
        <v/>
      </c>
      <c r="Y1094" s="291" t="str">
        <f t="shared" si="90"/>
        <v/>
      </c>
    </row>
    <row r="1095" spans="1:25" ht="15" customHeight="1">
      <c r="A1095" s="8">
        <f t="shared" si="91"/>
        <v>1094</v>
      </c>
      <c r="B1095" s="56" t="s">
        <v>1476</v>
      </c>
      <c r="C1095" s="8">
        <v>60</v>
      </c>
      <c r="D1095" s="8" t="s">
        <v>23</v>
      </c>
      <c r="E1095" s="56" t="s">
        <v>1406</v>
      </c>
      <c r="F1095" s="57" t="s">
        <v>117</v>
      </c>
      <c r="G1095" s="58">
        <v>44343</v>
      </c>
      <c r="H1095" s="75">
        <v>44247</v>
      </c>
      <c r="I1095" s="75">
        <v>44305</v>
      </c>
      <c r="J1095" s="56" t="s">
        <v>1278</v>
      </c>
      <c r="K1095" s="76"/>
      <c r="L1095" s="56"/>
      <c r="M1095" s="56" t="s">
        <v>1279</v>
      </c>
      <c r="N1095" s="56" t="s">
        <v>1279</v>
      </c>
      <c r="O1095" s="56"/>
      <c r="P1095" s="56"/>
      <c r="Q1095" s="90" t="str">
        <f>IF(DATEDIF(I1095,G1095,"y")=0,"",DATEDIF(I1095,G1095,"y")&amp;" years ")&amp;IF(DATEDIF(I1095,G1095,"ym")=0,"",DATEDIF(I1095,G1095,"ym")&amp;" months ")&amp;IF(DATEDIF(I1095,G1095,"md")=0,"",DATEDIF(I1095,G1095,"md")&amp;" days")</f>
        <v>1 months 8 days</v>
      </c>
      <c r="R1095" s="64">
        <f>_xlfn.DAYS(G1095,IF(L1095="",IF(K1095="",I1095,K1095),L1095))</f>
        <v>38</v>
      </c>
      <c r="S1095" s="56"/>
      <c r="T1095" s="56"/>
      <c r="U1095" s="57"/>
      <c r="V1095" s="75">
        <f t="shared" si="87"/>
        <v>512</v>
      </c>
      <c r="W1095" s="291">
        <f t="shared" si="88"/>
        <v>96</v>
      </c>
      <c r="X1095" s="291">
        <f t="shared" si="89"/>
        <v>38</v>
      </c>
      <c r="Y1095" s="291" t="str">
        <f t="shared" si="90"/>
        <v/>
      </c>
    </row>
    <row r="1096" spans="1:25" ht="15" customHeight="1">
      <c r="A1096" s="8">
        <f t="shared" si="91"/>
        <v>1095</v>
      </c>
      <c r="B1096" s="59" t="s">
        <v>1248</v>
      </c>
      <c r="C1096" s="65">
        <v>56</v>
      </c>
      <c r="D1096" s="65" t="s">
        <v>16</v>
      </c>
      <c r="E1096" s="59" t="s">
        <v>1960</v>
      </c>
      <c r="F1096" s="66" t="s">
        <v>94</v>
      </c>
      <c r="G1096" s="129">
        <v>44343</v>
      </c>
      <c r="H1096" s="101">
        <v>44241</v>
      </c>
      <c r="I1096" s="101"/>
      <c r="J1096" s="59" t="s">
        <v>1278</v>
      </c>
      <c r="K1096" s="130"/>
      <c r="L1096" s="59"/>
      <c r="M1096" s="59" t="s">
        <v>1279</v>
      </c>
      <c r="N1096" s="59"/>
      <c r="O1096" s="59"/>
      <c r="P1096" s="59"/>
      <c r="Q1096" s="127" t="str">
        <f>IF(DATEDIF(H1096,G1096,"y")=0,"",DATEDIF(H1096,G1096,"y")&amp;" years ")&amp;IF(DATEDIF(H1096,G1096,"ym")=0,"",DATEDIF(H1096,G1096,"ym")&amp;" months ")&amp;IF(DATEDIF(H1096,G1096,"md")=0,"",DATEDIF(H1096,G1096,"md")&amp;" days")</f>
        <v>3 months 13 days</v>
      </c>
      <c r="R1096" s="128">
        <f>_xlfn.DAYS(G1096,H1096)</f>
        <v>102</v>
      </c>
      <c r="S1096" s="59"/>
      <c r="T1096" s="59" t="s">
        <v>1751</v>
      </c>
      <c r="U1096" s="59" t="s">
        <v>1961</v>
      </c>
      <c r="V1096" s="75">
        <f t="shared" si="87"/>
        <v>512</v>
      </c>
      <c r="W1096" s="291">
        <f t="shared" si="88"/>
        <v>102</v>
      </c>
      <c r="X1096" s="291" t="str">
        <f t="shared" si="89"/>
        <v/>
      </c>
      <c r="Y1096" s="291" t="str">
        <f t="shared" si="90"/>
        <v/>
      </c>
    </row>
    <row r="1097" spans="1:25" ht="15" customHeight="1">
      <c r="A1097" s="8">
        <f t="shared" si="91"/>
        <v>1096</v>
      </c>
      <c r="B1097" s="59"/>
      <c r="C1097" s="65">
        <v>68</v>
      </c>
      <c r="D1097" s="65" t="s">
        <v>16</v>
      </c>
      <c r="E1097" s="65"/>
      <c r="F1097" s="66"/>
      <c r="G1097" s="67">
        <v>44343</v>
      </c>
      <c r="H1097" s="65"/>
      <c r="I1097" s="65"/>
      <c r="J1097" s="65"/>
      <c r="K1097" s="65"/>
      <c r="L1097" s="59"/>
      <c r="M1097" s="59"/>
      <c r="N1097" s="59"/>
      <c r="O1097" s="59"/>
      <c r="P1097" s="59"/>
      <c r="Q1097" s="59"/>
      <c r="R1097" s="65"/>
      <c r="S1097" s="59"/>
      <c r="T1097" s="59" t="s">
        <v>1214</v>
      </c>
      <c r="U1097" s="59" t="s">
        <v>1962</v>
      </c>
      <c r="V1097" s="289">
        <f t="shared" si="87"/>
        <v>512</v>
      </c>
      <c r="W1097" s="292" t="str">
        <f t="shared" si="88"/>
        <v/>
      </c>
      <c r="X1097" s="291" t="str">
        <f t="shared" si="89"/>
        <v/>
      </c>
      <c r="Y1097" s="291" t="str">
        <f t="shared" si="90"/>
        <v/>
      </c>
    </row>
    <row r="1098" spans="1:25" ht="15" customHeight="1">
      <c r="A1098" s="8">
        <f t="shared" si="91"/>
        <v>1097</v>
      </c>
      <c r="B1098" s="59" t="s">
        <v>1963</v>
      </c>
      <c r="C1098" s="65">
        <v>79</v>
      </c>
      <c r="D1098" s="65" t="s">
        <v>16</v>
      </c>
      <c r="E1098" s="59" t="s">
        <v>1964</v>
      </c>
      <c r="F1098" s="66" t="s">
        <v>25</v>
      </c>
      <c r="G1098" s="67">
        <v>44343</v>
      </c>
      <c r="H1098" s="65"/>
      <c r="I1098" s="65"/>
      <c r="J1098" s="65"/>
      <c r="K1098" s="65"/>
      <c r="L1098" s="59"/>
      <c r="M1098" s="59"/>
      <c r="N1098" s="59"/>
      <c r="O1098" s="59"/>
      <c r="P1098" s="59"/>
      <c r="Q1098" s="59"/>
      <c r="R1098" s="65"/>
      <c r="S1098" s="59"/>
      <c r="T1098" s="59" t="s">
        <v>1965</v>
      </c>
      <c r="U1098" s="59" t="s">
        <v>1966</v>
      </c>
      <c r="V1098" s="289">
        <f t="shared" si="87"/>
        <v>512</v>
      </c>
      <c r="W1098" s="292" t="str">
        <f t="shared" si="88"/>
        <v/>
      </c>
      <c r="X1098" s="291" t="str">
        <f t="shared" si="89"/>
        <v/>
      </c>
      <c r="Y1098" s="291" t="str">
        <f t="shared" si="90"/>
        <v/>
      </c>
    </row>
    <row r="1099" spans="1:25" ht="15" customHeight="1">
      <c r="A1099" s="8">
        <f t="shared" si="91"/>
        <v>1098</v>
      </c>
      <c r="B1099" s="56"/>
      <c r="C1099" s="8">
        <v>86</v>
      </c>
      <c r="D1099" s="8" t="s">
        <v>23</v>
      </c>
      <c r="E1099" s="56"/>
      <c r="F1099" s="57"/>
      <c r="G1099" s="58">
        <v>44343</v>
      </c>
      <c r="H1099" s="74"/>
      <c r="I1099" s="56"/>
      <c r="J1099" s="56"/>
      <c r="K1099" s="8"/>
      <c r="L1099" s="56"/>
      <c r="M1099" s="56"/>
      <c r="N1099" s="56"/>
      <c r="O1099" s="56"/>
      <c r="P1099" s="56"/>
      <c r="Q1099" s="56"/>
      <c r="R1099" s="8"/>
      <c r="S1099" s="56"/>
      <c r="T1099" s="56"/>
      <c r="U1099" s="57"/>
      <c r="V1099" s="289">
        <f t="shared" si="87"/>
        <v>512</v>
      </c>
      <c r="W1099" s="292" t="str">
        <f t="shared" si="88"/>
        <v/>
      </c>
      <c r="X1099" s="291" t="str">
        <f t="shared" si="89"/>
        <v/>
      </c>
      <c r="Y1099" s="291" t="str">
        <f t="shared" si="90"/>
        <v/>
      </c>
    </row>
    <row r="1100" spans="1:25" ht="15" customHeight="1">
      <c r="A1100" s="8">
        <f t="shared" si="91"/>
        <v>1099</v>
      </c>
      <c r="B1100" s="56"/>
      <c r="C1100" s="8">
        <v>81</v>
      </c>
      <c r="D1100" s="8" t="s">
        <v>16</v>
      </c>
      <c r="E1100" s="56"/>
      <c r="F1100" s="57"/>
      <c r="G1100" s="58">
        <v>44344</v>
      </c>
      <c r="H1100" s="74" t="s">
        <v>1198</v>
      </c>
      <c r="I1100" s="74">
        <v>44308</v>
      </c>
      <c r="J1100" s="56"/>
      <c r="K1100" s="8"/>
      <c r="L1100" s="56"/>
      <c r="M1100" s="56" t="s">
        <v>1279</v>
      </c>
      <c r="N1100" s="56" t="s">
        <v>1279</v>
      </c>
      <c r="O1100" s="56"/>
      <c r="P1100" s="56"/>
      <c r="Q1100" s="90" t="str">
        <f>IF(DATEDIF(I1100,G1100,"y")=0,"",DATEDIF(I1100,G1100,"y")&amp;" years ")&amp;IF(DATEDIF(I1100,G1100,"ym")=0,"",DATEDIF(I1100,G1100,"ym")&amp;" months ")&amp;IF(DATEDIF(I1100,G1100,"md")=0,"",DATEDIF(I1100,G1100,"md")&amp;" days")</f>
        <v>1 months 6 days</v>
      </c>
      <c r="R1100" s="64">
        <f>_xlfn.DAYS(G1100,IF(L1100="",IF(K1100="",I1100,K1100),L1100))</f>
        <v>36</v>
      </c>
      <c r="S1100" s="56"/>
      <c r="T1100" s="56"/>
      <c r="U1100" s="57"/>
      <c r="V1100" s="75">
        <f t="shared" si="87"/>
        <v>513</v>
      </c>
      <c r="W1100" s="291" t="str">
        <f t="shared" si="88"/>
        <v/>
      </c>
      <c r="X1100" s="291">
        <f t="shared" si="89"/>
        <v>36</v>
      </c>
      <c r="Y1100" s="291" t="str">
        <f t="shared" si="90"/>
        <v/>
      </c>
    </row>
    <row r="1101" spans="1:25" ht="15" customHeight="1">
      <c r="A1101" s="8">
        <f t="shared" si="91"/>
        <v>1100</v>
      </c>
      <c r="B1101" s="56" t="s">
        <v>1967</v>
      </c>
      <c r="C1101" s="8">
        <v>82</v>
      </c>
      <c r="D1101" s="8" t="s">
        <v>16</v>
      </c>
      <c r="E1101" s="56" t="s">
        <v>593</v>
      </c>
      <c r="F1101" s="57" t="s">
        <v>1968</v>
      </c>
      <c r="G1101" s="58">
        <v>44344</v>
      </c>
      <c r="H1101" s="75">
        <v>44239</v>
      </c>
      <c r="I1101" s="75"/>
      <c r="J1101" s="56" t="s">
        <v>1278</v>
      </c>
      <c r="K1101" s="76"/>
      <c r="L1101" s="56"/>
      <c r="M1101" s="56" t="s">
        <v>1279</v>
      </c>
      <c r="N1101" s="56"/>
      <c r="O1101" s="56"/>
      <c r="P1101" s="56"/>
      <c r="Q1101" s="90" t="str">
        <f>IF(DATEDIF(H1101,G1101,"y")=0,"",DATEDIF(H1101,G1101,"y")&amp;" years ")&amp;IF(DATEDIF(H1101,G1101,"ym")=0,"",DATEDIF(H1101,G1101,"ym")&amp;" months ")&amp;IF(DATEDIF(H1101,G1101,"md")=0,"",DATEDIF(H1101,G1101,"md")&amp;" days")</f>
        <v>3 months 16 days</v>
      </c>
      <c r="R1101" s="64">
        <f>_xlfn.DAYS(G1101,H1101)</f>
        <v>105</v>
      </c>
      <c r="S1101" s="56"/>
      <c r="T1101" s="56"/>
      <c r="U1101" s="57"/>
      <c r="V1101" s="75">
        <f t="shared" si="87"/>
        <v>513</v>
      </c>
      <c r="W1101" s="291">
        <f t="shared" si="88"/>
        <v>105</v>
      </c>
      <c r="X1101" s="291" t="str">
        <f t="shared" si="89"/>
        <v/>
      </c>
      <c r="Y1101" s="291" t="str">
        <f t="shared" si="90"/>
        <v/>
      </c>
    </row>
    <row r="1102" spans="1:25" ht="15" customHeight="1">
      <c r="A1102" s="8">
        <f t="shared" si="91"/>
        <v>1101</v>
      </c>
      <c r="B1102" s="59" t="s">
        <v>1969</v>
      </c>
      <c r="C1102" s="65">
        <v>61</v>
      </c>
      <c r="D1102" s="65" t="s">
        <v>16</v>
      </c>
      <c r="E1102" s="59" t="s">
        <v>1970</v>
      </c>
      <c r="F1102" s="66" t="s">
        <v>25</v>
      </c>
      <c r="G1102" s="129">
        <v>44344</v>
      </c>
      <c r="H1102" s="101">
        <v>44298</v>
      </c>
      <c r="I1102" s="101">
        <v>44320</v>
      </c>
      <c r="J1102" s="59" t="s">
        <v>1744</v>
      </c>
      <c r="K1102" s="130"/>
      <c r="L1102" s="59"/>
      <c r="M1102" s="59" t="s">
        <v>1279</v>
      </c>
      <c r="N1102" s="59" t="s">
        <v>1279</v>
      </c>
      <c r="O1102" s="59"/>
      <c r="P1102" s="59"/>
      <c r="Q1102" s="127" t="str">
        <f>IF(DATEDIF(I1102,G1102,"y")=0,"",DATEDIF(I1102,G1102,"y")&amp;" years ")&amp;IF(DATEDIF(I1102,G1102,"ym")=0,"",DATEDIF(I1102,G1102,"ym")&amp;" months ")&amp;IF(DATEDIF(I1102,G1102,"md")=0,"",DATEDIF(I1102,G1102,"md")&amp;" days")</f>
        <v>24 days</v>
      </c>
      <c r="R1102" s="128">
        <f>_xlfn.DAYS(G1102,IF(L1102="",IF(K1102="",I1102,K1102),L1102))</f>
        <v>24</v>
      </c>
      <c r="S1102" s="59"/>
      <c r="T1102" s="59" t="s">
        <v>1751</v>
      </c>
      <c r="U1102" s="59" t="s">
        <v>1971</v>
      </c>
      <c r="V1102" s="75">
        <f t="shared" si="87"/>
        <v>513</v>
      </c>
      <c r="W1102" s="291">
        <f t="shared" si="88"/>
        <v>46</v>
      </c>
      <c r="X1102" s="291">
        <f t="shared" si="89"/>
        <v>24</v>
      </c>
      <c r="Y1102" s="291" t="str">
        <f t="shared" si="90"/>
        <v/>
      </c>
    </row>
    <row r="1103" spans="1:25" ht="15" customHeight="1">
      <c r="A1103" s="8">
        <f t="shared" si="91"/>
        <v>1102</v>
      </c>
      <c r="B1103" s="59" t="s">
        <v>1416</v>
      </c>
      <c r="C1103" s="65">
        <v>47</v>
      </c>
      <c r="D1103" s="65" t="s">
        <v>16</v>
      </c>
      <c r="E1103" s="59" t="s">
        <v>1972</v>
      </c>
      <c r="F1103" s="66" t="s">
        <v>331</v>
      </c>
      <c r="G1103" s="129">
        <v>44344</v>
      </c>
      <c r="H1103" s="101">
        <v>44257</v>
      </c>
      <c r="I1103" s="101"/>
      <c r="J1103" s="59" t="s">
        <v>1278</v>
      </c>
      <c r="K1103" s="130"/>
      <c r="L1103" s="59"/>
      <c r="M1103" s="59" t="s">
        <v>1279</v>
      </c>
      <c r="N1103" s="59"/>
      <c r="O1103" s="59"/>
      <c r="P1103" s="59"/>
      <c r="Q1103" s="127" t="str">
        <f>IF(DATEDIF(H1103,G1103,"y")=0,"",DATEDIF(H1103,G1103,"y")&amp;" years ")&amp;IF(DATEDIF(H1103,G1103,"ym")=0,"",DATEDIF(H1103,G1103,"ym")&amp;" months ")&amp;IF(DATEDIF(H1103,G1103,"md")=0,"",DATEDIF(H1103,G1103,"md")&amp;" days")</f>
        <v>2 months 26 days</v>
      </c>
      <c r="R1103" s="128">
        <f>_xlfn.DAYS(G1103,H1103)</f>
        <v>87</v>
      </c>
      <c r="S1103" s="59"/>
      <c r="T1103" s="59" t="s">
        <v>1751</v>
      </c>
      <c r="U1103" s="59" t="s">
        <v>1973</v>
      </c>
      <c r="V1103" s="75">
        <f t="shared" si="87"/>
        <v>513</v>
      </c>
      <c r="W1103" s="291">
        <f t="shared" si="88"/>
        <v>87</v>
      </c>
      <c r="X1103" s="291" t="str">
        <f t="shared" si="89"/>
        <v/>
      </c>
      <c r="Y1103" s="291" t="str">
        <f t="shared" si="90"/>
        <v/>
      </c>
    </row>
    <row r="1104" spans="1:25" ht="15" customHeight="1">
      <c r="A1104" s="8">
        <f t="shared" si="91"/>
        <v>1103</v>
      </c>
      <c r="B1104" s="59" t="s">
        <v>1974</v>
      </c>
      <c r="C1104" s="65">
        <v>54</v>
      </c>
      <c r="D1104" s="65" t="s">
        <v>16</v>
      </c>
      <c r="E1104" s="59" t="s">
        <v>1975</v>
      </c>
      <c r="F1104" s="66" t="s">
        <v>25</v>
      </c>
      <c r="G1104" s="129">
        <v>44344</v>
      </c>
      <c r="H1104" s="101">
        <v>44257</v>
      </c>
      <c r="I1104" s="101"/>
      <c r="J1104" s="59" t="s">
        <v>1278</v>
      </c>
      <c r="K1104" s="130"/>
      <c r="L1104" s="59"/>
      <c r="M1104" s="59" t="s">
        <v>1279</v>
      </c>
      <c r="N1104" s="59"/>
      <c r="O1104" s="59"/>
      <c r="P1104" s="59"/>
      <c r="Q1104" s="127" t="str">
        <f>IF(DATEDIF(H1104,G1104,"y")=0,"",DATEDIF(H1104,G1104,"y")&amp;" years ")&amp;IF(DATEDIF(H1104,G1104,"ym")=0,"",DATEDIF(H1104,G1104,"ym")&amp;" months ")&amp;IF(DATEDIF(H1104,G1104,"md")=0,"",DATEDIF(H1104,G1104,"md")&amp;" days")</f>
        <v>2 months 26 days</v>
      </c>
      <c r="R1104" s="128">
        <f>_xlfn.DAYS(G1104,H1104)</f>
        <v>87</v>
      </c>
      <c r="S1104" s="59"/>
      <c r="T1104" s="59" t="s">
        <v>1751</v>
      </c>
      <c r="U1104" s="59" t="s">
        <v>1976</v>
      </c>
      <c r="V1104" s="75">
        <f t="shared" si="87"/>
        <v>513</v>
      </c>
      <c r="W1104" s="291">
        <f t="shared" si="88"/>
        <v>87</v>
      </c>
      <c r="X1104" s="291" t="str">
        <f t="shared" si="89"/>
        <v/>
      </c>
      <c r="Y1104" s="291" t="str">
        <f t="shared" si="90"/>
        <v/>
      </c>
    </row>
    <row r="1105" spans="1:25" ht="15" customHeight="1">
      <c r="A1105" s="8">
        <f t="shared" si="91"/>
        <v>1104</v>
      </c>
      <c r="B1105" s="59" t="s">
        <v>1713</v>
      </c>
      <c r="C1105" s="68">
        <v>69</v>
      </c>
      <c r="D1105" s="65" t="s">
        <v>23</v>
      </c>
      <c r="E1105" s="59" t="s">
        <v>1977</v>
      </c>
      <c r="F1105" s="66" t="s">
        <v>71</v>
      </c>
      <c r="G1105" s="67">
        <v>44344</v>
      </c>
      <c r="H1105" s="65"/>
      <c r="I1105" s="65"/>
      <c r="J1105" s="65"/>
      <c r="K1105" s="65"/>
      <c r="L1105" s="59"/>
      <c r="M1105" s="59"/>
      <c r="N1105" s="59"/>
      <c r="O1105" s="59"/>
      <c r="P1105" s="59"/>
      <c r="Q1105" s="59"/>
      <c r="R1105" s="65"/>
      <c r="S1105" s="59"/>
      <c r="T1105" s="59" t="s">
        <v>1172</v>
      </c>
      <c r="U1105" s="69" t="s">
        <v>1978</v>
      </c>
      <c r="V1105" s="289">
        <f t="shared" si="87"/>
        <v>513</v>
      </c>
      <c r="W1105" s="292" t="str">
        <f t="shared" si="88"/>
        <v/>
      </c>
      <c r="X1105" s="291" t="str">
        <f t="shared" si="89"/>
        <v/>
      </c>
      <c r="Y1105" s="291" t="str">
        <f t="shared" si="90"/>
        <v/>
      </c>
    </row>
    <row r="1106" spans="1:25" ht="15" customHeight="1">
      <c r="A1106" s="8">
        <f t="shared" si="91"/>
        <v>1105</v>
      </c>
      <c r="B1106" s="59" t="s">
        <v>1979</v>
      </c>
      <c r="C1106" s="65">
        <v>84</v>
      </c>
      <c r="D1106" s="65" t="s">
        <v>16</v>
      </c>
      <c r="E1106" s="59" t="s">
        <v>1980</v>
      </c>
      <c r="F1106" s="66" t="s">
        <v>377</v>
      </c>
      <c r="G1106" s="67">
        <v>44344</v>
      </c>
      <c r="H1106" s="65"/>
      <c r="I1106" s="65"/>
      <c r="J1106" s="65"/>
      <c r="K1106" s="65"/>
      <c r="L1106" s="59"/>
      <c r="M1106" s="59"/>
      <c r="N1106" s="59"/>
      <c r="O1106" s="59"/>
      <c r="P1106" s="59"/>
      <c r="Q1106" s="59"/>
      <c r="R1106" s="65"/>
      <c r="S1106" s="59"/>
      <c r="T1106" s="59" t="s">
        <v>1751</v>
      </c>
      <c r="U1106" s="59" t="s">
        <v>1981</v>
      </c>
      <c r="V1106" s="289">
        <f t="shared" si="87"/>
        <v>513</v>
      </c>
      <c r="W1106" s="292" t="str">
        <f t="shared" si="88"/>
        <v/>
      </c>
      <c r="X1106" s="291" t="str">
        <f t="shared" si="89"/>
        <v/>
      </c>
      <c r="Y1106" s="291" t="str">
        <f t="shared" si="90"/>
        <v/>
      </c>
    </row>
    <row r="1107" spans="1:25" ht="15" customHeight="1">
      <c r="A1107" s="8">
        <f t="shared" si="91"/>
        <v>1106</v>
      </c>
      <c r="B1107" s="56"/>
      <c r="C1107" s="8">
        <v>79</v>
      </c>
      <c r="D1107" s="8" t="s">
        <v>16</v>
      </c>
      <c r="E1107" s="56"/>
      <c r="F1107" s="57"/>
      <c r="G1107" s="58">
        <v>44344</v>
      </c>
      <c r="H1107" s="74"/>
      <c r="I1107" s="56"/>
      <c r="J1107" s="56"/>
      <c r="K1107" s="8"/>
      <c r="L1107" s="56"/>
      <c r="M1107" s="56"/>
      <c r="N1107" s="56"/>
      <c r="O1107" s="56"/>
      <c r="P1107" s="56"/>
      <c r="Q1107" s="56"/>
      <c r="R1107" s="8"/>
      <c r="S1107" s="56"/>
      <c r="T1107" s="56"/>
      <c r="U1107" s="57"/>
      <c r="V1107" s="289">
        <f t="shared" si="87"/>
        <v>513</v>
      </c>
      <c r="W1107" s="292" t="str">
        <f t="shared" si="88"/>
        <v/>
      </c>
      <c r="X1107" s="291" t="str">
        <f t="shared" si="89"/>
        <v/>
      </c>
      <c r="Y1107" s="291" t="str">
        <f t="shared" si="90"/>
        <v/>
      </c>
    </row>
    <row r="1108" spans="1:25" ht="15" customHeight="1">
      <c r="A1108" s="8">
        <f t="shared" si="91"/>
        <v>1107</v>
      </c>
      <c r="B1108" s="56"/>
      <c r="C1108" s="8">
        <v>80</v>
      </c>
      <c r="D1108" s="8" t="s">
        <v>23</v>
      </c>
      <c r="E1108" s="56"/>
      <c r="F1108" s="57"/>
      <c r="G1108" s="58">
        <v>44344</v>
      </c>
      <c r="H1108" s="74"/>
      <c r="I1108" s="56"/>
      <c r="J1108" s="56"/>
      <c r="K1108" s="8"/>
      <c r="L1108" s="56"/>
      <c r="M1108" s="56"/>
      <c r="N1108" s="56"/>
      <c r="O1108" s="56"/>
      <c r="P1108" s="56"/>
      <c r="Q1108" s="56"/>
      <c r="R1108" s="8"/>
      <c r="S1108" s="56"/>
      <c r="T1108" s="56"/>
      <c r="U1108" s="57"/>
      <c r="V1108" s="289">
        <f t="shared" si="87"/>
        <v>513</v>
      </c>
      <c r="W1108" s="292" t="str">
        <f t="shared" si="88"/>
        <v/>
      </c>
      <c r="X1108" s="291" t="str">
        <f t="shared" si="89"/>
        <v/>
      </c>
      <c r="Y1108" s="291" t="str">
        <f t="shared" si="90"/>
        <v/>
      </c>
    </row>
    <row r="1109" spans="1:25" ht="15" customHeight="1">
      <c r="A1109" s="8">
        <f t="shared" si="91"/>
        <v>1108</v>
      </c>
      <c r="B1109" s="56" t="s">
        <v>1982</v>
      </c>
      <c r="C1109" s="8">
        <v>73</v>
      </c>
      <c r="D1109" s="8" t="s">
        <v>16</v>
      </c>
      <c r="E1109" s="56" t="s">
        <v>1983</v>
      </c>
      <c r="F1109" s="57" t="s">
        <v>824</v>
      </c>
      <c r="G1109" s="58">
        <v>44345</v>
      </c>
      <c r="H1109" s="75">
        <v>44328</v>
      </c>
      <c r="I1109" s="75"/>
      <c r="J1109" s="56" t="s">
        <v>1646</v>
      </c>
      <c r="K1109" s="76"/>
      <c r="L1109" s="56"/>
      <c r="M1109" s="56" t="s">
        <v>1279</v>
      </c>
      <c r="N1109" s="56"/>
      <c r="O1109" s="56"/>
      <c r="P1109" s="56"/>
      <c r="Q1109" s="90" t="str">
        <f>IF(DATEDIF(H1109,G1109,"y")=0,"",DATEDIF(H1109,G1109,"y")&amp;" years ")&amp;IF(DATEDIF(H1109,G1109,"ym")=0,"",DATEDIF(H1109,G1109,"ym")&amp;" months ")&amp;IF(DATEDIF(H1109,G1109,"md")=0,"",DATEDIF(H1109,G1109,"md")&amp;" days")</f>
        <v>17 days</v>
      </c>
      <c r="R1109" s="64">
        <f>_xlfn.DAYS(G1109,H1109)</f>
        <v>17</v>
      </c>
      <c r="S1109" s="56"/>
      <c r="T1109" s="56"/>
      <c r="U1109" s="57"/>
      <c r="V1109" s="75">
        <f t="shared" si="87"/>
        <v>514</v>
      </c>
      <c r="W1109" s="291">
        <f t="shared" si="88"/>
        <v>17</v>
      </c>
      <c r="X1109" s="291" t="str">
        <f t="shared" si="89"/>
        <v/>
      </c>
      <c r="Y1109" s="291" t="str">
        <f t="shared" si="90"/>
        <v/>
      </c>
    </row>
    <row r="1110" spans="1:25" ht="15" customHeight="1">
      <c r="A1110" s="8">
        <f t="shared" si="91"/>
        <v>1109</v>
      </c>
      <c r="B1110" s="56" t="s">
        <v>1984</v>
      </c>
      <c r="C1110" s="8">
        <v>42</v>
      </c>
      <c r="D1110" s="8" t="s">
        <v>16</v>
      </c>
      <c r="E1110" s="56" t="s">
        <v>1489</v>
      </c>
      <c r="F1110" s="57" t="s">
        <v>295</v>
      </c>
      <c r="G1110" s="58">
        <v>44345</v>
      </c>
      <c r="H1110" s="75">
        <v>44241</v>
      </c>
      <c r="I1110" s="75">
        <v>44304</v>
      </c>
      <c r="J1110" s="56" t="s">
        <v>1278</v>
      </c>
      <c r="K1110" s="76"/>
      <c r="L1110" s="56"/>
      <c r="M1110" s="56" t="s">
        <v>1279</v>
      </c>
      <c r="N1110" s="56" t="s">
        <v>1279</v>
      </c>
      <c r="O1110" s="56"/>
      <c r="P1110" s="56"/>
      <c r="Q1110" s="90" t="str">
        <f>IF(DATEDIF(I1110,G1110,"y")=0,"",DATEDIF(I1110,G1110,"y")&amp;" years ")&amp;IF(DATEDIF(I1110,G1110,"ym")=0,"",DATEDIF(I1110,G1110,"ym")&amp;" months ")&amp;IF(DATEDIF(I1110,G1110,"md")=0,"",DATEDIF(I1110,G1110,"md")&amp;" days")</f>
        <v>1 months 11 days</v>
      </c>
      <c r="R1110" s="64">
        <f>_xlfn.DAYS(G1110,IF(L1110="",IF(K1110="",I1110,K1110),L1110))</f>
        <v>41</v>
      </c>
      <c r="S1110" s="56"/>
      <c r="T1110" s="56"/>
      <c r="U1110" s="57"/>
      <c r="V1110" s="75">
        <f t="shared" si="87"/>
        <v>514</v>
      </c>
      <c r="W1110" s="291">
        <f t="shared" si="88"/>
        <v>104</v>
      </c>
      <c r="X1110" s="291">
        <f t="shared" si="89"/>
        <v>41</v>
      </c>
      <c r="Y1110" s="291" t="str">
        <f t="shared" si="90"/>
        <v/>
      </c>
    </row>
    <row r="1111" spans="1:25" ht="15" customHeight="1">
      <c r="A1111" s="8">
        <f t="shared" si="91"/>
        <v>1110</v>
      </c>
      <c r="B1111" s="69" t="s">
        <v>1985</v>
      </c>
      <c r="C1111" s="77">
        <v>70</v>
      </c>
      <c r="D1111" s="77" t="s">
        <v>23</v>
      </c>
      <c r="E1111" s="69" t="s">
        <v>1986</v>
      </c>
      <c r="F1111" s="78" t="s">
        <v>322</v>
      </c>
      <c r="G1111" s="79">
        <v>44345</v>
      </c>
      <c r="H1111" s="80">
        <v>44244</v>
      </c>
      <c r="I1111" s="80">
        <v>44304</v>
      </c>
      <c r="J1111" s="69" t="s">
        <v>1278</v>
      </c>
      <c r="K1111" s="81"/>
      <c r="L1111" s="69"/>
      <c r="M1111" s="69" t="s">
        <v>1279</v>
      </c>
      <c r="N1111" s="69" t="s">
        <v>1279</v>
      </c>
      <c r="O1111" s="69"/>
      <c r="P1111" s="69"/>
      <c r="Q1111" s="146" t="str">
        <f>IF(DATEDIF(I1111,G1111,"y")=0,"",DATEDIF(I1111,G1111,"y")&amp;" years ")&amp;IF(DATEDIF(I1111,G1111,"ym")=0,"",DATEDIF(I1111,G1111,"ym")&amp;" months ")&amp;IF(DATEDIF(I1111,G1111,"md")=0,"",DATEDIF(I1111,G1111,"md")&amp;" days")</f>
        <v>1 months 11 days</v>
      </c>
      <c r="R1111" s="147">
        <f>_xlfn.DAYS(G1111,IF(L1111="",IF(K1111="",I1111,K1111),L1111))</f>
        <v>41</v>
      </c>
      <c r="S1111" s="69"/>
      <c r="T1111" s="69"/>
      <c r="U1111" s="78"/>
      <c r="V1111" s="75">
        <f t="shared" si="87"/>
        <v>514</v>
      </c>
      <c r="W1111" s="291">
        <f t="shared" si="88"/>
        <v>101</v>
      </c>
      <c r="X1111" s="291">
        <f t="shared" si="89"/>
        <v>41</v>
      </c>
      <c r="Y1111" s="291" t="str">
        <f t="shared" si="90"/>
        <v/>
      </c>
    </row>
    <row r="1112" spans="1:25" ht="15" customHeight="1">
      <c r="A1112" s="8">
        <f t="shared" si="91"/>
        <v>1111</v>
      </c>
      <c r="B1112" s="59"/>
      <c r="C1112" s="65">
        <v>77</v>
      </c>
      <c r="D1112" s="65" t="s">
        <v>16</v>
      </c>
      <c r="E1112" s="65"/>
      <c r="F1112" s="66"/>
      <c r="G1112" s="67">
        <v>44345</v>
      </c>
      <c r="H1112" s="65"/>
      <c r="I1112" s="65"/>
      <c r="J1112" s="65"/>
      <c r="K1112" s="65"/>
      <c r="L1112" s="59"/>
      <c r="M1112" s="59"/>
      <c r="N1112" s="59"/>
      <c r="O1112" s="59"/>
      <c r="P1112" s="59"/>
      <c r="Q1112" s="59"/>
      <c r="R1112" s="65"/>
      <c r="S1112" s="59"/>
      <c r="T1112" s="59" t="s">
        <v>1987</v>
      </c>
      <c r="U1112" s="59" t="s">
        <v>1988</v>
      </c>
      <c r="V1112" s="289">
        <f t="shared" si="87"/>
        <v>514</v>
      </c>
      <c r="W1112" s="292" t="str">
        <f t="shared" si="88"/>
        <v/>
      </c>
      <c r="X1112" s="291" t="str">
        <f t="shared" si="89"/>
        <v/>
      </c>
      <c r="Y1112" s="291" t="str">
        <f t="shared" si="90"/>
        <v/>
      </c>
    </row>
    <row r="1113" spans="1:25" ht="15" customHeight="1">
      <c r="A1113" s="8">
        <f t="shared" si="91"/>
        <v>1112</v>
      </c>
      <c r="B1113" s="59" t="s">
        <v>1989</v>
      </c>
      <c r="C1113" s="65">
        <v>86</v>
      </c>
      <c r="D1113" s="65" t="s">
        <v>16</v>
      </c>
      <c r="E1113" s="59" t="s">
        <v>1990</v>
      </c>
      <c r="F1113" s="66" t="s">
        <v>133</v>
      </c>
      <c r="G1113" s="67">
        <v>44345</v>
      </c>
      <c r="H1113" s="65"/>
      <c r="I1113" s="65"/>
      <c r="J1113" s="65"/>
      <c r="K1113" s="65"/>
      <c r="L1113" s="59"/>
      <c r="M1113" s="59"/>
      <c r="N1113" s="59"/>
      <c r="O1113" s="59"/>
      <c r="P1113" s="59"/>
      <c r="Q1113" s="59"/>
      <c r="R1113" s="65"/>
      <c r="S1113" s="59"/>
      <c r="T1113" s="59" t="s">
        <v>1172</v>
      </c>
      <c r="U1113" s="59" t="s">
        <v>1991</v>
      </c>
      <c r="V1113" s="289">
        <f t="shared" si="87"/>
        <v>514</v>
      </c>
      <c r="W1113" s="292" t="str">
        <f t="shared" si="88"/>
        <v/>
      </c>
      <c r="X1113" s="291" t="str">
        <f t="shared" si="89"/>
        <v/>
      </c>
      <c r="Y1113" s="291" t="str">
        <f t="shared" si="90"/>
        <v/>
      </c>
    </row>
    <row r="1114" spans="1:25" ht="15" customHeight="1">
      <c r="A1114" s="8">
        <f t="shared" si="91"/>
        <v>1113</v>
      </c>
      <c r="B1114" s="56"/>
      <c r="C1114" s="73">
        <v>0</v>
      </c>
      <c r="D1114" s="8" t="s">
        <v>16</v>
      </c>
      <c r="E1114" s="56"/>
      <c r="F1114" s="57"/>
      <c r="G1114" s="58">
        <v>44345</v>
      </c>
      <c r="H1114" s="74"/>
      <c r="I1114" s="56"/>
      <c r="J1114" s="56"/>
      <c r="K1114" s="8"/>
      <c r="L1114" s="56"/>
      <c r="M1114" s="56"/>
      <c r="N1114" s="56"/>
      <c r="O1114" s="56"/>
      <c r="P1114" s="56"/>
      <c r="Q1114" s="56"/>
      <c r="R1114" s="8"/>
      <c r="S1114" s="56"/>
      <c r="T1114" s="56" t="s">
        <v>1059</v>
      </c>
      <c r="U1114" s="57"/>
      <c r="V1114" s="289">
        <f t="shared" si="87"/>
        <v>514</v>
      </c>
      <c r="W1114" s="292" t="str">
        <f t="shared" si="88"/>
        <v/>
      </c>
      <c r="X1114" s="291" t="str">
        <f t="shared" si="89"/>
        <v/>
      </c>
      <c r="Y1114" s="291" t="str">
        <f t="shared" si="90"/>
        <v/>
      </c>
    </row>
    <row r="1115" spans="1:25" ht="15" customHeight="1">
      <c r="A1115" s="8">
        <f t="shared" si="91"/>
        <v>1114</v>
      </c>
      <c r="B1115" s="56" t="s">
        <v>1505</v>
      </c>
      <c r="C1115" s="8">
        <v>85</v>
      </c>
      <c r="D1115" s="8" t="s">
        <v>23</v>
      </c>
      <c r="E1115" s="56" t="s">
        <v>1992</v>
      </c>
      <c r="F1115" s="57" t="s">
        <v>228</v>
      </c>
      <c r="G1115" s="58">
        <v>44345</v>
      </c>
      <c r="H1115" s="75"/>
      <c r="I1115" s="75"/>
      <c r="J1115" s="56"/>
      <c r="K1115" s="76"/>
      <c r="L1115" s="56"/>
      <c r="M1115" s="56"/>
      <c r="N1115" s="56"/>
      <c r="O1115" s="56"/>
      <c r="P1115" s="56"/>
      <c r="Q1115" s="56"/>
      <c r="R1115" s="8"/>
      <c r="S1115" s="56"/>
      <c r="T1115" s="56"/>
      <c r="U1115" s="57"/>
      <c r="V1115" s="289">
        <f t="shared" si="87"/>
        <v>514</v>
      </c>
      <c r="W1115" s="292" t="str">
        <f t="shared" si="88"/>
        <v/>
      </c>
      <c r="X1115" s="291" t="str">
        <f t="shared" si="89"/>
        <v/>
      </c>
      <c r="Y1115" s="291" t="str">
        <f t="shared" si="90"/>
        <v/>
      </c>
    </row>
    <row r="1116" spans="1:25" ht="15" customHeight="1">
      <c r="A1116" s="8">
        <f t="shared" si="91"/>
        <v>1115</v>
      </c>
      <c r="B1116" s="56" t="s">
        <v>1993</v>
      </c>
      <c r="C1116" s="8">
        <v>90</v>
      </c>
      <c r="D1116" s="8" t="s">
        <v>23</v>
      </c>
      <c r="E1116" s="56" t="s">
        <v>1994</v>
      </c>
      <c r="F1116" s="57" t="s">
        <v>103</v>
      </c>
      <c r="G1116" s="58">
        <v>44345</v>
      </c>
      <c r="H1116" s="75"/>
      <c r="I1116" s="75"/>
      <c r="J1116" s="56"/>
      <c r="K1116" s="76"/>
      <c r="L1116" s="56"/>
      <c r="M1116" s="56"/>
      <c r="N1116" s="56"/>
      <c r="O1116" s="56"/>
      <c r="P1116" s="56"/>
      <c r="Q1116" s="56"/>
      <c r="R1116" s="8"/>
      <c r="S1116" s="56"/>
      <c r="T1116" s="56"/>
      <c r="U1116" s="57"/>
      <c r="V1116" s="289">
        <f t="shared" si="87"/>
        <v>514</v>
      </c>
      <c r="W1116" s="292" t="str">
        <f t="shared" si="88"/>
        <v/>
      </c>
      <c r="X1116" s="291" t="str">
        <f t="shared" si="89"/>
        <v/>
      </c>
      <c r="Y1116" s="291" t="str">
        <f t="shared" si="90"/>
        <v/>
      </c>
    </row>
    <row r="1117" spans="1:25" ht="15" customHeight="1">
      <c r="A1117" s="8">
        <f t="shared" si="91"/>
        <v>1116</v>
      </c>
      <c r="B1117" s="56"/>
      <c r="C1117" s="8">
        <v>53</v>
      </c>
      <c r="D1117" s="8" t="s">
        <v>23</v>
      </c>
      <c r="E1117" s="56"/>
      <c r="F1117" s="57"/>
      <c r="G1117" s="58">
        <v>44347</v>
      </c>
      <c r="H1117" s="74" t="s">
        <v>1198</v>
      </c>
      <c r="I1117" s="74">
        <v>44322</v>
      </c>
      <c r="J1117" s="56"/>
      <c r="K1117" s="8"/>
      <c r="L1117" s="56"/>
      <c r="M1117" s="56" t="s">
        <v>1279</v>
      </c>
      <c r="N1117" s="56" t="s">
        <v>1279</v>
      </c>
      <c r="O1117" s="56"/>
      <c r="P1117" s="56"/>
      <c r="Q1117" s="90" t="str">
        <f>IF(DATEDIF(I1117,G1117,"y")=0,"",DATEDIF(I1117,G1117,"y")&amp;" years ")&amp;IF(DATEDIF(I1117,G1117,"ym")=0,"",DATEDIF(I1117,G1117,"ym")&amp;" months ")&amp;IF(DATEDIF(I1117,G1117,"md")=0,"",DATEDIF(I1117,G1117,"md")&amp;" days")</f>
        <v>25 days</v>
      </c>
      <c r="R1117" s="64">
        <f>_xlfn.DAYS(G1117,IF(L1117="",IF(K1117="",I1117,K1117),L1117))</f>
        <v>25</v>
      </c>
      <c r="S1117" s="56"/>
      <c r="T1117" s="56"/>
      <c r="U1117" s="57"/>
      <c r="V1117" s="75">
        <f t="shared" si="87"/>
        <v>516</v>
      </c>
      <c r="W1117" s="291" t="str">
        <f t="shared" si="88"/>
        <v/>
      </c>
      <c r="X1117" s="291">
        <f t="shared" si="89"/>
        <v>25</v>
      </c>
      <c r="Y1117" s="291" t="str">
        <f t="shared" si="90"/>
        <v/>
      </c>
    </row>
    <row r="1118" spans="1:25" ht="15" customHeight="1">
      <c r="A1118" s="8">
        <f t="shared" si="91"/>
        <v>1117</v>
      </c>
      <c r="B1118" s="59" t="s">
        <v>1916</v>
      </c>
      <c r="C1118" s="65">
        <v>62</v>
      </c>
      <c r="D1118" s="65" t="s">
        <v>16</v>
      </c>
      <c r="E1118" s="59" t="s">
        <v>1995</v>
      </c>
      <c r="F1118" s="66" t="s">
        <v>25</v>
      </c>
      <c r="G1118" s="129">
        <v>44347</v>
      </c>
      <c r="H1118" s="101">
        <v>44231</v>
      </c>
      <c r="I1118" s="101">
        <v>44289</v>
      </c>
      <c r="J1118" s="59" t="s">
        <v>1278</v>
      </c>
      <c r="K1118" s="130"/>
      <c r="L1118" s="59"/>
      <c r="M1118" s="59" t="s">
        <v>1279</v>
      </c>
      <c r="N1118" s="59" t="s">
        <v>1279</v>
      </c>
      <c r="O1118" s="59"/>
      <c r="P1118" s="59"/>
      <c r="Q1118" s="127" t="str">
        <f>IF(DATEDIF(I1118,G1118,"y")=0,"",DATEDIF(I1118,G1118,"y")&amp;" years ")&amp;IF(DATEDIF(I1118,G1118,"ym")=0,"",DATEDIF(I1118,G1118,"ym")&amp;" months ")&amp;IF(DATEDIF(I1118,G1118,"md")=0,"",DATEDIF(I1118,G1118,"md")&amp;" days")</f>
        <v>1 months 28 days</v>
      </c>
      <c r="R1118" s="128">
        <f>_xlfn.DAYS(G1118,IF(L1118="",IF(K1118="",I1118,K1118),L1118))</f>
        <v>58</v>
      </c>
      <c r="S1118" s="59"/>
      <c r="T1118" s="59" t="s">
        <v>1172</v>
      </c>
      <c r="U1118" s="59" t="s">
        <v>1996</v>
      </c>
      <c r="V1118" s="75">
        <f t="shared" si="87"/>
        <v>516</v>
      </c>
      <c r="W1118" s="291">
        <f t="shared" si="88"/>
        <v>116</v>
      </c>
      <c r="X1118" s="291">
        <f t="shared" si="89"/>
        <v>58</v>
      </c>
      <c r="Y1118" s="291" t="str">
        <f t="shared" si="90"/>
        <v/>
      </c>
    </row>
    <row r="1119" spans="1:25" ht="15" customHeight="1">
      <c r="A1119" s="8">
        <f t="shared" si="91"/>
        <v>1118</v>
      </c>
      <c r="B1119" s="59" t="s">
        <v>136</v>
      </c>
      <c r="C1119" s="65">
        <v>58</v>
      </c>
      <c r="D1119" s="65" t="s">
        <v>16</v>
      </c>
      <c r="E1119" s="59" t="s">
        <v>227</v>
      </c>
      <c r="F1119" s="66" t="s">
        <v>758</v>
      </c>
      <c r="G1119" s="67">
        <v>44347</v>
      </c>
      <c r="H1119" s="65"/>
      <c r="I1119" s="65"/>
      <c r="J1119" s="65"/>
      <c r="K1119" s="65"/>
      <c r="L1119" s="59"/>
      <c r="M1119" s="59"/>
      <c r="N1119" s="59"/>
      <c r="O1119" s="59"/>
      <c r="P1119" s="59"/>
      <c r="Q1119" s="59"/>
      <c r="R1119" s="65"/>
      <c r="S1119" s="59"/>
      <c r="T1119" s="59" t="s">
        <v>1997</v>
      </c>
      <c r="U1119" s="59" t="s">
        <v>1998</v>
      </c>
      <c r="V1119" s="289">
        <f t="shared" si="87"/>
        <v>516</v>
      </c>
      <c r="W1119" s="292" t="str">
        <f t="shared" si="88"/>
        <v/>
      </c>
      <c r="X1119" s="291" t="str">
        <f t="shared" si="89"/>
        <v/>
      </c>
      <c r="Y1119" s="291" t="str">
        <f t="shared" si="90"/>
        <v/>
      </c>
    </row>
    <row r="1120" spans="1:25" ht="15" customHeight="1">
      <c r="A1120" s="8">
        <f t="shared" si="91"/>
        <v>1119</v>
      </c>
      <c r="B1120" s="59" t="s">
        <v>1999</v>
      </c>
      <c r="C1120" s="65">
        <v>83</v>
      </c>
      <c r="D1120" s="65" t="s">
        <v>23</v>
      </c>
      <c r="E1120" s="59" t="s">
        <v>2000</v>
      </c>
      <c r="F1120" s="66" t="s">
        <v>534</v>
      </c>
      <c r="G1120" s="67">
        <v>44347</v>
      </c>
      <c r="H1120" s="65"/>
      <c r="I1120" s="65"/>
      <c r="J1120" s="65"/>
      <c r="K1120" s="65"/>
      <c r="L1120" s="59"/>
      <c r="M1120" s="59"/>
      <c r="N1120" s="59"/>
      <c r="O1120" s="59"/>
      <c r="P1120" s="59"/>
      <c r="Q1120" s="59"/>
      <c r="R1120" s="65"/>
      <c r="S1120" s="59"/>
      <c r="T1120" s="59" t="s">
        <v>1751</v>
      </c>
      <c r="U1120" s="59" t="s">
        <v>2001</v>
      </c>
      <c r="V1120" s="289">
        <f t="shared" si="87"/>
        <v>516</v>
      </c>
      <c r="W1120" s="292" t="str">
        <f t="shared" si="88"/>
        <v/>
      </c>
      <c r="X1120" s="291" t="str">
        <f t="shared" si="89"/>
        <v/>
      </c>
      <c r="Y1120" s="291" t="str">
        <f t="shared" si="90"/>
        <v/>
      </c>
    </row>
    <row r="1121" spans="1:25" ht="15" customHeight="1">
      <c r="A1121" s="8">
        <f t="shared" si="91"/>
        <v>1120</v>
      </c>
      <c r="B1121" s="56"/>
      <c r="C1121" s="8">
        <v>72</v>
      </c>
      <c r="D1121" s="8" t="s">
        <v>23</v>
      </c>
      <c r="E1121" s="56"/>
      <c r="F1121" s="57"/>
      <c r="G1121" s="58">
        <v>44347</v>
      </c>
      <c r="H1121" s="74"/>
      <c r="I1121" s="56"/>
      <c r="J1121" s="56"/>
      <c r="K1121" s="8"/>
      <c r="L1121" s="56"/>
      <c r="M1121" s="56"/>
      <c r="N1121" s="56"/>
      <c r="O1121" s="56"/>
      <c r="P1121" s="56"/>
      <c r="Q1121" s="56"/>
      <c r="R1121" s="8"/>
      <c r="S1121" s="56"/>
      <c r="T1121" s="56"/>
      <c r="U1121" s="57"/>
      <c r="V1121" s="289">
        <f t="shared" si="87"/>
        <v>516</v>
      </c>
      <c r="W1121" s="292" t="str">
        <f t="shared" si="88"/>
        <v/>
      </c>
      <c r="X1121" s="291" t="str">
        <f t="shared" si="89"/>
        <v/>
      </c>
      <c r="Y1121" s="291" t="str">
        <f t="shared" si="90"/>
        <v/>
      </c>
    </row>
    <row r="1122" spans="1:25" ht="15" customHeight="1">
      <c r="A1122" s="8">
        <f t="shared" si="91"/>
        <v>1121</v>
      </c>
      <c r="B1122" s="56" t="s">
        <v>1490</v>
      </c>
      <c r="C1122" s="8">
        <v>79</v>
      </c>
      <c r="D1122" s="8" t="s">
        <v>16</v>
      </c>
      <c r="E1122" s="56" t="s">
        <v>2002</v>
      </c>
      <c r="F1122" s="57" t="s">
        <v>396</v>
      </c>
      <c r="G1122" s="58">
        <v>44348</v>
      </c>
      <c r="H1122" s="75">
        <v>44266</v>
      </c>
      <c r="I1122" s="75"/>
      <c r="J1122" s="56" t="s">
        <v>1278</v>
      </c>
      <c r="K1122" s="76"/>
      <c r="L1122" s="56"/>
      <c r="M1122" s="56" t="s">
        <v>1279</v>
      </c>
      <c r="N1122" s="56"/>
      <c r="O1122" s="56"/>
      <c r="P1122" s="56"/>
      <c r="Q1122" s="90" t="str">
        <f>IF(DATEDIF(H1122,G1122,"y")=0,"",DATEDIF(H1122,G1122,"y")&amp;" years ")&amp;IF(DATEDIF(H1122,G1122,"ym")=0,"",DATEDIF(H1122,G1122,"ym")&amp;" months ")&amp;IF(DATEDIF(H1122,G1122,"md")=0,"",DATEDIF(H1122,G1122,"md")&amp;" days")</f>
        <v>2 months 21 days</v>
      </c>
      <c r="R1122" s="64">
        <f>_xlfn.DAYS(G1122,H1122)</f>
        <v>82</v>
      </c>
      <c r="S1122" s="56"/>
      <c r="T1122" s="56"/>
      <c r="U1122" s="57"/>
      <c r="V1122" s="75">
        <f t="shared" si="87"/>
        <v>517</v>
      </c>
      <c r="W1122" s="291">
        <f t="shared" si="88"/>
        <v>82</v>
      </c>
      <c r="X1122" s="291" t="str">
        <f t="shared" si="89"/>
        <v/>
      </c>
      <c r="Y1122" s="291" t="str">
        <f t="shared" si="90"/>
        <v/>
      </c>
    </row>
    <row r="1123" spans="1:25" ht="15" customHeight="1">
      <c r="A1123" s="8">
        <f t="shared" si="91"/>
        <v>1122</v>
      </c>
      <c r="B1123" s="59" t="s">
        <v>2003</v>
      </c>
      <c r="C1123" s="65">
        <v>59</v>
      </c>
      <c r="D1123" s="65" t="s">
        <v>23</v>
      </c>
      <c r="E1123" s="59" t="s">
        <v>2004</v>
      </c>
      <c r="F1123" s="66" t="s">
        <v>25</v>
      </c>
      <c r="G1123" s="129">
        <v>44348</v>
      </c>
      <c r="H1123" s="101">
        <v>44240</v>
      </c>
      <c r="I1123" s="101">
        <v>44298</v>
      </c>
      <c r="J1123" s="59" t="s">
        <v>1278</v>
      </c>
      <c r="K1123" s="130"/>
      <c r="L1123" s="59"/>
      <c r="M1123" s="59" t="s">
        <v>1279</v>
      </c>
      <c r="N1123" s="59" t="s">
        <v>1279</v>
      </c>
      <c r="O1123" s="59"/>
      <c r="P1123" s="59"/>
      <c r="Q1123" s="127" t="str">
        <f>IF(DATEDIF(I1123,G1123,"y")=0,"",DATEDIF(I1123,G1123,"y")&amp;" years ")&amp;IF(DATEDIF(I1123,G1123,"ym")=0,"",DATEDIF(I1123,G1123,"ym")&amp;" months ")&amp;IF(DATEDIF(I1123,G1123,"md")=0,"",DATEDIF(I1123,G1123,"md")&amp;" days")</f>
        <v>1 months 20 days</v>
      </c>
      <c r="R1123" s="128">
        <f>_xlfn.DAYS(G1123,IF(L1123="",IF(K1123="",I1123,K1123),L1123))</f>
        <v>50</v>
      </c>
      <c r="S1123" s="59"/>
      <c r="T1123" s="59" t="s">
        <v>1751</v>
      </c>
      <c r="U1123" s="59" t="s">
        <v>2005</v>
      </c>
      <c r="V1123" s="75">
        <f t="shared" si="87"/>
        <v>517</v>
      </c>
      <c r="W1123" s="291">
        <f t="shared" si="88"/>
        <v>108</v>
      </c>
      <c r="X1123" s="291">
        <f t="shared" si="89"/>
        <v>50</v>
      </c>
      <c r="Y1123" s="291" t="str">
        <f t="shared" si="90"/>
        <v/>
      </c>
    </row>
    <row r="1124" spans="1:25" ht="15" customHeight="1">
      <c r="A1124" s="8">
        <f t="shared" si="91"/>
        <v>1123</v>
      </c>
      <c r="B1124" s="59" t="s">
        <v>1387</v>
      </c>
      <c r="C1124" s="65">
        <v>70</v>
      </c>
      <c r="D1124" s="65" t="s">
        <v>16</v>
      </c>
      <c r="E1124" s="59" t="s">
        <v>2006</v>
      </c>
      <c r="F1124" s="66" t="s">
        <v>2007</v>
      </c>
      <c r="G1124" s="129">
        <v>44348</v>
      </c>
      <c r="H1124" s="101">
        <v>44256</v>
      </c>
      <c r="I1124" s="101"/>
      <c r="J1124" s="59" t="s">
        <v>1278</v>
      </c>
      <c r="K1124" s="130"/>
      <c r="L1124" s="59"/>
      <c r="M1124" s="59" t="s">
        <v>1279</v>
      </c>
      <c r="N1124" s="59"/>
      <c r="O1124" s="59"/>
      <c r="P1124" s="59"/>
      <c r="Q1124" s="127" t="str">
        <f>IF(DATEDIF(H1124,G1124,"y")=0,"",DATEDIF(H1124,G1124,"y")&amp;" years ")&amp;IF(DATEDIF(H1124,G1124,"ym")=0,"",DATEDIF(H1124,G1124,"ym")&amp;" months ")&amp;IF(DATEDIF(H1124,G1124,"md")=0,"",DATEDIF(H1124,G1124,"md")&amp;" days")</f>
        <v xml:space="preserve">3 months </v>
      </c>
      <c r="R1124" s="128">
        <f>_xlfn.DAYS(G1124,H1124)</f>
        <v>92</v>
      </c>
      <c r="S1124" s="59"/>
      <c r="T1124" s="59" t="s">
        <v>1751</v>
      </c>
      <c r="U1124" s="59" t="s">
        <v>2008</v>
      </c>
      <c r="V1124" s="75">
        <f t="shared" si="87"/>
        <v>517</v>
      </c>
      <c r="W1124" s="291">
        <f t="shared" si="88"/>
        <v>92</v>
      </c>
      <c r="X1124" s="291" t="str">
        <f t="shared" si="89"/>
        <v/>
      </c>
      <c r="Y1124" s="291" t="str">
        <f t="shared" si="90"/>
        <v/>
      </c>
    </row>
    <row r="1125" spans="1:25" ht="15" customHeight="1">
      <c r="A1125" s="8">
        <f t="shared" si="91"/>
        <v>1124</v>
      </c>
      <c r="B1125" s="59"/>
      <c r="C1125" s="65">
        <v>87</v>
      </c>
      <c r="D1125" s="65" t="s">
        <v>16</v>
      </c>
      <c r="E1125" s="65"/>
      <c r="F1125" s="66"/>
      <c r="G1125" s="67">
        <v>44348</v>
      </c>
      <c r="H1125" s="65"/>
      <c r="I1125" s="65"/>
      <c r="J1125" s="65"/>
      <c r="K1125" s="65"/>
      <c r="L1125" s="59"/>
      <c r="M1125" s="59"/>
      <c r="N1125" s="59"/>
      <c r="O1125" s="59"/>
      <c r="P1125" s="59"/>
      <c r="Q1125" s="59"/>
      <c r="R1125" s="65"/>
      <c r="S1125" s="59"/>
      <c r="T1125" s="59" t="s">
        <v>2009</v>
      </c>
      <c r="U1125" s="59" t="s">
        <v>2010</v>
      </c>
      <c r="V1125" s="289">
        <f t="shared" si="87"/>
        <v>517</v>
      </c>
      <c r="W1125" s="292" t="str">
        <f t="shared" si="88"/>
        <v/>
      </c>
      <c r="X1125" s="291" t="str">
        <f t="shared" si="89"/>
        <v/>
      </c>
      <c r="Y1125" s="291" t="str">
        <f t="shared" si="90"/>
        <v/>
      </c>
    </row>
    <row r="1126" spans="1:25" ht="15" customHeight="1">
      <c r="A1126" s="8">
        <f t="shared" si="91"/>
        <v>1125</v>
      </c>
      <c r="B1126" s="59" t="s">
        <v>2011</v>
      </c>
      <c r="C1126" s="68">
        <v>89</v>
      </c>
      <c r="D1126" s="65" t="s">
        <v>23</v>
      </c>
      <c r="E1126" s="59" t="s">
        <v>2012</v>
      </c>
      <c r="F1126" s="66" t="s">
        <v>444</v>
      </c>
      <c r="G1126" s="67">
        <v>44348</v>
      </c>
      <c r="H1126" s="65"/>
      <c r="I1126" s="65"/>
      <c r="J1126" s="65"/>
      <c r="K1126" s="65"/>
      <c r="L1126" s="59"/>
      <c r="M1126" s="59"/>
      <c r="N1126" s="59"/>
      <c r="O1126" s="59"/>
      <c r="P1126" s="59"/>
      <c r="Q1126" s="59"/>
      <c r="R1126" s="65"/>
      <c r="S1126" s="59"/>
      <c r="T1126" s="59" t="s">
        <v>1997</v>
      </c>
      <c r="U1126" s="69" t="s">
        <v>2013</v>
      </c>
      <c r="V1126" s="289">
        <f t="shared" si="87"/>
        <v>517</v>
      </c>
      <c r="W1126" s="292" t="str">
        <f t="shared" si="88"/>
        <v/>
      </c>
      <c r="X1126" s="291" t="str">
        <f t="shared" si="89"/>
        <v/>
      </c>
      <c r="Y1126" s="291" t="str">
        <f t="shared" si="90"/>
        <v/>
      </c>
    </row>
    <row r="1127" spans="1:25" ht="15" customHeight="1">
      <c r="A1127" s="8">
        <f t="shared" si="91"/>
        <v>1126</v>
      </c>
      <c r="B1127" s="59" t="s">
        <v>1600</v>
      </c>
      <c r="C1127" s="65">
        <v>46</v>
      </c>
      <c r="D1127" s="65" t="s">
        <v>23</v>
      </c>
      <c r="E1127" s="59" t="s">
        <v>2014</v>
      </c>
      <c r="F1127" s="66" t="s">
        <v>758</v>
      </c>
      <c r="G1127" s="67">
        <v>44348</v>
      </c>
      <c r="H1127" s="65"/>
      <c r="I1127" s="65"/>
      <c r="J1127" s="65"/>
      <c r="K1127" s="65"/>
      <c r="L1127" s="59"/>
      <c r="M1127" s="59"/>
      <c r="N1127" s="59"/>
      <c r="O1127" s="59"/>
      <c r="P1127" s="59"/>
      <c r="Q1127" s="59"/>
      <c r="R1127" s="65"/>
      <c r="S1127" s="59"/>
      <c r="T1127" s="59" t="s">
        <v>1172</v>
      </c>
      <c r="U1127" s="59" t="s">
        <v>2015</v>
      </c>
      <c r="V1127" s="289">
        <f t="shared" si="87"/>
        <v>517</v>
      </c>
      <c r="W1127" s="292" t="str">
        <f t="shared" si="88"/>
        <v/>
      </c>
      <c r="X1127" s="291" t="str">
        <f t="shared" si="89"/>
        <v/>
      </c>
      <c r="Y1127" s="291" t="str">
        <f t="shared" si="90"/>
        <v/>
      </c>
    </row>
    <row r="1128" spans="1:25" ht="15" customHeight="1">
      <c r="A1128" s="8">
        <f t="shared" si="91"/>
        <v>1127</v>
      </c>
      <c r="B1128" s="59" t="s">
        <v>1380</v>
      </c>
      <c r="C1128" s="65">
        <v>50</v>
      </c>
      <c r="D1128" s="65" t="s">
        <v>16</v>
      </c>
      <c r="E1128" s="59" t="s">
        <v>2016</v>
      </c>
      <c r="F1128" s="66" t="s">
        <v>220</v>
      </c>
      <c r="G1128" s="129">
        <v>44348</v>
      </c>
      <c r="H1128" s="65"/>
      <c r="I1128" s="65"/>
      <c r="J1128" s="65"/>
      <c r="K1128" s="65"/>
      <c r="L1128" s="59"/>
      <c r="M1128" s="59"/>
      <c r="N1128" s="59"/>
      <c r="O1128" s="59"/>
      <c r="P1128" s="59"/>
      <c r="Q1128" s="59"/>
      <c r="R1128" s="65"/>
      <c r="S1128" s="59"/>
      <c r="T1128" s="59" t="s">
        <v>1751</v>
      </c>
      <c r="U1128" s="59" t="s">
        <v>2017</v>
      </c>
      <c r="V1128" s="289">
        <f t="shared" si="87"/>
        <v>517</v>
      </c>
      <c r="W1128" s="292" t="str">
        <f t="shared" si="88"/>
        <v/>
      </c>
      <c r="X1128" s="291" t="str">
        <f t="shared" si="89"/>
        <v/>
      </c>
      <c r="Y1128" s="291" t="str">
        <f t="shared" si="90"/>
        <v/>
      </c>
    </row>
    <row r="1129" spans="1:25" ht="15" customHeight="1">
      <c r="A1129" s="8">
        <f t="shared" si="91"/>
        <v>1128</v>
      </c>
      <c r="B1129" s="59" t="s">
        <v>1416</v>
      </c>
      <c r="C1129" s="68">
        <v>62</v>
      </c>
      <c r="D1129" s="65" t="s">
        <v>16</v>
      </c>
      <c r="E1129" s="59" t="s">
        <v>1588</v>
      </c>
      <c r="F1129" s="66" t="s">
        <v>66</v>
      </c>
      <c r="G1129" s="67">
        <v>44348</v>
      </c>
      <c r="H1129" s="65"/>
      <c r="I1129" s="65"/>
      <c r="J1129" s="65"/>
      <c r="K1129" s="65"/>
      <c r="L1129" s="59"/>
      <c r="M1129" s="59"/>
      <c r="N1129" s="59"/>
      <c r="O1129" s="59"/>
      <c r="P1129" s="59"/>
      <c r="Q1129" s="59"/>
      <c r="R1129" s="65"/>
      <c r="S1129" s="59"/>
      <c r="T1129" s="59" t="s">
        <v>1751</v>
      </c>
      <c r="U1129" s="69" t="s">
        <v>2018</v>
      </c>
      <c r="V1129" s="289">
        <f t="shared" si="87"/>
        <v>517</v>
      </c>
      <c r="W1129" s="292" t="str">
        <f t="shared" si="88"/>
        <v/>
      </c>
      <c r="X1129" s="291" t="str">
        <f t="shared" si="89"/>
        <v/>
      </c>
      <c r="Y1129" s="291" t="str">
        <f t="shared" si="90"/>
        <v/>
      </c>
    </row>
    <row r="1130" spans="1:25" ht="15" customHeight="1">
      <c r="A1130" s="8">
        <f t="shared" si="91"/>
        <v>1129</v>
      </c>
      <c r="B1130" s="59" t="s">
        <v>2019</v>
      </c>
      <c r="C1130" s="65">
        <v>83</v>
      </c>
      <c r="D1130" s="65" t="s">
        <v>23</v>
      </c>
      <c r="E1130" s="59" t="s">
        <v>2020</v>
      </c>
      <c r="F1130" s="66" t="s">
        <v>25</v>
      </c>
      <c r="G1130" s="67">
        <v>44348</v>
      </c>
      <c r="H1130" s="65"/>
      <c r="I1130" s="65"/>
      <c r="J1130" s="65"/>
      <c r="K1130" s="65"/>
      <c r="L1130" s="59"/>
      <c r="M1130" s="59"/>
      <c r="N1130" s="59"/>
      <c r="O1130" s="59"/>
      <c r="P1130" s="59"/>
      <c r="Q1130" s="59"/>
      <c r="R1130" s="65"/>
      <c r="S1130" s="59"/>
      <c r="T1130" s="59" t="s">
        <v>1751</v>
      </c>
      <c r="U1130" s="59" t="s">
        <v>2021</v>
      </c>
      <c r="V1130" s="289">
        <f t="shared" si="87"/>
        <v>517</v>
      </c>
      <c r="W1130" s="292" t="str">
        <f t="shared" si="88"/>
        <v/>
      </c>
      <c r="X1130" s="291" t="str">
        <f t="shared" si="89"/>
        <v/>
      </c>
      <c r="Y1130" s="291" t="str">
        <f t="shared" si="90"/>
        <v/>
      </c>
    </row>
    <row r="1131" spans="1:25" ht="15" customHeight="1">
      <c r="A1131" s="8">
        <f t="shared" si="91"/>
        <v>1130</v>
      </c>
      <c r="B1131" s="56"/>
      <c r="C1131" s="73">
        <v>0</v>
      </c>
      <c r="D1131" s="8" t="s">
        <v>16</v>
      </c>
      <c r="E1131" s="56"/>
      <c r="F1131" s="57"/>
      <c r="G1131" s="58">
        <v>44348</v>
      </c>
      <c r="H1131" s="74"/>
      <c r="I1131" s="56"/>
      <c r="J1131" s="56"/>
      <c r="K1131" s="8"/>
      <c r="L1131" s="56"/>
      <c r="M1131" s="56"/>
      <c r="N1131" s="56"/>
      <c r="O1131" s="56"/>
      <c r="P1131" s="56"/>
      <c r="Q1131" s="56"/>
      <c r="R1131" s="8"/>
      <c r="S1131" s="56"/>
      <c r="T1131" s="56" t="s">
        <v>1059</v>
      </c>
      <c r="U1131" s="57"/>
      <c r="V1131" s="289">
        <f t="shared" si="87"/>
        <v>517</v>
      </c>
      <c r="W1131" s="292" t="str">
        <f t="shared" si="88"/>
        <v/>
      </c>
      <c r="X1131" s="291" t="str">
        <f t="shared" si="89"/>
        <v/>
      </c>
      <c r="Y1131" s="291" t="str">
        <f t="shared" si="90"/>
        <v/>
      </c>
    </row>
    <row r="1132" spans="1:25" ht="15" customHeight="1">
      <c r="A1132" s="8">
        <f t="shared" si="91"/>
        <v>1131</v>
      </c>
      <c r="B1132" s="56" t="s">
        <v>900</v>
      </c>
      <c r="C1132" s="8">
        <v>84</v>
      </c>
      <c r="D1132" s="8" t="s">
        <v>16</v>
      </c>
      <c r="E1132" s="56" t="s">
        <v>2022</v>
      </c>
      <c r="F1132" s="57" t="s">
        <v>526</v>
      </c>
      <c r="G1132" s="58">
        <v>44348</v>
      </c>
      <c r="H1132" s="74"/>
      <c r="I1132" s="56"/>
      <c r="J1132" s="56"/>
      <c r="K1132" s="8"/>
      <c r="L1132" s="56"/>
      <c r="M1132" s="56"/>
      <c r="N1132" s="56"/>
      <c r="O1132" s="56"/>
      <c r="P1132" s="56"/>
      <c r="Q1132" s="56"/>
      <c r="R1132" s="8"/>
      <c r="S1132" s="56"/>
      <c r="T1132" s="56"/>
      <c r="U1132" s="57"/>
      <c r="V1132" s="289">
        <f t="shared" si="87"/>
        <v>517</v>
      </c>
      <c r="W1132" s="292" t="str">
        <f t="shared" si="88"/>
        <v/>
      </c>
      <c r="X1132" s="291" t="str">
        <f t="shared" si="89"/>
        <v/>
      </c>
      <c r="Y1132" s="291" t="str">
        <f t="shared" si="90"/>
        <v/>
      </c>
    </row>
    <row r="1133" spans="1:25" ht="15" customHeight="1">
      <c r="A1133" s="8">
        <f t="shared" si="91"/>
        <v>1132</v>
      </c>
      <c r="B1133" s="56"/>
      <c r="C1133" s="8">
        <v>40</v>
      </c>
      <c r="D1133" s="8" t="s">
        <v>16</v>
      </c>
      <c r="E1133" s="56"/>
      <c r="F1133" s="57"/>
      <c r="G1133" s="58">
        <v>44349</v>
      </c>
      <c r="H1133" s="74" t="s">
        <v>1198</v>
      </c>
      <c r="I1133" s="74">
        <v>44315</v>
      </c>
      <c r="J1133" s="56"/>
      <c r="K1133" s="8"/>
      <c r="L1133" s="56"/>
      <c r="M1133" s="56" t="s">
        <v>1279</v>
      </c>
      <c r="N1133" s="56" t="s">
        <v>1279</v>
      </c>
      <c r="O1133" s="56"/>
      <c r="P1133" s="56"/>
      <c r="Q1133" s="90" t="str">
        <f>IF(DATEDIF(I1133,G1133,"y")=0,"",DATEDIF(I1133,G1133,"y")&amp;" years ")&amp;IF(DATEDIF(I1133,G1133,"ym")=0,"",DATEDIF(I1133,G1133,"ym")&amp;" months ")&amp;IF(DATEDIF(I1133,G1133,"md")=0,"",DATEDIF(I1133,G1133,"md")&amp;" days")</f>
        <v>1 months 4 days</v>
      </c>
      <c r="R1133" s="64">
        <f>_xlfn.DAYS(G1133,IF(L1133="",IF(K1133="",I1133,K1133),L1133))</f>
        <v>34</v>
      </c>
      <c r="S1133" s="56"/>
      <c r="T1133" s="56"/>
      <c r="U1133" s="57"/>
      <c r="V1133" s="75">
        <f t="shared" si="87"/>
        <v>518</v>
      </c>
      <c r="W1133" s="291" t="str">
        <f t="shared" si="88"/>
        <v/>
      </c>
      <c r="X1133" s="291">
        <f t="shared" si="89"/>
        <v>34</v>
      </c>
      <c r="Y1133" s="291" t="str">
        <f t="shared" si="90"/>
        <v/>
      </c>
    </row>
    <row r="1134" spans="1:25" ht="15" customHeight="1">
      <c r="A1134" s="8">
        <f t="shared" si="91"/>
        <v>1133</v>
      </c>
      <c r="B1134" s="56" t="s">
        <v>1327</v>
      </c>
      <c r="C1134" s="8">
        <v>79</v>
      </c>
      <c r="D1134" s="8" t="s">
        <v>16</v>
      </c>
      <c r="E1134" s="56" t="s">
        <v>2023</v>
      </c>
      <c r="F1134" s="57" t="s">
        <v>25</v>
      </c>
      <c r="G1134" s="58">
        <v>44349</v>
      </c>
      <c r="H1134" s="75">
        <v>44251</v>
      </c>
      <c r="I1134" s="75">
        <v>44311</v>
      </c>
      <c r="J1134" s="56" t="s">
        <v>1278</v>
      </c>
      <c r="K1134" s="76"/>
      <c r="L1134" s="56"/>
      <c r="M1134" s="56" t="s">
        <v>1279</v>
      </c>
      <c r="N1134" s="56" t="s">
        <v>1279</v>
      </c>
      <c r="O1134" s="56"/>
      <c r="P1134" s="56"/>
      <c r="Q1134" s="90" t="str">
        <f>IF(DATEDIF(I1134,G1134,"y")=0,"",DATEDIF(I1134,G1134,"y")&amp;" years ")&amp;IF(DATEDIF(I1134,G1134,"ym")=0,"",DATEDIF(I1134,G1134,"ym")&amp;" months ")&amp;IF(DATEDIF(I1134,G1134,"md")=0,"",DATEDIF(I1134,G1134,"md")&amp;" days")</f>
        <v>1 months 8 days</v>
      </c>
      <c r="R1134" s="64">
        <f>_xlfn.DAYS(G1134,IF(L1134="",IF(K1134="",I1134,K1134),L1134))</f>
        <v>38</v>
      </c>
      <c r="S1134" s="56"/>
      <c r="T1134" s="56"/>
      <c r="U1134" s="57"/>
      <c r="V1134" s="75">
        <f t="shared" si="87"/>
        <v>518</v>
      </c>
      <c r="W1134" s="291">
        <f t="shared" si="88"/>
        <v>98</v>
      </c>
      <c r="X1134" s="291">
        <f t="shared" si="89"/>
        <v>38</v>
      </c>
      <c r="Y1134" s="291" t="str">
        <f t="shared" si="90"/>
        <v/>
      </c>
    </row>
    <row r="1135" spans="1:25" ht="15" customHeight="1">
      <c r="A1135" s="8">
        <f t="shared" si="91"/>
        <v>1134</v>
      </c>
      <c r="B1135" s="56"/>
      <c r="C1135" s="8">
        <v>78</v>
      </c>
      <c r="D1135" s="8" t="s">
        <v>16</v>
      </c>
      <c r="E1135" s="56"/>
      <c r="F1135" s="57"/>
      <c r="G1135" s="58">
        <v>44349</v>
      </c>
      <c r="H1135" s="74" t="s">
        <v>1198</v>
      </c>
      <c r="I1135" s="74">
        <v>44300</v>
      </c>
      <c r="J1135" s="56"/>
      <c r="K1135" s="8"/>
      <c r="L1135" s="56"/>
      <c r="M1135" s="56" t="s">
        <v>1279</v>
      </c>
      <c r="N1135" s="56" t="s">
        <v>1279</v>
      </c>
      <c r="O1135" s="56"/>
      <c r="P1135" s="56"/>
      <c r="Q1135" s="90" t="str">
        <f>IF(DATEDIF(I1135,G1135,"y")=0,"",DATEDIF(I1135,G1135,"y")&amp;" years ")&amp;IF(DATEDIF(I1135,G1135,"ym")=0,"",DATEDIF(I1135,G1135,"ym")&amp;" months ")&amp;IF(DATEDIF(I1135,G1135,"md")=0,"",DATEDIF(I1135,G1135,"md")&amp;" days")</f>
        <v>1 months 19 days</v>
      </c>
      <c r="R1135" s="64">
        <f>_xlfn.DAYS(G1135,IF(L1135="",IF(K1135="",I1135,K1135),L1135))</f>
        <v>49</v>
      </c>
      <c r="S1135" s="56"/>
      <c r="T1135" s="56"/>
      <c r="U1135" s="57"/>
      <c r="V1135" s="75">
        <f t="shared" si="87"/>
        <v>518</v>
      </c>
      <c r="W1135" s="291" t="str">
        <f t="shared" si="88"/>
        <v/>
      </c>
      <c r="X1135" s="291">
        <f t="shared" si="89"/>
        <v>49</v>
      </c>
      <c r="Y1135" s="291" t="str">
        <f t="shared" si="90"/>
        <v/>
      </c>
    </row>
    <row r="1136" spans="1:25" ht="15" customHeight="1">
      <c r="A1136" s="8">
        <f t="shared" si="91"/>
        <v>1135</v>
      </c>
      <c r="B1136" s="59" t="s">
        <v>2024</v>
      </c>
      <c r="C1136" s="65">
        <v>84</v>
      </c>
      <c r="D1136" s="65" t="s">
        <v>23</v>
      </c>
      <c r="E1136" s="59" t="s">
        <v>2025</v>
      </c>
      <c r="F1136" s="66" t="s">
        <v>1140</v>
      </c>
      <c r="G1136" s="129">
        <v>44349</v>
      </c>
      <c r="H1136" s="101">
        <v>44278</v>
      </c>
      <c r="I1136" s="101"/>
      <c r="J1136" s="59" t="s">
        <v>1278</v>
      </c>
      <c r="K1136" s="130"/>
      <c r="L1136" s="59"/>
      <c r="M1136" s="59" t="s">
        <v>1279</v>
      </c>
      <c r="N1136" s="59"/>
      <c r="O1136" s="59"/>
      <c r="P1136" s="59"/>
      <c r="Q1136" s="127" t="str">
        <f>IF(DATEDIF(H1136,G1136,"y")=0,"",DATEDIF(H1136,G1136,"y")&amp;" years ")&amp;IF(DATEDIF(H1136,G1136,"ym")=0,"",DATEDIF(H1136,G1136,"ym")&amp;" months ")&amp;IF(DATEDIF(H1136,G1136,"md")=0,"",DATEDIF(H1136,G1136,"md")&amp;" days")</f>
        <v>2 months 10 days</v>
      </c>
      <c r="R1136" s="128">
        <f>_xlfn.DAYS(G1136,H1136)</f>
        <v>71</v>
      </c>
      <c r="S1136" s="59"/>
      <c r="T1136" s="59" t="s">
        <v>1751</v>
      </c>
      <c r="U1136" s="59" t="s">
        <v>2026</v>
      </c>
      <c r="V1136" s="75">
        <f t="shared" si="87"/>
        <v>518</v>
      </c>
      <c r="W1136" s="291">
        <f t="shared" si="88"/>
        <v>71</v>
      </c>
      <c r="X1136" s="291" t="str">
        <f t="shared" si="89"/>
        <v/>
      </c>
      <c r="Y1136" s="291" t="str">
        <f t="shared" si="90"/>
        <v/>
      </c>
    </row>
    <row r="1137" spans="1:25" ht="15" customHeight="1">
      <c r="A1137" s="8">
        <f t="shared" si="91"/>
        <v>1136</v>
      </c>
      <c r="B1137" s="59" t="s">
        <v>2027</v>
      </c>
      <c r="C1137" s="65">
        <v>10</v>
      </c>
      <c r="D1137" s="65" t="s">
        <v>23</v>
      </c>
      <c r="E1137" s="59" t="s">
        <v>2028</v>
      </c>
      <c r="F1137" s="66" t="s">
        <v>103</v>
      </c>
      <c r="G1137" s="67">
        <v>44349</v>
      </c>
      <c r="H1137" s="65"/>
      <c r="I1137" s="65"/>
      <c r="J1137" s="65"/>
      <c r="K1137" s="65"/>
      <c r="L1137" s="59"/>
      <c r="M1137" s="59"/>
      <c r="N1137" s="59"/>
      <c r="O1137" s="59"/>
      <c r="P1137" s="59"/>
      <c r="Q1137" s="59"/>
      <c r="R1137" s="65"/>
      <c r="S1137" s="59"/>
      <c r="T1137" s="59" t="s">
        <v>2029</v>
      </c>
      <c r="U1137" s="59" t="s">
        <v>2030</v>
      </c>
      <c r="V1137" s="289">
        <f t="shared" si="87"/>
        <v>518</v>
      </c>
      <c r="W1137" s="292" t="str">
        <f t="shared" si="88"/>
        <v/>
      </c>
      <c r="X1137" s="291" t="str">
        <f t="shared" si="89"/>
        <v/>
      </c>
      <c r="Y1137" s="291" t="str">
        <f t="shared" si="90"/>
        <v/>
      </c>
    </row>
    <row r="1138" spans="1:25" ht="15" customHeight="1">
      <c r="A1138" s="8">
        <f t="shared" si="91"/>
        <v>1137</v>
      </c>
      <c r="B1138" s="56"/>
      <c r="C1138" s="73">
        <v>0</v>
      </c>
      <c r="D1138" s="8" t="s">
        <v>16</v>
      </c>
      <c r="E1138" s="56"/>
      <c r="F1138" s="57"/>
      <c r="G1138" s="58">
        <v>44349</v>
      </c>
      <c r="H1138" s="74"/>
      <c r="I1138" s="56"/>
      <c r="J1138" s="56"/>
      <c r="K1138" s="8"/>
      <c r="L1138" s="56"/>
      <c r="M1138" s="56"/>
      <c r="N1138" s="56"/>
      <c r="O1138" s="56"/>
      <c r="P1138" s="56"/>
      <c r="Q1138" s="56"/>
      <c r="R1138" s="8"/>
      <c r="S1138" s="56"/>
      <c r="T1138" s="56" t="s">
        <v>1059</v>
      </c>
      <c r="U1138" s="57"/>
      <c r="V1138" s="289">
        <f t="shared" si="87"/>
        <v>518</v>
      </c>
      <c r="W1138" s="292" t="str">
        <f t="shared" si="88"/>
        <v/>
      </c>
      <c r="X1138" s="291" t="str">
        <f t="shared" si="89"/>
        <v/>
      </c>
      <c r="Y1138" s="291" t="str">
        <f t="shared" si="90"/>
        <v/>
      </c>
    </row>
    <row r="1139" spans="1:25" ht="15" customHeight="1">
      <c r="A1139" s="8">
        <f t="shared" si="91"/>
        <v>1138</v>
      </c>
      <c r="B1139" s="56" t="s">
        <v>2031</v>
      </c>
      <c r="C1139" s="8">
        <v>28</v>
      </c>
      <c r="D1139" s="8" t="s">
        <v>23</v>
      </c>
      <c r="E1139" s="56" t="s">
        <v>2032</v>
      </c>
      <c r="F1139" s="57" t="s">
        <v>25</v>
      </c>
      <c r="G1139" s="58">
        <v>44349</v>
      </c>
      <c r="H1139" s="75"/>
      <c r="I1139" s="75"/>
      <c r="J1139" s="56"/>
      <c r="K1139" s="76"/>
      <c r="L1139" s="56"/>
      <c r="M1139" s="56"/>
      <c r="N1139" s="56"/>
      <c r="O1139" s="56"/>
      <c r="P1139" s="56"/>
      <c r="Q1139" s="56"/>
      <c r="R1139" s="8"/>
      <c r="S1139" s="56"/>
      <c r="T1139" s="56"/>
      <c r="U1139" s="57"/>
      <c r="V1139" s="289">
        <f t="shared" si="87"/>
        <v>518</v>
      </c>
      <c r="W1139" s="292" t="str">
        <f t="shared" si="88"/>
        <v/>
      </c>
      <c r="X1139" s="291" t="str">
        <f t="shared" si="89"/>
        <v/>
      </c>
      <c r="Y1139" s="291" t="str">
        <f t="shared" si="90"/>
        <v/>
      </c>
    </row>
    <row r="1140" spans="1:25" ht="15" customHeight="1">
      <c r="A1140" s="8">
        <f t="shared" si="91"/>
        <v>1139</v>
      </c>
      <c r="B1140" s="56"/>
      <c r="C1140" s="8">
        <v>63</v>
      </c>
      <c r="D1140" s="8" t="s">
        <v>16</v>
      </c>
      <c r="E1140" s="56"/>
      <c r="F1140" s="57"/>
      <c r="G1140" s="58">
        <v>44349</v>
      </c>
      <c r="H1140" s="74"/>
      <c r="I1140" s="56"/>
      <c r="J1140" s="56"/>
      <c r="K1140" s="8"/>
      <c r="L1140" s="56"/>
      <c r="M1140" s="56"/>
      <c r="N1140" s="56"/>
      <c r="O1140" s="56"/>
      <c r="P1140" s="56"/>
      <c r="Q1140" s="56"/>
      <c r="R1140" s="8"/>
      <c r="S1140" s="56"/>
      <c r="T1140" s="56"/>
      <c r="U1140" s="57"/>
      <c r="V1140" s="289">
        <f t="shared" si="87"/>
        <v>518</v>
      </c>
      <c r="W1140" s="292" t="str">
        <f t="shared" si="88"/>
        <v/>
      </c>
      <c r="X1140" s="291" t="str">
        <f t="shared" si="89"/>
        <v/>
      </c>
      <c r="Y1140" s="291" t="str">
        <f t="shared" si="90"/>
        <v/>
      </c>
    </row>
    <row r="1141" spans="1:25" ht="15" customHeight="1">
      <c r="A1141" s="8">
        <f t="shared" si="91"/>
        <v>1140</v>
      </c>
      <c r="B1141" s="109" t="s">
        <v>2033</v>
      </c>
      <c r="C1141" s="110">
        <v>76</v>
      </c>
      <c r="D1141" s="110" t="s">
        <v>16</v>
      </c>
      <c r="E1141" s="109" t="s">
        <v>2034</v>
      </c>
      <c r="F1141" s="111" t="s">
        <v>25</v>
      </c>
      <c r="G1141" s="112">
        <v>44349</v>
      </c>
      <c r="H1141" s="124"/>
      <c r="I1141" s="124"/>
      <c r="J1141" s="109"/>
      <c r="K1141" s="125"/>
      <c r="L1141" s="109"/>
      <c r="M1141" s="109"/>
      <c r="N1141" s="109"/>
      <c r="O1141" s="109"/>
      <c r="P1141" s="109"/>
      <c r="Q1141" s="109"/>
      <c r="R1141" s="110"/>
      <c r="S1141" s="109"/>
      <c r="T1141" s="109"/>
      <c r="U1141" s="111"/>
      <c r="V1141" s="289">
        <f t="shared" si="87"/>
        <v>518</v>
      </c>
      <c r="W1141" s="292" t="str">
        <f t="shared" si="88"/>
        <v/>
      </c>
      <c r="X1141" s="291" t="str">
        <f t="shared" si="89"/>
        <v/>
      </c>
      <c r="Y1141" s="291" t="str">
        <f t="shared" si="90"/>
        <v/>
      </c>
    </row>
    <row r="1142" spans="1:25" ht="15" customHeight="1">
      <c r="A1142" s="8">
        <f t="shared" si="91"/>
        <v>1141</v>
      </c>
      <c r="B1142" s="56" t="s">
        <v>2035</v>
      </c>
      <c r="C1142" s="8">
        <v>31</v>
      </c>
      <c r="D1142" s="8" t="s">
        <v>23</v>
      </c>
      <c r="E1142" s="56" t="s">
        <v>2036</v>
      </c>
      <c r="F1142" s="57" t="s">
        <v>2037</v>
      </c>
      <c r="G1142" s="58">
        <v>44350</v>
      </c>
      <c r="H1142" s="75">
        <v>44292</v>
      </c>
      <c r="I1142" s="75">
        <v>44324</v>
      </c>
      <c r="J1142" s="56" t="s">
        <v>1646</v>
      </c>
      <c r="K1142" s="76"/>
      <c r="L1142" s="56"/>
      <c r="M1142" s="56" t="s">
        <v>1279</v>
      </c>
      <c r="N1142" s="56" t="s">
        <v>1279</v>
      </c>
      <c r="O1142" s="56"/>
      <c r="P1142" s="56"/>
      <c r="Q1142" s="90" t="str">
        <f>IF(DATEDIF(I1142,G1142,"y")=0,"",DATEDIF(I1142,G1142,"y")&amp;" years ")&amp;IF(DATEDIF(I1142,G1142,"ym")=0,"",DATEDIF(I1142,G1142,"ym")&amp;" months ")&amp;IF(DATEDIF(I1142,G1142,"md")=0,"",DATEDIF(I1142,G1142,"md")&amp;" days")</f>
        <v>26 days</v>
      </c>
      <c r="R1142" s="64">
        <f>_xlfn.DAYS(G1142,IF(L1142="",IF(K1142="",I1142,K1142),L1142))</f>
        <v>26</v>
      </c>
      <c r="S1142" s="56"/>
      <c r="T1142" s="56"/>
      <c r="U1142" s="57"/>
      <c r="V1142" s="75">
        <f t="shared" si="87"/>
        <v>519</v>
      </c>
      <c r="W1142" s="291">
        <f t="shared" si="88"/>
        <v>58</v>
      </c>
      <c r="X1142" s="291">
        <f t="shared" si="89"/>
        <v>26</v>
      </c>
      <c r="Y1142" s="291" t="str">
        <f t="shared" si="90"/>
        <v/>
      </c>
    </row>
    <row r="1143" spans="1:25" ht="15" customHeight="1">
      <c r="A1143" s="8">
        <f t="shared" si="91"/>
        <v>1142</v>
      </c>
      <c r="B1143" s="56"/>
      <c r="C1143" s="8">
        <v>85</v>
      </c>
      <c r="D1143" s="8" t="s">
        <v>16</v>
      </c>
      <c r="E1143" s="56"/>
      <c r="F1143" s="57"/>
      <c r="G1143" s="58">
        <v>44350</v>
      </c>
      <c r="H1143" s="74" t="s">
        <v>1198</v>
      </c>
      <c r="I1143" s="74">
        <v>44301</v>
      </c>
      <c r="J1143" s="56"/>
      <c r="K1143" s="8"/>
      <c r="L1143" s="56"/>
      <c r="M1143" s="56" t="s">
        <v>1279</v>
      </c>
      <c r="N1143" s="56" t="s">
        <v>1279</v>
      </c>
      <c r="O1143" s="56"/>
      <c r="P1143" s="56"/>
      <c r="Q1143" s="90" t="str">
        <f>IF(DATEDIF(I1143,G1143,"y")=0,"",DATEDIF(I1143,G1143,"y")&amp;" years ")&amp;IF(DATEDIF(I1143,G1143,"ym")=0,"",DATEDIF(I1143,G1143,"ym")&amp;" months ")&amp;IF(DATEDIF(I1143,G1143,"md")=0,"",DATEDIF(I1143,G1143,"md")&amp;" days")</f>
        <v>1 months 19 days</v>
      </c>
      <c r="R1143" s="64">
        <f>_xlfn.DAYS(G1143,IF(L1143="",IF(K1143="",I1143,K1143),L1143))</f>
        <v>49</v>
      </c>
      <c r="S1143" s="56"/>
      <c r="T1143" s="56"/>
      <c r="U1143" s="57"/>
      <c r="V1143" s="75">
        <f t="shared" si="87"/>
        <v>519</v>
      </c>
      <c r="W1143" s="291" t="str">
        <f t="shared" si="88"/>
        <v/>
      </c>
      <c r="X1143" s="291">
        <f t="shared" si="89"/>
        <v>49</v>
      </c>
      <c r="Y1143" s="291" t="str">
        <f t="shared" si="90"/>
        <v/>
      </c>
    </row>
    <row r="1144" spans="1:25" ht="15" customHeight="1">
      <c r="A1144" s="8">
        <f t="shared" si="91"/>
        <v>1143</v>
      </c>
      <c r="B1144" s="59"/>
      <c r="C1144" s="65">
        <v>88</v>
      </c>
      <c r="D1144" s="65" t="s">
        <v>16</v>
      </c>
      <c r="E1144" s="65"/>
      <c r="F1144" s="66"/>
      <c r="G1144" s="67">
        <v>44350</v>
      </c>
      <c r="H1144" s="126">
        <v>44343</v>
      </c>
      <c r="I1144" s="59"/>
      <c r="J1144" s="59" t="s">
        <v>1646</v>
      </c>
      <c r="K1144" s="65"/>
      <c r="L1144" s="59"/>
      <c r="M1144" s="59" t="s">
        <v>1279</v>
      </c>
      <c r="N1144" s="59"/>
      <c r="O1144" s="59"/>
      <c r="P1144" s="59"/>
      <c r="Q1144" s="127" t="str">
        <f>IF(DATEDIF(H1144,G1144,"y")=0,"",DATEDIF(H1144,G1144,"y")&amp;" years ")&amp;IF(DATEDIF(H1144,G1144,"ym")=0,"",DATEDIF(H1144,G1144,"ym")&amp;" months ")&amp;IF(DATEDIF(H1144,G1144,"md")=0,"",DATEDIF(H1144,G1144,"md")&amp;" days")</f>
        <v>7 days</v>
      </c>
      <c r="R1144" s="128">
        <f>_xlfn.DAYS(G1144,H1144)</f>
        <v>7</v>
      </c>
      <c r="S1144" s="59"/>
      <c r="T1144" s="59" t="s">
        <v>2038</v>
      </c>
      <c r="U1144" s="59" t="s">
        <v>2039</v>
      </c>
      <c r="V1144" s="75">
        <f t="shared" si="87"/>
        <v>519</v>
      </c>
      <c r="W1144" s="291">
        <f t="shared" si="88"/>
        <v>7</v>
      </c>
      <c r="X1144" s="291" t="str">
        <f t="shared" si="89"/>
        <v/>
      </c>
      <c r="Y1144" s="291" t="str">
        <f t="shared" si="90"/>
        <v/>
      </c>
    </row>
    <row r="1145" spans="1:25" ht="15" customHeight="1">
      <c r="A1145" s="8">
        <f t="shared" si="91"/>
        <v>1144</v>
      </c>
      <c r="B1145" s="59" t="s">
        <v>2040</v>
      </c>
      <c r="C1145" s="65">
        <v>63</v>
      </c>
      <c r="D1145" s="65" t="s">
        <v>16</v>
      </c>
      <c r="E1145" s="59" t="s">
        <v>2041</v>
      </c>
      <c r="F1145" s="66" t="s">
        <v>25</v>
      </c>
      <c r="G1145" s="129">
        <v>44350</v>
      </c>
      <c r="H1145" s="101">
        <v>44235</v>
      </c>
      <c r="I1145" s="101">
        <v>44306</v>
      </c>
      <c r="J1145" s="59" t="s">
        <v>1278</v>
      </c>
      <c r="K1145" s="130"/>
      <c r="L1145" s="59"/>
      <c r="M1145" s="59" t="s">
        <v>1279</v>
      </c>
      <c r="N1145" s="59" t="s">
        <v>1279</v>
      </c>
      <c r="O1145" s="59"/>
      <c r="P1145" s="59"/>
      <c r="Q1145" s="127" t="str">
        <f>IF(DATEDIF(I1145,G1145,"y")=0,"",DATEDIF(I1145,G1145,"y")&amp;" years ")&amp;IF(DATEDIF(I1145,G1145,"ym")=0,"",DATEDIF(I1145,G1145,"ym")&amp;" months ")&amp;IF(DATEDIF(I1145,G1145,"md")=0,"",DATEDIF(I1145,G1145,"md")&amp;" days")</f>
        <v>1 months 14 days</v>
      </c>
      <c r="R1145" s="128">
        <f>_xlfn.DAYS(G1145,IF(L1145="",IF(K1145="",I1145,K1145),L1145))</f>
        <v>44</v>
      </c>
      <c r="S1145" s="59"/>
      <c r="T1145" s="59" t="s">
        <v>185</v>
      </c>
      <c r="U1145" s="59" t="s">
        <v>2042</v>
      </c>
      <c r="V1145" s="75">
        <f t="shared" si="87"/>
        <v>519</v>
      </c>
      <c r="W1145" s="291">
        <f t="shared" si="88"/>
        <v>115</v>
      </c>
      <c r="X1145" s="291">
        <f t="shared" si="89"/>
        <v>44</v>
      </c>
      <c r="Y1145" s="291" t="str">
        <f t="shared" si="90"/>
        <v/>
      </c>
    </row>
    <row r="1146" spans="1:25" ht="15" customHeight="1">
      <c r="A1146" s="8">
        <f t="shared" si="91"/>
        <v>1145</v>
      </c>
      <c r="B1146" s="59" t="s">
        <v>1803</v>
      </c>
      <c r="C1146" s="65">
        <v>62</v>
      </c>
      <c r="D1146" s="65" t="s">
        <v>16</v>
      </c>
      <c r="E1146" s="59" t="s">
        <v>2043</v>
      </c>
      <c r="F1146" s="66" t="s">
        <v>25</v>
      </c>
      <c r="G1146" s="67">
        <v>44350</v>
      </c>
      <c r="H1146" s="65"/>
      <c r="I1146" s="65"/>
      <c r="J1146" s="65"/>
      <c r="K1146" s="65"/>
      <c r="L1146" s="59"/>
      <c r="M1146" s="59"/>
      <c r="N1146" s="59"/>
      <c r="O1146" s="59"/>
      <c r="P1146" s="59"/>
      <c r="Q1146" s="59"/>
      <c r="R1146" s="65"/>
      <c r="S1146" s="59"/>
      <c r="T1146" s="59" t="s">
        <v>1751</v>
      </c>
      <c r="U1146" s="59" t="s">
        <v>2044</v>
      </c>
      <c r="V1146" s="289">
        <f t="shared" si="87"/>
        <v>519</v>
      </c>
      <c r="W1146" s="292" t="str">
        <f t="shared" si="88"/>
        <v/>
      </c>
      <c r="X1146" s="291" t="str">
        <f t="shared" si="89"/>
        <v/>
      </c>
      <c r="Y1146" s="291" t="str">
        <f t="shared" si="90"/>
        <v/>
      </c>
    </row>
    <row r="1147" spans="1:25" ht="15" customHeight="1">
      <c r="A1147" s="8">
        <f t="shared" si="91"/>
        <v>1146</v>
      </c>
      <c r="B1147" s="56" t="s">
        <v>2045</v>
      </c>
      <c r="C1147" s="73">
        <v>0</v>
      </c>
      <c r="D1147" s="8" t="s">
        <v>16</v>
      </c>
      <c r="E1147" s="56" t="s">
        <v>2046</v>
      </c>
      <c r="F1147" s="57" t="s">
        <v>518</v>
      </c>
      <c r="G1147" s="58">
        <v>44350</v>
      </c>
      <c r="H1147" s="74"/>
      <c r="I1147" s="56"/>
      <c r="J1147" s="56"/>
      <c r="K1147" s="8"/>
      <c r="L1147" s="56"/>
      <c r="M1147" s="56"/>
      <c r="N1147" s="56"/>
      <c r="O1147" s="56"/>
      <c r="P1147" s="56"/>
      <c r="Q1147" s="56"/>
      <c r="R1147" s="8"/>
      <c r="S1147" s="56"/>
      <c r="T1147" s="56" t="s">
        <v>1059</v>
      </c>
      <c r="U1147" s="57"/>
      <c r="V1147" s="289">
        <f t="shared" si="87"/>
        <v>519</v>
      </c>
      <c r="W1147" s="292" t="str">
        <f t="shared" si="88"/>
        <v/>
      </c>
      <c r="X1147" s="291" t="str">
        <f t="shared" si="89"/>
        <v/>
      </c>
      <c r="Y1147" s="291" t="str">
        <f t="shared" si="90"/>
        <v/>
      </c>
    </row>
    <row r="1148" spans="1:25" ht="15" customHeight="1">
      <c r="A1148" s="8">
        <f t="shared" si="91"/>
        <v>1147</v>
      </c>
      <c r="B1148" s="56" t="s">
        <v>2047</v>
      </c>
      <c r="C1148" s="8">
        <v>27</v>
      </c>
      <c r="D1148" s="8" t="s">
        <v>16</v>
      </c>
      <c r="E1148" s="56" t="s">
        <v>2048</v>
      </c>
      <c r="F1148" s="57" t="s">
        <v>66</v>
      </c>
      <c r="G1148" s="58">
        <v>44350</v>
      </c>
      <c r="H1148" s="75"/>
      <c r="I1148" s="75"/>
      <c r="J1148" s="56"/>
      <c r="K1148" s="76"/>
      <c r="L1148" s="56"/>
      <c r="M1148" s="56"/>
      <c r="N1148" s="56"/>
      <c r="O1148" s="56"/>
      <c r="P1148" s="56"/>
      <c r="Q1148" s="56"/>
      <c r="R1148" s="8"/>
      <c r="S1148" s="56"/>
      <c r="T1148" s="56"/>
      <c r="U1148" s="57"/>
      <c r="V1148" s="289">
        <f t="shared" si="87"/>
        <v>519</v>
      </c>
      <c r="W1148" s="292" t="str">
        <f t="shared" si="88"/>
        <v/>
      </c>
      <c r="X1148" s="291" t="str">
        <f t="shared" si="89"/>
        <v/>
      </c>
      <c r="Y1148" s="291" t="str">
        <f t="shared" si="90"/>
        <v/>
      </c>
    </row>
    <row r="1149" spans="1:25" ht="15" customHeight="1">
      <c r="A1149" s="8">
        <f t="shared" si="91"/>
        <v>1148</v>
      </c>
      <c r="B1149" s="56" t="s">
        <v>2049</v>
      </c>
      <c r="C1149" s="8">
        <v>74</v>
      </c>
      <c r="D1149" s="8" t="s">
        <v>23</v>
      </c>
      <c r="E1149" s="56" t="s">
        <v>2050</v>
      </c>
      <c r="F1149" s="57" t="s">
        <v>538</v>
      </c>
      <c r="G1149" s="58">
        <v>44350</v>
      </c>
      <c r="H1149" s="75"/>
      <c r="I1149" s="75"/>
      <c r="J1149" s="56"/>
      <c r="K1149" s="76"/>
      <c r="L1149" s="56"/>
      <c r="M1149" s="56"/>
      <c r="N1149" s="56"/>
      <c r="O1149" s="56"/>
      <c r="P1149" s="56"/>
      <c r="Q1149" s="56"/>
      <c r="R1149" s="8"/>
      <c r="S1149" s="56"/>
      <c r="T1149" s="56"/>
      <c r="U1149" s="57"/>
      <c r="V1149" s="289">
        <f t="shared" si="87"/>
        <v>519</v>
      </c>
      <c r="W1149" s="292" t="str">
        <f t="shared" si="88"/>
        <v/>
      </c>
      <c r="X1149" s="291" t="str">
        <f t="shared" si="89"/>
        <v/>
      </c>
      <c r="Y1149" s="291" t="str">
        <f t="shared" si="90"/>
        <v/>
      </c>
    </row>
    <row r="1150" spans="1:25" ht="15" customHeight="1">
      <c r="A1150" s="8">
        <f t="shared" si="91"/>
        <v>1149</v>
      </c>
      <c r="B1150" s="59" t="s">
        <v>2051</v>
      </c>
      <c r="C1150" s="68">
        <v>77</v>
      </c>
      <c r="D1150" s="65" t="s">
        <v>23</v>
      </c>
      <c r="E1150" s="59" t="s">
        <v>2052</v>
      </c>
      <c r="F1150" s="66" t="s">
        <v>25</v>
      </c>
      <c r="G1150" s="129">
        <v>44351</v>
      </c>
      <c r="H1150" s="101">
        <v>44234</v>
      </c>
      <c r="I1150" s="101">
        <v>44308</v>
      </c>
      <c r="J1150" s="59" t="s">
        <v>1278</v>
      </c>
      <c r="K1150" s="130"/>
      <c r="L1150" s="59"/>
      <c r="M1150" s="59" t="s">
        <v>1279</v>
      </c>
      <c r="N1150" s="59" t="s">
        <v>1279</v>
      </c>
      <c r="O1150" s="59"/>
      <c r="P1150" s="59"/>
      <c r="Q1150" s="127" t="str">
        <f>IF(DATEDIF(I1150,G1150,"y")=0,"",DATEDIF(I1150,G1150,"y")&amp;" years ")&amp;IF(DATEDIF(I1150,G1150,"ym")=0,"",DATEDIF(I1150,G1150,"ym")&amp;" months ")&amp;IF(DATEDIF(I1150,G1150,"md")=0,"",DATEDIF(I1150,G1150,"md")&amp;" days")</f>
        <v>1 months 13 days</v>
      </c>
      <c r="R1150" s="128">
        <f>_xlfn.DAYS(G1150,IF(L1150="",IF(K1150="",I1150,K1150),L1150))</f>
        <v>43</v>
      </c>
      <c r="S1150" s="59"/>
      <c r="T1150" s="59" t="s">
        <v>185</v>
      </c>
      <c r="U1150" s="69" t="s">
        <v>2053</v>
      </c>
      <c r="V1150" s="75">
        <f t="shared" si="87"/>
        <v>520</v>
      </c>
      <c r="W1150" s="291">
        <f t="shared" si="88"/>
        <v>117</v>
      </c>
      <c r="X1150" s="291">
        <f t="shared" si="89"/>
        <v>43</v>
      </c>
      <c r="Y1150" s="291" t="str">
        <f t="shared" si="90"/>
        <v/>
      </c>
    </row>
    <row r="1151" spans="1:25" ht="15" customHeight="1">
      <c r="A1151" s="8">
        <f t="shared" si="91"/>
        <v>1150</v>
      </c>
      <c r="B1151" s="59" t="s">
        <v>2054</v>
      </c>
      <c r="C1151" s="65">
        <v>37</v>
      </c>
      <c r="D1151" s="65" t="s">
        <v>16</v>
      </c>
      <c r="E1151" s="59"/>
      <c r="F1151" s="66" t="s">
        <v>2055</v>
      </c>
      <c r="G1151" s="67">
        <v>44351</v>
      </c>
      <c r="H1151" s="65"/>
      <c r="I1151" s="65"/>
      <c r="J1151" s="65"/>
      <c r="K1151" s="65"/>
      <c r="L1151" s="59"/>
      <c r="M1151" s="59"/>
      <c r="N1151" s="59"/>
      <c r="O1151" s="59"/>
      <c r="P1151" s="59"/>
      <c r="Q1151" s="59"/>
      <c r="R1151" s="65"/>
      <c r="S1151" s="59"/>
      <c r="T1151" s="59" t="s">
        <v>2056</v>
      </c>
      <c r="U1151" s="59" t="s">
        <v>2057</v>
      </c>
      <c r="V1151" s="289">
        <f t="shared" si="87"/>
        <v>520</v>
      </c>
      <c r="W1151" s="292" t="str">
        <f t="shared" si="88"/>
        <v/>
      </c>
      <c r="X1151" s="291" t="str">
        <f t="shared" si="89"/>
        <v/>
      </c>
      <c r="Y1151" s="291" t="str">
        <f t="shared" si="90"/>
        <v/>
      </c>
    </row>
    <row r="1152" spans="1:25" ht="15" customHeight="1">
      <c r="A1152" s="8">
        <f t="shared" si="91"/>
        <v>1151</v>
      </c>
      <c r="B1152" s="59"/>
      <c r="C1152" s="65">
        <v>77</v>
      </c>
      <c r="D1152" s="65" t="s">
        <v>16</v>
      </c>
      <c r="E1152" s="65"/>
      <c r="F1152" s="66"/>
      <c r="G1152" s="67">
        <v>44351</v>
      </c>
      <c r="H1152" s="65"/>
      <c r="I1152" s="65"/>
      <c r="J1152" s="65"/>
      <c r="K1152" s="65"/>
      <c r="L1152" s="59"/>
      <c r="M1152" s="59"/>
      <c r="N1152" s="59"/>
      <c r="O1152" s="59"/>
      <c r="P1152" s="59"/>
      <c r="Q1152" s="59"/>
      <c r="R1152" s="65"/>
      <c r="S1152" s="59"/>
      <c r="T1152" s="59" t="s">
        <v>2058</v>
      </c>
      <c r="U1152" s="59" t="s">
        <v>2059</v>
      </c>
      <c r="V1152" s="289">
        <f t="shared" si="87"/>
        <v>520</v>
      </c>
      <c r="W1152" s="292" t="str">
        <f t="shared" si="88"/>
        <v/>
      </c>
      <c r="X1152" s="291" t="str">
        <f t="shared" si="89"/>
        <v/>
      </c>
      <c r="Y1152" s="291" t="str">
        <f t="shared" si="90"/>
        <v/>
      </c>
    </row>
    <row r="1153" spans="1:25" ht="15" customHeight="1">
      <c r="A1153" s="8">
        <f t="shared" si="91"/>
        <v>1152</v>
      </c>
      <c r="B1153" s="59" t="s">
        <v>2060</v>
      </c>
      <c r="C1153" s="65">
        <v>72</v>
      </c>
      <c r="D1153" s="65" t="s">
        <v>23</v>
      </c>
      <c r="E1153" s="59" t="s">
        <v>2061</v>
      </c>
      <c r="F1153" s="66" t="s">
        <v>25</v>
      </c>
      <c r="G1153" s="67">
        <v>44351</v>
      </c>
      <c r="H1153" s="65"/>
      <c r="I1153" s="65"/>
      <c r="J1153" s="65"/>
      <c r="K1153" s="65"/>
      <c r="L1153" s="59"/>
      <c r="M1153" s="59"/>
      <c r="N1153" s="59"/>
      <c r="O1153" s="59"/>
      <c r="P1153" s="59"/>
      <c r="Q1153" s="59"/>
      <c r="R1153" s="65"/>
      <c r="S1153" s="59"/>
      <c r="T1153" s="59" t="s">
        <v>1751</v>
      </c>
      <c r="U1153" s="59" t="s">
        <v>2062</v>
      </c>
      <c r="V1153" s="289">
        <f t="shared" si="87"/>
        <v>520</v>
      </c>
      <c r="W1153" s="292" t="str">
        <f t="shared" si="88"/>
        <v/>
      </c>
      <c r="X1153" s="291" t="str">
        <f t="shared" si="89"/>
        <v/>
      </c>
      <c r="Y1153" s="291" t="str">
        <f t="shared" si="90"/>
        <v/>
      </c>
    </row>
    <row r="1154" spans="1:25" ht="15" customHeight="1">
      <c r="A1154" s="8">
        <f t="shared" si="91"/>
        <v>1153</v>
      </c>
      <c r="B1154" s="56"/>
      <c r="C1154" s="8">
        <v>43</v>
      </c>
      <c r="D1154" s="8" t="s">
        <v>16</v>
      </c>
      <c r="E1154" s="56"/>
      <c r="F1154" s="57"/>
      <c r="G1154" s="58">
        <v>44351</v>
      </c>
      <c r="H1154" s="74"/>
      <c r="I1154" s="56"/>
      <c r="J1154" s="56"/>
      <c r="K1154" s="8"/>
      <c r="L1154" s="56"/>
      <c r="M1154" s="56"/>
      <c r="N1154" s="56"/>
      <c r="O1154" s="56"/>
      <c r="P1154" s="56"/>
      <c r="Q1154" s="56"/>
      <c r="R1154" s="8"/>
      <c r="S1154" s="56"/>
      <c r="T1154" s="56"/>
      <c r="U1154" s="57"/>
      <c r="V1154" s="289">
        <f t="shared" ref="V1154:V1217" si="92">G1154-DATE(2020,1,1)</f>
        <v>520</v>
      </c>
      <c r="W1154" s="292" t="str">
        <f t="shared" ref="W1154:W1217" si="93">IF(ISNUMBER(H1154), $G1154-H1154, "")</f>
        <v/>
      </c>
      <c r="X1154" s="291" t="str">
        <f t="shared" ref="X1154:X1217" si="94">IF(ISNUMBER(I1154), $G1154-I1154, "")</f>
        <v/>
      </c>
      <c r="Y1154" s="291" t="str">
        <f t="shared" ref="Y1154:Y1217" si="95">IF(ISNUMBER(K1154), $G1154-K1154, "")</f>
        <v/>
      </c>
    </row>
    <row r="1155" spans="1:25" ht="15" customHeight="1">
      <c r="A1155" s="8">
        <f t="shared" si="91"/>
        <v>1154</v>
      </c>
      <c r="B1155" s="56" t="s">
        <v>2063</v>
      </c>
      <c r="C1155" s="8">
        <v>76</v>
      </c>
      <c r="D1155" s="8" t="s">
        <v>23</v>
      </c>
      <c r="E1155" s="56" t="s">
        <v>2064</v>
      </c>
      <c r="F1155" s="57" t="s">
        <v>25</v>
      </c>
      <c r="G1155" s="58">
        <v>44351</v>
      </c>
      <c r="H1155" s="75"/>
      <c r="I1155" s="75"/>
      <c r="J1155" s="56"/>
      <c r="K1155" s="76"/>
      <c r="L1155" s="56"/>
      <c r="M1155" s="56"/>
      <c r="N1155" s="56"/>
      <c r="O1155" s="56"/>
      <c r="P1155" s="56"/>
      <c r="Q1155" s="56"/>
      <c r="R1155" s="8"/>
      <c r="S1155" s="56"/>
      <c r="T1155" s="56"/>
      <c r="U1155" s="57"/>
      <c r="V1155" s="289">
        <f t="shared" si="92"/>
        <v>520</v>
      </c>
      <c r="W1155" s="292" t="str">
        <f t="shared" si="93"/>
        <v/>
      </c>
      <c r="X1155" s="291" t="str">
        <f t="shared" si="94"/>
        <v/>
      </c>
      <c r="Y1155" s="291" t="str">
        <f t="shared" si="95"/>
        <v/>
      </c>
    </row>
    <row r="1156" spans="1:25" ht="15" customHeight="1">
      <c r="A1156" s="8">
        <f t="shared" si="91"/>
        <v>1155</v>
      </c>
      <c r="B1156" s="109"/>
      <c r="C1156" s="110">
        <v>22</v>
      </c>
      <c r="D1156" s="110" t="s">
        <v>16</v>
      </c>
      <c r="E1156" s="109"/>
      <c r="F1156" s="111" t="s">
        <v>1227</v>
      </c>
      <c r="G1156" s="112">
        <v>44352</v>
      </c>
      <c r="H1156" s="113" t="s">
        <v>1198</v>
      </c>
      <c r="I1156" s="113">
        <v>44339</v>
      </c>
      <c r="J1156" s="109"/>
      <c r="K1156" s="110"/>
      <c r="L1156" s="109"/>
      <c r="M1156" s="109" t="s">
        <v>1279</v>
      </c>
      <c r="N1156" s="109" t="s">
        <v>1279</v>
      </c>
      <c r="O1156" s="109"/>
      <c r="P1156" s="109"/>
      <c r="Q1156" s="114" t="str">
        <f>IF(DATEDIF(I1156,G1156,"y")=0,"",DATEDIF(I1156,G1156,"y")&amp;" years ")&amp;IF(DATEDIF(I1156,G1156,"ym")=0,"",DATEDIF(I1156,G1156,"ym")&amp;" months ")&amp;IF(DATEDIF(I1156,G1156,"md")=0,"",DATEDIF(I1156,G1156,"md")&amp;" days")</f>
        <v>13 days</v>
      </c>
      <c r="R1156" s="115">
        <f>_xlfn.DAYS(G1156,IF(L1156="",IF(K1156="",I1156,K1156),L1156))</f>
        <v>13</v>
      </c>
      <c r="S1156" s="109"/>
      <c r="T1156" s="109"/>
      <c r="U1156" s="111"/>
      <c r="V1156" s="75">
        <f t="shared" si="92"/>
        <v>521</v>
      </c>
      <c r="W1156" s="291" t="str">
        <f t="shared" si="93"/>
        <v/>
      </c>
      <c r="X1156" s="291">
        <f t="shared" si="94"/>
        <v>13</v>
      </c>
      <c r="Y1156" s="291" t="str">
        <f t="shared" si="95"/>
        <v/>
      </c>
    </row>
    <row r="1157" spans="1:25" ht="15" customHeight="1">
      <c r="A1157" s="8">
        <f t="shared" ref="A1157:A1220" si="96">A1156+1</f>
        <v>1156</v>
      </c>
      <c r="B1157" s="59" t="s">
        <v>1536</v>
      </c>
      <c r="C1157" s="65">
        <v>28</v>
      </c>
      <c r="D1157" s="65" t="s">
        <v>23</v>
      </c>
      <c r="E1157" s="59" t="s">
        <v>2065</v>
      </c>
      <c r="F1157" s="66" t="s">
        <v>290</v>
      </c>
      <c r="G1157" s="129">
        <v>44352</v>
      </c>
      <c r="H1157" s="101">
        <v>44318</v>
      </c>
      <c r="I1157" s="101"/>
      <c r="J1157" s="59" t="s">
        <v>1646</v>
      </c>
      <c r="K1157" s="130"/>
      <c r="L1157" s="59"/>
      <c r="M1157" s="59" t="s">
        <v>1279</v>
      </c>
      <c r="N1157" s="59"/>
      <c r="O1157" s="59"/>
      <c r="P1157" s="59"/>
      <c r="Q1157" s="127" t="str">
        <f>IF(DATEDIF(H1157,G1157,"y")=0,"",DATEDIF(H1157,G1157,"y")&amp;" years ")&amp;IF(DATEDIF(H1157,G1157,"ym")=0,"",DATEDIF(H1157,G1157,"ym")&amp;" months ")&amp;IF(DATEDIF(H1157,G1157,"md")=0,"",DATEDIF(H1157,G1157,"md")&amp;" days")</f>
        <v>1 months 3 days</v>
      </c>
      <c r="R1157" s="128">
        <f>_xlfn.DAYS(G1157,H1157)</f>
        <v>34</v>
      </c>
      <c r="S1157" s="59"/>
      <c r="T1157" s="59" t="s">
        <v>1172</v>
      </c>
      <c r="U1157" s="59" t="s">
        <v>2066</v>
      </c>
      <c r="V1157" s="75">
        <f t="shared" si="92"/>
        <v>521</v>
      </c>
      <c r="W1157" s="291">
        <f t="shared" si="93"/>
        <v>34</v>
      </c>
      <c r="X1157" s="291" t="str">
        <f t="shared" si="94"/>
        <v/>
      </c>
      <c r="Y1157" s="291" t="str">
        <f t="shared" si="95"/>
        <v/>
      </c>
    </row>
    <row r="1158" spans="1:25" ht="15" customHeight="1">
      <c r="A1158" s="8">
        <f t="shared" si="96"/>
        <v>1157</v>
      </c>
      <c r="B1158" s="59" t="s">
        <v>2067</v>
      </c>
      <c r="C1158" s="65">
        <v>64</v>
      </c>
      <c r="D1158" s="65" t="s">
        <v>23</v>
      </c>
      <c r="E1158" s="59" t="s">
        <v>2068</v>
      </c>
      <c r="F1158" s="66" t="s">
        <v>2069</v>
      </c>
      <c r="G1158" s="67">
        <v>44352</v>
      </c>
      <c r="H1158" s="65"/>
      <c r="I1158" s="65"/>
      <c r="J1158" s="65"/>
      <c r="K1158" s="65"/>
      <c r="L1158" s="59"/>
      <c r="M1158" s="59"/>
      <c r="N1158" s="59"/>
      <c r="O1158" s="59"/>
      <c r="P1158" s="59"/>
      <c r="Q1158" s="59"/>
      <c r="R1158" s="65"/>
      <c r="S1158" s="59"/>
      <c r="T1158" s="59" t="s">
        <v>1751</v>
      </c>
      <c r="U1158" s="59" t="s">
        <v>2070</v>
      </c>
      <c r="V1158" s="289">
        <f t="shared" si="92"/>
        <v>521</v>
      </c>
      <c r="W1158" s="292" t="str">
        <f t="shared" si="93"/>
        <v/>
      </c>
      <c r="X1158" s="291" t="str">
        <f t="shared" si="94"/>
        <v/>
      </c>
      <c r="Y1158" s="291" t="str">
        <f t="shared" si="95"/>
        <v/>
      </c>
    </row>
    <row r="1159" spans="1:25" ht="15" customHeight="1">
      <c r="A1159" s="8">
        <f t="shared" si="96"/>
        <v>1158</v>
      </c>
      <c r="B1159" s="11" t="s">
        <v>2071</v>
      </c>
      <c r="C1159" s="65">
        <v>68</v>
      </c>
      <c r="D1159" s="65" t="s">
        <v>23</v>
      </c>
      <c r="E1159" s="65"/>
      <c r="F1159" s="66"/>
      <c r="G1159" s="67">
        <v>44352</v>
      </c>
      <c r="H1159" s="65"/>
      <c r="I1159" s="65"/>
      <c r="J1159" s="65"/>
      <c r="K1159" s="65"/>
      <c r="L1159" s="59"/>
      <c r="M1159" s="59"/>
      <c r="N1159" s="59"/>
      <c r="O1159" s="59"/>
      <c r="P1159" s="59"/>
      <c r="Q1159" s="59"/>
      <c r="R1159" s="65"/>
      <c r="S1159" s="59"/>
      <c r="T1159" s="59" t="s">
        <v>1751</v>
      </c>
      <c r="U1159" s="59" t="s">
        <v>2072</v>
      </c>
      <c r="V1159" s="289">
        <f t="shared" si="92"/>
        <v>521</v>
      </c>
      <c r="W1159" s="292" t="str">
        <f t="shared" si="93"/>
        <v/>
      </c>
      <c r="X1159" s="291" t="str">
        <f t="shared" si="94"/>
        <v/>
      </c>
      <c r="Y1159" s="291" t="str">
        <f t="shared" si="95"/>
        <v/>
      </c>
    </row>
    <row r="1160" spans="1:25" ht="15" customHeight="1">
      <c r="A1160" s="8">
        <f t="shared" si="96"/>
        <v>1159</v>
      </c>
      <c r="B1160" s="59" t="s">
        <v>2073</v>
      </c>
      <c r="C1160" s="65">
        <v>79</v>
      </c>
      <c r="D1160" s="65" t="s">
        <v>23</v>
      </c>
      <c r="E1160" s="59" t="s">
        <v>1487</v>
      </c>
      <c r="F1160" s="66" t="s">
        <v>89</v>
      </c>
      <c r="G1160" s="67">
        <v>44352</v>
      </c>
      <c r="H1160" s="65"/>
      <c r="I1160" s="65"/>
      <c r="J1160" s="65"/>
      <c r="K1160" s="65"/>
      <c r="L1160" s="59"/>
      <c r="M1160" s="59"/>
      <c r="N1160" s="59"/>
      <c r="O1160" s="59"/>
      <c r="P1160" s="59"/>
      <c r="Q1160" s="59"/>
      <c r="R1160" s="65"/>
      <c r="S1160" s="59"/>
      <c r="T1160" s="59" t="s">
        <v>1751</v>
      </c>
      <c r="U1160" s="59" t="s">
        <v>2074</v>
      </c>
      <c r="V1160" s="289">
        <f t="shared" si="92"/>
        <v>521</v>
      </c>
      <c r="W1160" s="292" t="str">
        <f t="shared" si="93"/>
        <v/>
      </c>
      <c r="X1160" s="291" t="str">
        <f t="shared" si="94"/>
        <v/>
      </c>
      <c r="Y1160" s="291" t="str">
        <f t="shared" si="95"/>
        <v/>
      </c>
    </row>
    <row r="1161" spans="1:25" ht="15" customHeight="1">
      <c r="A1161" s="8">
        <f t="shared" si="96"/>
        <v>1160</v>
      </c>
      <c r="B1161" s="56"/>
      <c r="C1161" s="73">
        <v>0</v>
      </c>
      <c r="D1161" s="8" t="s">
        <v>16</v>
      </c>
      <c r="E1161" s="56"/>
      <c r="F1161" s="57"/>
      <c r="G1161" s="58">
        <v>44352</v>
      </c>
      <c r="H1161" s="74"/>
      <c r="I1161" s="56"/>
      <c r="J1161" s="56"/>
      <c r="K1161" s="8"/>
      <c r="L1161" s="56"/>
      <c r="M1161" s="56"/>
      <c r="N1161" s="56"/>
      <c r="O1161" s="56"/>
      <c r="P1161" s="56"/>
      <c r="Q1161" s="56"/>
      <c r="R1161" s="8"/>
      <c r="S1161" s="56"/>
      <c r="T1161" s="56" t="s">
        <v>1059</v>
      </c>
      <c r="U1161" s="57"/>
      <c r="V1161" s="289">
        <f t="shared" si="92"/>
        <v>521</v>
      </c>
      <c r="W1161" s="292" t="str">
        <f t="shared" si="93"/>
        <v/>
      </c>
      <c r="X1161" s="291" t="str">
        <f t="shared" si="94"/>
        <v/>
      </c>
      <c r="Y1161" s="291" t="str">
        <f t="shared" si="95"/>
        <v/>
      </c>
    </row>
    <row r="1162" spans="1:25" ht="15" customHeight="1">
      <c r="A1162" s="8">
        <f t="shared" si="96"/>
        <v>1161</v>
      </c>
      <c r="B1162" s="102"/>
      <c r="C1162" s="103">
        <v>68</v>
      </c>
      <c r="D1162" s="103" t="s">
        <v>23</v>
      </c>
      <c r="E1162" s="104"/>
      <c r="F1162" s="105"/>
      <c r="G1162" s="106">
        <v>44352</v>
      </c>
      <c r="H1162" s="107"/>
      <c r="I1162" s="107"/>
      <c r="J1162" s="104"/>
      <c r="K1162" s="107"/>
      <c r="L1162" s="102"/>
      <c r="M1162" s="102"/>
      <c r="N1162" s="102"/>
      <c r="O1162" s="102"/>
      <c r="P1162" s="102"/>
      <c r="Q1162" s="102"/>
      <c r="R1162" s="103"/>
      <c r="S1162" s="102"/>
      <c r="T1162" s="102"/>
      <c r="U1162" s="102" t="s">
        <v>1648</v>
      </c>
      <c r="V1162" s="289">
        <f t="shared" si="92"/>
        <v>521</v>
      </c>
      <c r="W1162" s="292" t="str">
        <f t="shared" si="93"/>
        <v/>
      </c>
      <c r="X1162" s="291" t="str">
        <f t="shared" si="94"/>
        <v/>
      </c>
      <c r="Y1162" s="291" t="str">
        <f t="shared" si="95"/>
        <v/>
      </c>
    </row>
    <row r="1163" spans="1:25" ht="15" customHeight="1">
      <c r="A1163" s="8">
        <f t="shared" si="96"/>
        <v>1162</v>
      </c>
      <c r="B1163" s="109" t="s">
        <v>2075</v>
      </c>
      <c r="C1163" s="110">
        <v>90</v>
      </c>
      <c r="D1163" s="110" t="s">
        <v>16</v>
      </c>
      <c r="E1163" s="109" t="s">
        <v>2076</v>
      </c>
      <c r="F1163" s="111" t="s">
        <v>1398</v>
      </c>
      <c r="G1163" s="112">
        <v>44352</v>
      </c>
      <c r="H1163" s="124"/>
      <c r="I1163" s="124"/>
      <c r="J1163" s="109"/>
      <c r="K1163" s="125"/>
      <c r="L1163" s="109"/>
      <c r="M1163" s="109"/>
      <c r="N1163" s="109"/>
      <c r="O1163" s="109"/>
      <c r="P1163" s="109"/>
      <c r="Q1163" s="109"/>
      <c r="R1163" s="110"/>
      <c r="S1163" s="109"/>
      <c r="T1163" s="109"/>
      <c r="U1163" s="111"/>
      <c r="V1163" s="289">
        <f t="shared" si="92"/>
        <v>521</v>
      </c>
      <c r="W1163" s="292" t="str">
        <f t="shared" si="93"/>
        <v/>
      </c>
      <c r="X1163" s="291" t="str">
        <f t="shared" si="94"/>
        <v/>
      </c>
      <c r="Y1163" s="291" t="str">
        <f t="shared" si="95"/>
        <v/>
      </c>
    </row>
    <row r="1164" spans="1:25" ht="15" customHeight="1">
      <c r="A1164" s="8">
        <f t="shared" si="96"/>
        <v>1163</v>
      </c>
      <c r="B1164" s="59" t="s">
        <v>2077</v>
      </c>
      <c r="C1164" s="65">
        <v>82</v>
      </c>
      <c r="D1164" s="65" t="s">
        <v>23</v>
      </c>
      <c r="E1164" s="59" t="s">
        <v>1443</v>
      </c>
      <c r="F1164" s="66" t="s">
        <v>1292</v>
      </c>
      <c r="G1164" s="129">
        <v>44353</v>
      </c>
      <c r="H1164" s="101">
        <v>44328</v>
      </c>
      <c r="I1164" s="101"/>
      <c r="J1164" s="59" t="s">
        <v>1646</v>
      </c>
      <c r="K1164" s="130"/>
      <c r="L1164" s="59"/>
      <c r="M1164" s="59" t="s">
        <v>1279</v>
      </c>
      <c r="N1164" s="59"/>
      <c r="O1164" s="59"/>
      <c r="P1164" s="59"/>
      <c r="Q1164" s="127" t="str">
        <f>IF(DATEDIF(H1164,G1164,"y")=0,"",DATEDIF(H1164,G1164,"y")&amp;" years ")&amp;IF(DATEDIF(H1164,G1164,"ym")=0,"",DATEDIF(H1164,G1164,"ym")&amp;" months ")&amp;IF(DATEDIF(H1164,G1164,"md")=0,"",DATEDIF(H1164,G1164,"md")&amp;" days")</f>
        <v>25 days</v>
      </c>
      <c r="R1164" s="128">
        <f>_xlfn.DAYS(G1164,H1164)</f>
        <v>25</v>
      </c>
      <c r="S1164" s="59"/>
      <c r="T1164" s="59" t="s">
        <v>1751</v>
      </c>
      <c r="U1164" s="59" t="s">
        <v>2078</v>
      </c>
      <c r="V1164" s="75">
        <f t="shared" si="92"/>
        <v>522</v>
      </c>
      <c r="W1164" s="291">
        <f t="shared" si="93"/>
        <v>25</v>
      </c>
      <c r="X1164" s="291" t="str">
        <f t="shared" si="94"/>
        <v/>
      </c>
      <c r="Y1164" s="291" t="str">
        <f t="shared" si="95"/>
        <v/>
      </c>
    </row>
    <row r="1165" spans="1:25" ht="15" customHeight="1">
      <c r="A1165" s="8">
        <f t="shared" si="96"/>
        <v>1164</v>
      </c>
      <c r="B1165" s="59" t="s">
        <v>2079</v>
      </c>
      <c r="C1165" s="65">
        <v>41</v>
      </c>
      <c r="D1165" s="65" t="s">
        <v>23</v>
      </c>
      <c r="E1165" s="59" t="s">
        <v>285</v>
      </c>
      <c r="F1165" s="66" t="s">
        <v>148</v>
      </c>
      <c r="G1165" s="129">
        <v>44353</v>
      </c>
      <c r="H1165" s="101">
        <v>44244</v>
      </c>
      <c r="I1165" s="101"/>
      <c r="J1165" s="59" t="s">
        <v>1278</v>
      </c>
      <c r="K1165" s="130"/>
      <c r="L1165" s="59"/>
      <c r="M1165" s="59" t="s">
        <v>1279</v>
      </c>
      <c r="N1165" s="59"/>
      <c r="O1165" s="59"/>
      <c r="P1165" s="59"/>
      <c r="Q1165" s="127" t="str">
        <f>IF(DATEDIF(H1165,G1165,"y")=0,"",DATEDIF(H1165,G1165,"y")&amp;" years ")&amp;IF(DATEDIF(H1165,G1165,"ym")=0,"",DATEDIF(H1165,G1165,"ym")&amp;" months ")&amp;IF(DATEDIF(H1165,G1165,"md")=0,"",DATEDIF(H1165,G1165,"md")&amp;" days")</f>
        <v>3 months 20 days</v>
      </c>
      <c r="R1165" s="128">
        <f>_xlfn.DAYS(G1165,H1165)</f>
        <v>109</v>
      </c>
      <c r="S1165" s="59"/>
      <c r="T1165" s="59" t="s">
        <v>2080</v>
      </c>
      <c r="U1165" s="59" t="s">
        <v>2081</v>
      </c>
      <c r="V1165" s="75">
        <f t="shared" si="92"/>
        <v>522</v>
      </c>
      <c r="W1165" s="291">
        <f t="shared" si="93"/>
        <v>109</v>
      </c>
      <c r="X1165" s="291" t="str">
        <f t="shared" si="94"/>
        <v/>
      </c>
      <c r="Y1165" s="291" t="str">
        <f t="shared" si="95"/>
        <v/>
      </c>
    </row>
    <row r="1166" spans="1:25" ht="15" customHeight="1">
      <c r="A1166" s="8">
        <f t="shared" si="96"/>
        <v>1165</v>
      </c>
      <c r="B1166" s="59" t="s">
        <v>2082</v>
      </c>
      <c r="C1166" s="65">
        <v>93</v>
      </c>
      <c r="D1166" s="65" t="s">
        <v>16</v>
      </c>
      <c r="E1166" s="59" t="s">
        <v>2083</v>
      </c>
      <c r="F1166" s="66" t="s">
        <v>295</v>
      </c>
      <c r="G1166" s="67">
        <v>44353</v>
      </c>
      <c r="H1166" s="65"/>
      <c r="I1166" s="65"/>
      <c r="J1166" s="65"/>
      <c r="K1166" s="65"/>
      <c r="L1166" s="59"/>
      <c r="M1166" s="59"/>
      <c r="N1166" s="59"/>
      <c r="O1166" s="59"/>
      <c r="P1166" s="59"/>
      <c r="Q1166" s="59"/>
      <c r="R1166" s="65"/>
      <c r="S1166" s="59"/>
      <c r="T1166" s="59" t="s">
        <v>185</v>
      </c>
      <c r="U1166" s="59" t="s">
        <v>2084</v>
      </c>
      <c r="V1166" s="289">
        <f t="shared" si="92"/>
        <v>522</v>
      </c>
      <c r="W1166" s="292" t="str">
        <f t="shared" si="93"/>
        <v/>
      </c>
      <c r="X1166" s="291" t="str">
        <f t="shared" si="94"/>
        <v/>
      </c>
      <c r="Y1166" s="291" t="str">
        <f t="shared" si="95"/>
        <v/>
      </c>
    </row>
    <row r="1167" spans="1:25" ht="15" customHeight="1">
      <c r="A1167" s="8">
        <f t="shared" si="96"/>
        <v>1166</v>
      </c>
      <c r="B1167" s="56"/>
      <c r="C1167" s="8">
        <v>78</v>
      </c>
      <c r="D1167" s="8" t="s">
        <v>23</v>
      </c>
      <c r="E1167" s="56"/>
      <c r="F1167" s="57"/>
      <c r="G1167" s="58">
        <v>44353</v>
      </c>
      <c r="H1167" s="74"/>
      <c r="I1167" s="56"/>
      <c r="J1167" s="56"/>
      <c r="K1167" s="8"/>
      <c r="L1167" s="56"/>
      <c r="M1167" s="56"/>
      <c r="N1167" s="56"/>
      <c r="O1167" s="56"/>
      <c r="P1167" s="56"/>
      <c r="Q1167" s="56"/>
      <c r="R1167" s="8"/>
      <c r="S1167" s="56"/>
      <c r="T1167" s="56"/>
      <c r="U1167" s="57"/>
      <c r="V1167" s="289">
        <f t="shared" si="92"/>
        <v>522</v>
      </c>
      <c r="W1167" s="292" t="str">
        <f t="shared" si="93"/>
        <v/>
      </c>
      <c r="X1167" s="291" t="str">
        <f t="shared" si="94"/>
        <v/>
      </c>
      <c r="Y1167" s="291" t="str">
        <f t="shared" si="95"/>
        <v/>
      </c>
    </row>
    <row r="1168" spans="1:25" ht="15" customHeight="1">
      <c r="A1168" s="8">
        <f t="shared" si="96"/>
        <v>1167</v>
      </c>
      <c r="B1168" s="109" t="s">
        <v>2085</v>
      </c>
      <c r="C1168" s="110">
        <v>92</v>
      </c>
      <c r="D1168" s="110" t="s">
        <v>16</v>
      </c>
      <c r="E1168" s="109" t="s">
        <v>2086</v>
      </c>
      <c r="F1168" s="111" t="s">
        <v>55</v>
      </c>
      <c r="G1168" s="112">
        <v>44353</v>
      </c>
      <c r="H1168" s="124"/>
      <c r="I1168" s="124"/>
      <c r="J1168" s="109"/>
      <c r="K1168" s="125"/>
      <c r="L1168" s="109"/>
      <c r="M1168" s="109"/>
      <c r="N1168" s="109"/>
      <c r="O1168" s="109"/>
      <c r="P1168" s="109"/>
      <c r="Q1168" s="109"/>
      <c r="R1168" s="110"/>
      <c r="S1168" s="109"/>
      <c r="T1168" s="109"/>
      <c r="U1168" s="111"/>
      <c r="V1168" s="289">
        <f t="shared" si="92"/>
        <v>522</v>
      </c>
      <c r="W1168" s="292" t="str">
        <f t="shared" si="93"/>
        <v/>
      </c>
      <c r="X1168" s="291" t="str">
        <f t="shared" si="94"/>
        <v/>
      </c>
      <c r="Y1168" s="291" t="str">
        <f t="shared" si="95"/>
        <v/>
      </c>
    </row>
    <row r="1169" spans="1:25" ht="15" customHeight="1">
      <c r="A1169" s="8">
        <f t="shared" si="96"/>
        <v>1168</v>
      </c>
      <c r="B1169" s="56" t="s">
        <v>2087</v>
      </c>
      <c r="C1169" s="8">
        <v>32</v>
      </c>
      <c r="D1169" s="8" t="s">
        <v>16</v>
      </c>
      <c r="E1169" s="56" t="s">
        <v>2088</v>
      </c>
      <c r="F1169" s="57" t="s">
        <v>770</v>
      </c>
      <c r="G1169" s="58">
        <v>44354</v>
      </c>
      <c r="H1169" s="75">
        <v>44314</v>
      </c>
      <c r="I1169" s="75"/>
      <c r="J1169" s="56" t="s">
        <v>1646</v>
      </c>
      <c r="K1169" s="76"/>
      <c r="L1169" s="56"/>
      <c r="M1169" s="56" t="s">
        <v>1279</v>
      </c>
      <c r="N1169" s="56"/>
      <c r="O1169" s="56"/>
      <c r="P1169" s="56"/>
      <c r="Q1169" s="90" t="str">
        <f>IF(DATEDIF(H1169,G1169,"y")=0,"",DATEDIF(H1169,G1169,"y")&amp;" years ")&amp;IF(DATEDIF(H1169,G1169,"ym")=0,"",DATEDIF(H1169,G1169,"ym")&amp;" months ")&amp;IF(DATEDIF(H1169,G1169,"md")=0,"",DATEDIF(H1169,G1169,"md")&amp;" days")</f>
        <v>1 months 10 days</v>
      </c>
      <c r="R1169" s="64">
        <f>_xlfn.DAYS(G1169,H1169)</f>
        <v>40</v>
      </c>
      <c r="S1169" s="56"/>
      <c r="T1169" s="56"/>
      <c r="U1169" s="57"/>
      <c r="V1169" s="75">
        <f t="shared" si="92"/>
        <v>523</v>
      </c>
      <c r="W1169" s="291">
        <f t="shared" si="93"/>
        <v>40</v>
      </c>
      <c r="X1169" s="291" t="str">
        <f t="shared" si="94"/>
        <v/>
      </c>
      <c r="Y1169" s="291" t="str">
        <f t="shared" si="95"/>
        <v/>
      </c>
    </row>
    <row r="1170" spans="1:25" ht="15" customHeight="1">
      <c r="A1170" s="8">
        <f t="shared" si="96"/>
        <v>1169</v>
      </c>
      <c r="B1170" s="56" t="s">
        <v>2089</v>
      </c>
      <c r="C1170" s="8">
        <v>80</v>
      </c>
      <c r="D1170" s="8" t="s">
        <v>16</v>
      </c>
      <c r="E1170" s="56" t="s">
        <v>2090</v>
      </c>
      <c r="F1170" s="57" t="s">
        <v>103</v>
      </c>
      <c r="G1170" s="58">
        <v>44354</v>
      </c>
      <c r="H1170" s="75">
        <v>44241</v>
      </c>
      <c r="I1170" s="75">
        <v>44310</v>
      </c>
      <c r="J1170" s="56" t="s">
        <v>1278</v>
      </c>
      <c r="K1170" s="76"/>
      <c r="L1170" s="56"/>
      <c r="M1170" s="56" t="s">
        <v>1279</v>
      </c>
      <c r="N1170" s="56" t="s">
        <v>1279</v>
      </c>
      <c r="O1170" s="56"/>
      <c r="P1170" s="56"/>
      <c r="Q1170" s="90" t="str">
        <f>IF(DATEDIF(I1170,G1170,"y")=0,"",DATEDIF(I1170,G1170,"y")&amp;" years ")&amp;IF(DATEDIF(I1170,G1170,"ym")=0,"",DATEDIF(I1170,G1170,"ym")&amp;" months ")&amp;IF(DATEDIF(I1170,G1170,"md")=0,"",DATEDIF(I1170,G1170,"md")&amp;" days")</f>
        <v>1 months 14 days</v>
      </c>
      <c r="R1170" s="64">
        <f>_xlfn.DAYS(G1170,IF(L1170="",IF(K1170="",I1170,K1170),L1170))</f>
        <v>44</v>
      </c>
      <c r="S1170" s="56"/>
      <c r="T1170" s="56"/>
      <c r="U1170" s="57"/>
      <c r="V1170" s="75">
        <f t="shared" si="92"/>
        <v>523</v>
      </c>
      <c r="W1170" s="291">
        <f t="shared" si="93"/>
        <v>113</v>
      </c>
      <c r="X1170" s="291">
        <f t="shared" si="94"/>
        <v>44</v>
      </c>
      <c r="Y1170" s="291" t="str">
        <f t="shared" si="95"/>
        <v/>
      </c>
    </row>
    <row r="1171" spans="1:25" ht="15" customHeight="1">
      <c r="A1171" s="8">
        <f t="shared" si="96"/>
        <v>1170</v>
      </c>
      <c r="B1171" s="56"/>
      <c r="C1171" s="8">
        <v>90</v>
      </c>
      <c r="D1171" s="8" t="s">
        <v>23</v>
      </c>
      <c r="E1171" s="56"/>
      <c r="F1171" s="57"/>
      <c r="G1171" s="58">
        <v>44354</v>
      </c>
      <c r="H1171" s="74" t="s">
        <v>1198</v>
      </c>
      <c r="I1171" s="74">
        <v>44309</v>
      </c>
      <c r="J1171" s="56"/>
      <c r="K1171" s="8"/>
      <c r="L1171" s="56"/>
      <c r="M1171" s="56" t="s">
        <v>1279</v>
      </c>
      <c r="N1171" s="56" t="s">
        <v>1279</v>
      </c>
      <c r="O1171" s="56"/>
      <c r="P1171" s="56"/>
      <c r="Q1171" s="90" t="str">
        <f>IF(DATEDIF(I1171,G1171,"y")=0,"",DATEDIF(I1171,G1171,"y")&amp;" years ")&amp;IF(DATEDIF(I1171,G1171,"ym")=0,"",DATEDIF(I1171,G1171,"ym")&amp;" months ")&amp;IF(DATEDIF(I1171,G1171,"md")=0,"",DATEDIF(I1171,G1171,"md")&amp;" days")</f>
        <v>1 months 15 days</v>
      </c>
      <c r="R1171" s="64">
        <f>_xlfn.DAYS(G1171,IF(L1171="",IF(K1171="",I1171,K1171),L1171))</f>
        <v>45</v>
      </c>
      <c r="S1171" s="56"/>
      <c r="T1171" s="56"/>
      <c r="U1171" s="57"/>
      <c r="V1171" s="75">
        <f t="shared" si="92"/>
        <v>523</v>
      </c>
      <c r="W1171" s="291" t="str">
        <f t="shared" si="93"/>
        <v/>
      </c>
      <c r="X1171" s="291">
        <f t="shared" si="94"/>
        <v>45</v>
      </c>
      <c r="Y1171" s="291" t="str">
        <f t="shared" si="95"/>
        <v/>
      </c>
    </row>
    <row r="1172" spans="1:25" ht="15" customHeight="1">
      <c r="A1172" s="8">
        <f t="shared" si="96"/>
        <v>1171</v>
      </c>
      <c r="B1172" s="56" t="s">
        <v>1832</v>
      </c>
      <c r="C1172" s="8">
        <v>59</v>
      </c>
      <c r="D1172" s="8" t="s">
        <v>16</v>
      </c>
      <c r="E1172" s="56" t="s">
        <v>365</v>
      </c>
      <c r="F1172" s="57" t="s">
        <v>1760</v>
      </c>
      <c r="G1172" s="58">
        <v>44354</v>
      </c>
      <c r="H1172" s="75">
        <v>44235</v>
      </c>
      <c r="I1172" s="75">
        <v>44298</v>
      </c>
      <c r="J1172" s="56" t="s">
        <v>1278</v>
      </c>
      <c r="K1172" s="76"/>
      <c r="L1172" s="56"/>
      <c r="M1172" s="56" t="s">
        <v>1279</v>
      </c>
      <c r="N1172" s="56" t="s">
        <v>1279</v>
      </c>
      <c r="O1172" s="56"/>
      <c r="P1172" s="56"/>
      <c r="Q1172" s="90" t="str">
        <f>IF(DATEDIF(I1172,G1172,"y")=0,"",DATEDIF(I1172,G1172,"y")&amp;" years ")&amp;IF(DATEDIF(I1172,G1172,"ym")=0,"",DATEDIF(I1172,G1172,"ym")&amp;" months ")&amp;IF(DATEDIF(I1172,G1172,"md")=0,"",DATEDIF(I1172,G1172,"md")&amp;" days")</f>
        <v>1 months 26 days</v>
      </c>
      <c r="R1172" s="64">
        <f>_xlfn.DAYS(G1172,IF(L1172="",IF(K1172="",I1172,K1172),L1172))</f>
        <v>56</v>
      </c>
      <c r="S1172" s="56"/>
      <c r="T1172" s="56"/>
      <c r="U1172" s="57"/>
      <c r="V1172" s="75">
        <f t="shared" si="92"/>
        <v>523</v>
      </c>
      <c r="W1172" s="291">
        <f t="shared" si="93"/>
        <v>119</v>
      </c>
      <c r="X1172" s="291">
        <f t="shared" si="94"/>
        <v>56</v>
      </c>
      <c r="Y1172" s="291" t="str">
        <f t="shared" si="95"/>
        <v/>
      </c>
    </row>
    <row r="1173" spans="1:25" ht="15" customHeight="1">
      <c r="A1173" s="8">
        <f t="shared" si="96"/>
        <v>1172</v>
      </c>
      <c r="B1173" s="56"/>
      <c r="C1173" s="8">
        <v>81</v>
      </c>
      <c r="D1173" s="8" t="s">
        <v>16</v>
      </c>
      <c r="E1173" s="56"/>
      <c r="F1173" s="57"/>
      <c r="G1173" s="58">
        <v>44354</v>
      </c>
      <c r="H1173" s="74">
        <v>44253</v>
      </c>
      <c r="I1173" s="56"/>
      <c r="J1173" s="56"/>
      <c r="K1173" s="8"/>
      <c r="L1173" s="56"/>
      <c r="M1173" s="56" t="s">
        <v>1279</v>
      </c>
      <c r="N1173" s="56"/>
      <c r="O1173" s="56"/>
      <c r="P1173" s="56"/>
      <c r="Q1173" s="90" t="str">
        <f>IF(DATEDIF(H1173,G1173,"y")=0,"",DATEDIF(H1173,G1173,"y")&amp;" years ")&amp;IF(DATEDIF(H1173,G1173,"ym")=0,"",DATEDIF(H1173,G1173,"ym")&amp;" months ")&amp;IF(DATEDIF(H1173,G1173,"md")=0,"",DATEDIF(H1173,G1173,"md")&amp;" days")</f>
        <v>3 months 12 days</v>
      </c>
      <c r="R1173" s="64">
        <f>_xlfn.DAYS(G1173,H1173)</f>
        <v>101</v>
      </c>
      <c r="S1173" s="56"/>
      <c r="T1173" s="56"/>
      <c r="U1173" s="57"/>
      <c r="V1173" s="75">
        <f t="shared" si="92"/>
        <v>523</v>
      </c>
      <c r="W1173" s="291">
        <f t="shared" si="93"/>
        <v>101</v>
      </c>
      <c r="X1173" s="291" t="str">
        <f t="shared" si="94"/>
        <v/>
      </c>
      <c r="Y1173" s="291" t="str">
        <f t="shared" si="95"/>
        <v/>
      </c>
    </row>
    <row r="1174" spans="1:25" ht="15" customHeight="1">
      <c r="A1174" s="8">
        <f t="shared" si="96"/>
        <v>1173</v>
      </c>
      <c r="B1174" s="59" t="s">
        <v>2091</v>
      </c>
      <c r="C1174" s="65">
        <v>75</v>
      </c>
      <c r="D1174" s="65" t="s">
        <v>16</v>
      </c>
      <c r="E1174" s="59" t="s">
        <v>2092</v>
      </c>
      <c r="F1174" s="66" t="s">
        <v>25</v>
      </c>
      <c r="G1174" s="129">
        <v>44354</v>
      </c>
      <c r="H1174" s="101">
        <v>44265</v>
      </c>
      <c r="I1174" s="101"/>
      <c r="J1174" s="59" t="s">
        <v>1278</v>
      </c>
      <c r="K1174" s="130"/>
      <c r="L1174" s="59"/>
      <c r="M1174" s="59" t="s">
        <v>1279</v>
      </c>
      <c r="N1174" s="59"/>
      <c r="O1174" s="59"/>
      <c r="P1174" s="59"/>
      <c r="Q1174" s="127" t="str">
        <f>IF(DATEDIF(H1174,G1174,"y")=0,"",DATEDIF(H1174,G1174,"y")&amp;" years ")&amp;IF(DATEDIF(H1174,G1174,"ym")=0,"",DATEDIF(H1174,G1174,"ym")&amp;" months ")&amp;IF(DATEDIF(H1174,G1174,"md")=0,"",DATEDIF(H1174,G1174,"md")&amp;" days")</f>
        <v>2 months 28 days</v>
      </c>
      <c r="R1174" s="128">
        <f>_xlfn.DAYS(G1174,H1174)</f>
        <v>89</v>
      </c>
      <c r="S1174" s="59"/>
      <c r="T1174" s="59" t="s">
        <v>1751</v>
      </c>
      <c r="U1174" s="59" t="s">
        <v>2093</v>
      </c>
      <c r="V1174" s="75">
        <f t="shared" si="92"/>
        <v>523</v>
      </c>
      <c r="W1174" s="291">
        <f t="shared" si="93"/>
        <v>89</v>
      </c>
      <c r="X1174" s="291" t="str">
        <f t="shared" si="94"/>
        <v/>
      </c>
      <c r="Y1174" s="291" t="str">
        <f t="shared" si="95"/>
        <v/>
      </c>
    </row>
    <row r="1175" spans="1:25" ht="15" customHeight="1">
      <c r="A1175" s="8">
        <f t="shared" si="96"/>
        <v>1174</v>
      </c>
      <c r="B1175" s="59" t="s">
        <v>2094</v>
      </c>
      <c r="C1175" s="65">
        <v>100</v>
      </c>
      <c r="D1175" s="65" t="s">
        <v>16</v>
      </c>
      <c r="E1175" s="59" t="s">
        <v>2095</v>
      </c>
      <c r="F1175" s="66" t="s">
        <v>25</v>
      </c>
      <c r="G1175" s="67">
        <v>44354</v>
      </c>
      <c r="H1175" s="65"/>
      <c r="I1175" s="65"/>
      <c r="J1175" s="65"/>
      <c r="K1175" s="65"/>
      <c r="L1175" s="59"/>
      <c r="M1175" s="59"/>
      <c r="N1175" s="59"/>
      <c r="O1175" s="59"/>
      <c r="P1175" s="59"/>
      <c r="Q1175" s="59"/>
      <c r="R1175" s="65"/>
      <c r="S1175" s="59"/>
      <c r="T1175" s="59" t="s">
        <v>1172</v>
      </c>
      <c r="U1175" s="59" t="s">
        <v>2096</v>
      </c>
      <c r="V1175" s="289">
        <f t="shared" si="92"/>
        <v>523</v>
      </c>
      <c r="W1175" s="292" t="str">
        <f t="shared" si="93"/>
        <v/>
      </c>
      <c r="X1175" s="291" t="str">
        <f t="shared" si="94"/>
        <v/>
      </c>
      <c r="Y1175" s="291" t="str">
        <f t="shared" si="95"/>
        <v/>
      </c>
    </row>
    <row r="1176" spans="1:25" ht="15" customHeight="1">
      <c r="A1176" s="8">
        <f t="shared" si="96"/>
        <v>1175</v>
      </c>
      <c r="B1176" s="59" t="s">
        <v>2097</v>
      </c>
      <c r="C1176" s="65">
        <v>86</v>
      </c>
      <c r="D1176" s="65" t="s">
        <v>16</v>
      </c>
      <c r="E1176" s="59" t="s">
        <v>698</v>
      </c>
      <c r="F1176" s="66" t="s">
        <v>2098</v>
      </c>
      <c r="G1176" s="67">
        <v>44354</v>
      </c>
      <c r="H1176" s="65"/>
      <c r="I1176" s="65"/>
      <c r="J1176" s="65"/>
      <c r="K1176" s="65"/>
      <c r="L1176" s="59"/>
      <c r="M1176" s="59"/>
      <c r="N1176" s="59"/>
      <c r="O1176" s="59"/>
      <c r="P1176" s="59"/>
      <c r="Q1176" s="59"/>
      <c r="R1176" s="65"/>
      <c r="S1176" s="59"/>
      <c r="T1176" s="59" t="s">
        <v>1751</v>
      </c>
      <c r="U1176" s="59" t="s">
        <v>2099</v>
      </c>
      <c r="V1176" s="289">
        <f t="shared" si="92"/>
        <v>523</v>
      </c>
      <c r="W1176" s="292" t="str">
        <f t="shared" si="93"/>
        <v/>
      </c>
      <c r="X1176" s="291" t="str">
        <f t="shared" si="94"/>
        <v/>
      </c>
      <c r="Y1176" s="291" t="str">
        <f t="shared" si="95"/>
        <v/>
      </c>
    </row>
    <row r="1177" spans="1:25" ht="15" customHeight="1">
      <c r="A1177" s="8">
        <f t="shared" si="96"/>
        <v>1176</v>
      </c>
      <c r="B1177" s="56"/>
      <c r="C1177" s="73">
        <v>0</v>
      </c>
      <c r="D1177" s="8" t="s">
        <v>16</v>
      </c>
      <c r="E1177" s="56"/>
      <c r="F1177" s="57"/>
      <c r="G1177" s="58">
        <v>44354</v>
      </c>
      <c r="H1177" s="74"/>
      <c r="I1177" s="56"/>
      <c r="J1177" s="56"/>
      <c r="K1177" s="8"/>
      <c r="L1177" s="56"/>
      <c r="M1177" s="56"/>
      <c r="N1177" s="56"/>
      <c r="O1177" s="56"/>
      <c r="P1177" s="56"/>
      <c r="Q1177" s="56"/>
      <c r="R1177" s="8"/>
      <c r="S1177" s="56"/>
      <c r="T1177" s="56" t="s">
        <v>1059</v>
      </c>
      <c r="U1177" s="57"/>
      <c r="V1177" s="289">
        <f t="shared" si="92"/>
        <v>523</v>
      </c>
      <c r="W1177" s="292" t="str">
        <f t="shared" si="93"/>
        <v/>
      </c>
      <c r="X1177" s="291" t="str">
        <f t="shared" si="94"/>
        <v/>
      </c>
      <c r="Y1177" s="291" t="str">
        <f t="shared" si="95"/>
        <v/>
      </c>
    </row>
    <row r="1178" spans="1:25" ht="15" customHeight="1">
      <c r="A1178" s="8">
        <f t="shared" si="96"/>
        <v>1177</v>
      </c>
      <c r="B1178" s="109" t="s">
        <v>1349</v>
      </c>
      <c r="C1178" s="110">
        <v>53</v>
      </c>
      <c r="D1178" s="110" t="s">
        <v>23</v>
      </c>
      <c r="E1178" s="109" t="s">
        <v>2100</v>
      </c>
      <c r="F1178" s="111" t="s">
        <v>534</v>
      </c>
      <c r="G1178" s="112">
        <v>44354</v>
      </c>
      <c r="H1178" s="124"/>
      <c r="I1178" s="124"/>
      <c r="J1178" s="109"/>
      <c r="K1178" s="125"/>
      <c r="L1178" s="109"/>
      <c r="M1178" s="109"/>
      <c r="N1178" s="109"/>
      <c r="O1178" s="109"/>
      <c r="P1178" s="109"/>
      <c r="Q1178" s="109"/>
      <c r="R1178" s="110"/>
      <c r="S1178" s="109"/>
      <c r="T1178" s="109"/>
      <c r="U1178" s="111"/>
      <c r="V1178" s="289">
        <f t="shared" si="92"/>
        <v>523</v>
      </c>
      <c r="W1178" s="292" t="str">
        <f t="shared" si="93"/>
        <v/>
      </c>
      <c r="X1178" s="291" t="str">
        <f t="shared" si="94"/>
        <v/>
      </c>
      <c r="Y1178" s="291" t="str">
        <f t="shared" si="95"/>
        <v/>
      </c>
    </row>
    <row r="1179" spans="1:25" ht="15" customHeight="1">
      <c r="A1179" s="8">
        <f t="shared" si="96"/>
        <v>1178</v>
      </c>
      <c r="B1179" s="56" t="s">
        <v>2101</v>
      </c>
      <c r="C1179" s="8">
        <v>67</v>
      </c>
      <c r="D1179" s="8" t="s">
        <v>16</v>
      </c>
      <c r="E1179" s="56" t="s">
        <v>2102</v>
      </c>
      <c r="F1179" s="57" t="s">
        <v>220</v>
      </c>
      <c r="G1179" s="58">
        <v>44355</v>
      </c>
      <c r="H1179" s="75">
        <v>44303</v>
      </c>
      <c r="I1179" s="75">
        <v>44345</v>
      </c>
      <c r="J1179" s="56" t="s">
        <v>1744</v>
      </c>
      <c r="K1179" s="76"/>
      <c r="L1179" s="56"/>
      <c r="M1179" s="56" t="s">
        <v>1279</v>
      </c>
      <c r="N1179" s="56" t="s">
        <v>1279</v>
      </c>
      <c r="O1179" s="56"/>
      <c r="P1179" s="56"/>
      <c r="Q1179" s="90" t="str">
        <f>IF(DATEDIF(I1179,G1179,"y")=0,"",DATEDIF(I1179,G1179,"y")&amp;" years ")&amp;IF(DATEDIF(I1179,G1179,"ym")=0,"",DATEDIF(I1179,G1179,"ym")&amp;" months ")&amp;IF(DATEDIF(I1179,G1179,"md")=0,"",DATEDIF(I1179,G1179,"md")&amp;" days")</f>
        <v>10 days</v>
      </c>
      <c r="R1179" s="64">
        <f>_xlfn.DAYS(G1179,IF(L1179="",IF(K1179="",I1179,K1179),L1179))</f>
        <v>10</v>
      </c>
      <c r="S1179" s="56"/>
      <c r="T1179" s="56"/>
      <c r="U1179" s="57"/>
      <c r="V1179" s="75">
        <f t="shared" si="92"/>
        <v>524</v>
      </c>
      <c r="W1179" s="291">
        <f t="shared" si="93"/>
        <v>52</v>
      </c>
      <c r="X1179" s="291">
        <f t="shared" si="94"/>
        <v>10</v>
      </c>
      <c r="Y1179" s="291" t="str">
        <f t="shared" si="95"/>
        <v/>
      </c>
    </row>
    <row r="1180" spans="1:25" ht="15" customHeight="1">
      <c r="A1180" s="8">
        <f t="shared" si="96"/>
        <v>1179</v>
      </c>
      <c r="B1180" s="56" t="s">
        <v>2103</v>
      </c>
      <c r="C1180" s="8">
        <v>51</v>
      </c>
      <c r="D1180" s="8" t="s">
        <v>16</v>
      </c>
      <c r="E1180" s="56" t="s">
        <v>2104</v>
      </c>
      <c r="F1180" s="57" t="s">
        <v>25</v>
      </c>
      <c r="G1180" s="58">
        <v>44355</v>
      </c>
      <c r="H1180" s="75">
        <v>44270</v>
      </c>
      <c r="I1180" s="75"/>
      <c r="J1180" s="56" t="s">
        <v>1278</v>
      </c>
      <c r="K1180" s="76"/>
      <c r="L1180" s="56"/>
      <c r="M1180" s="56" t="s">
        <v>1279</v>
      </c>
      <c r="N1180" s="56"/>
      <c r="O1180" s="56"/>
      <c r="P1180" s="56"/>
      <c r="Q1180" s="63" t="str">
        <f>IF(DATEDIF(H1180,G1180,"y")=0,"",DATEDIF(H1180,G1180,"y")&amp;" years ")&amp;IF(DATEDIF(H1180,G1180,"ym")=0,"",DATEDIF(H1180,G1180,"ym")&amp;" months ")&amp;IF(DATEDIF(H1180,G1180,"md")=0,"",DATEDIF(H1180,G1180,"md")&amp;" days")</f>
        <v>2 months 24 days</v>
      </c>
      <c r="R1180" s="64">
        <f>_xlfn.DAYS(G1180,H1180)</f>
        <v>85</v>
      </c>
      <c r="S1180" s="56"/>
      <c r="T1180" s="56"/>
      <c r="U1180" s="57"/>
      <c r="V1180" s="75">
        <f t="shared" si="92"/>
        <v>524</v>
      </c>
      <c r="W1180" s="291">
        <f t="shared" si="93"/>
        <v>85</v>
      </c>
      <c r="X1180" s="291" t="str">
        <f t="shared" si="94"/>
        <v/>
      </c>
      <c r="Y1180" s="291" t="str">
        <f t="shared" si="95"/>
        <v/>
      </c>
    </row>
    <row r="1181" spans="1:25" ht="15" customHeight="1">
      <c r="A1181" s="8">
        <f t="shared" si="96"/>
        <v>1180</v>
      </c>
      <c r="B1181" s="56" t="s">
        <v>2105</v>
      </c>
      <c r="C1181" s="8">
        <v>75</v>
      </c>
      <c r="D1181" s="8" t="s">
        <v>23</v>
      </c>
      <c r="E1181" s="56" t="s">
        <v>475</v>
      </c>
      <c r="F1181" s="57" t="s">
        <v>1760</v>
      </c>
      <c r="G1181" s="58">
        <v>44355</v>
      </c>
      <c r="H1181" s="75">
        <v>44252</v>
      </c>
      <c r="I1181" s="75"/>
      <c r="J1181" s="56" t="s">
        <v>1278</v>
      </c>
      <c r="K1181" s="76"/>
      <c r="L1181" s="56"/>
      <c r="M1181" s="56" t="s">
        <v>1279</v>
      </c>
      <c r="N1181" s="56"/>
      <c r="O1181" s="56"/>
      <c r="P1181" s="56"/>
      <c r="Q1181" s="90" t="str">
        <f>IF(DATEDIF(H1181,G1181,"y")=0,"",DATEDIF(H1181,G1181,"y")&amp;" years ")&amp;IF(DATEDIF(H1181,G1181,"ym")=0,"",DATEDIF(H1181,G1181,"ym")&amp;" months ")&amp;IF(DATEDIF(H1181,G1181,"md")=0,"",DATEDIF(H1181,G1181,"md")&amp;" days")</f>
        <v>3 months 14 days</v>
      </c>
      <c r="R1181" s="64">
        <f>_xlfn.DAYS(G1181,H1181)</f>
        <v>103</v>
      </c>
      <c r="S1181" s="56"/>
      <c r="T1181" s="56"/>
      <c r="U1181" s="57"/>
      <c r="V1181" s="75">
        <f t="shared" si="92"/>
        <v>524</v>
      </c>
      <c r="W1181" s="291">
        <f t="shared" si="93"/>
        <v>103</v>
      </c>
      <c r="X1181" s="291" t="str">
        <f t="shared" si="94"/>
        <v/>
      </c>
      <c r="Y1181" s="291" t="str">
        <f t="shared" si="95"/>
        <v/>
      </c>
    </row>
    <row r="1182" spans="1:25" ht="15" customHeight="1">
      <c r="A1182" s="8">
        <f t="shared" si="96"/>
        <v>1181</v>
      </c>
      <c r="B1182" s="56" t="s">
        <v>1604</v>
      </c>
      <c r="C1182" s="8">
        <v>86</v>
      </c>
      <c r="D1182" s="8" t="s">
        <v>16</v>
      </c>
      <c r="E1182" s="56" t="s">
        <v>2106</v>
      </c>
      <c r="F1182" s="57" t="s">
        <v>66</v>
      </c>
      <c r="G1182" s="58">
        <v>44355</v>
      </c>
      <c r="H1182" s="75">
        <v>44240</v>
      </c>
      <c r="I1182" s="75"/>
      <c r="J1182" s="56" t="s">
        <v>1278</v>
      </c>
      <c r="K1182" s="76"/>
      <c r="L1182" s="56"/>
      <c r="M1182" s="56" t="s">
        <v>1279</v>
      </c>
      <c r="N1182" s="56"/>
      <c r="O1182" s="56"/>
      <c r="P1182" s="56"/>
      <c r="Q1182" s="90" t="str">
        <f>IF(DATEDIF(H1182,G1182,"y")=0,"",DATEDIF(H1182,G1182,"y")&amp;" years ")&amp;IF(DATEDIF(H1182,G1182,"ym")=0,"",DATEDIF(H1182,G1182,"ym")&amp;" months ")&amp;IF(DATEDIF(H1182,G1182,"md")=0,"",DATEDIF(H1182,G1182,"md")&amp;" days")</f>
        <v>3 months 26 days</v>
      </c>
      <c r="R1182" s="64">
        <f>_xlfn.DAYS(G1182,H1182)</f>
        <v>115</v>
      </c>
      <c r="S1182" s="56"/>
      <c r="T1182" s="56"/>
      <c r="U1182" s="57"/>
      <c r="V1182" s="75">
        <f t="shared" si="92"/>
        <v>524</v>
      </c>
      <c r="W1182" s="291">
        <f t="shared" si="93"/>
        <v>115</v>
      </c>
      <c r="X1182" s="291" t="str">
        <f t="shared" si="94"/>
        <v/>
      </c>
      <c r="Y1182" s="291" t="str">
        <f t="shared" si="95"/>
        <v/>
      </c>
    </row>
    <row r="1183" spans="1:25" ht="15" customHeight="1">
      <c r="A1183" s="8">
        <f t="shared" si="96"/>
        <v>1182</v>
      </c>
      <c r="B1183" s="59"/>
      <c r="C1183" s="65">
        <v>77</v>
      </c>
      <c r="D1183" s="65" t="s">
        <v>16</v>
      </c>
      <c r="E1183" s="65"/>
      <c r="F1183" s="66"/>
      <c r="G1183" s="67">
        <v>44355</v>
      </c>
      <c r="H1183" s="65"/>
      <c r="I1183" s="65"/>
      <c r="J1183" s="65"/>
      <c r="K1183" s="65"/>
      <c r="L1183" s="59"/>
      <c r="M1183" s="59"/>
      <c r="N1183" s="59"/>
      <c r="O1183" s="59"/>
      <c r="P1183" s="59"/>
      <c r="Q1183" s="59"/>
      <c r="R1183" s="65"/>
      <c r="S1183" s="59"/>
      <c r="T1183" s="59" t="s">
        <v>1834</v>
      </c>
      <c r="U1183" s="59" t="s">
        <v>2107</v>
      </c>
      <c r="V1183" s="289">
        <f t="shared" si="92"/>
        <v>524</v>
      </c>
      <c r="W1183" s="292" t="str">
        <f t="shared" si="93"/>
        <v/>
      </c>
      <c r="X1183" s="291" t="str">
        <f t="shared" si="94"/>
        <v/>
      </c>
      <c r="Y1183" s="291" t="str">
        <f t="shared" si="95"/>
        <v/>
      </c>
    </row>
    <row r="1184" spans="1:25" ht="15" customHeight="1">
      <c r="A1184" s="8">
        <f t="shared" si="96"/>
        <v>1183</v>
      </c>
      <c r="B1184" s="56" t="s">
        <v>2108</v>
      </c>
      <c r="C1184" s="8">
        <v>71</v>
      </c>
      <c r="D1184" s="8" t="s">
        <v>16</v>
      </c>
      <c r="E1184" s="56" t="s">
        <v>2109</v>
      </c>
      <c r="F1184" s="57" t="s">
        <v>79</v>
      </c>
      <c r="G1184" s="58">
        <v>44356</v>
      </c>
      <c r="H1184" s="75">
        <v>44249</v>
      </c>
      <c r="I1184" s="75"/>
      <c r="J1184" s="56" t="s">
        <v>1278</v>
      </c>
      <c r="K1184" s="76"/>
      <c r="L1184" s="56"/>
      <c r="M1184" s="56" t="s">
        <v>1279</v>
      </c>
      <c r="N1184" s="56"/>
      <c r="O1184" s="56"/>
      <c r="P1184" s="56"/>
      <c r="Q1184" s="90" t="str">
        <f>IF(DATEDIF(H1184,G1184,"y")=0,"",DATEDIF(H1184,G1184,"y")&amp;" years ")&amp;IF(DATEDIF(H1184,G1184,"ym")=0,"",DATEDIF(H1184,G1184,"ym")&amp;" months ")&amp;IF(DATEDIF(H1184,G1184,"md")=0,"",DATEDIF(H1184,G1184,"md")&amp;" days")</f>
        <v>3 months 18 days</v>
      </c>
      <c r="R1184" s="64">
        <f>_xlfn.DAYS(G1184,H1184)</f>
        <v>107</v>
      </c>
      <c r="S1184" s="56"/>
      <c r="T1184" s="56"/>
      <c r="U1184" s="57"/>
      <c r="V1184" s="75">
        <f t="shared" si="92"/>
        <v>525</v>
      </c>
      <c r="W1184" s="291">
        <f t="shared" si="93"/>
        <v>107</v>
      </c>
      <c r="X1184" s="291" t="str">
        <f t="shared" si="94"/>
        <v/>
      </c>
      <c r="Y1184" s="291" t="str">
        <f t="shared" si="95"/>
        <v/>
      </c>
    </row>
    <row r="1185" spans="1:25" ht="15" customHeight="1">
      <c r="A1185" s="8">
        <f t="shared" si="96"/>
        <v>1184</v>
      </c>
      <c r="B1185" s="59" t="s">
        <v>2033</v>
      </c>
      <c r="C1185" s="68">
        <v>77</v>
      </c>
      <c r="D1185" s="65" t="s">
        <v>16</v>
      </c>
      <c r="E1185" s="59" t="s">
        <v>2110</v>
      </c>
      <c r="F1185" s="66" t="s">
        <v>25</v>
      </c>
      <c r="G1185" s="67">
        <v>44356</v>
      </c>
      <c r="H1185" s="65"/>
      <c r="I1185" s="65"/>
      <c r="J1185" s="65"/>
      <c r="K1185" s="65"/>
      <c r="L1185" s="59"/>
      <c r="M1185" s="59"/>
      <c r="N1185" s="59"/>
      <c r="O1185" s="59"/>
      <c r="P1185" s="59"/>
      <c r="Q1185" s="59"/>
      <c r="R1185" s="65"/>
      <c r="S1185" s="59"/>
      <c r="T1185" s="59" t="s">
        <v>1751</v>
      </c>
      <c r="U1185" s="69" t="s">
        <v>2111</v>
      </c>
      <c r="V1185" s="289">
        <f t="shared" si="92"/>
        <v>525</v>
      </c>
      <c r="W1185" s="292" t="str">
        <f t="shared" si="93"/>
        <v/>
      </c>
      <c r="X1185" s="291" t="str">
        <f t="shared" si="94"/>
        <v/>
      </c>
      <c r="Y1185" s="291" t="str">
        <f t="shared" si="95"/>
        <v/>
      </c>
    </row>
    <row r="1186" spans="1:25" ht="15" customHeight="1">
      <c r="A1186" s="8">
        <f t="shared" si="96"/>
        <v>1185</v>
      </c>
      <c r="B1186" s="59" t="s">
        <v>1684</v>
      </c>
      <c r="C1186" s="65">
        <v>94</v>
      </c>
      <c r="D1186" s="65" t="s">
        <v>16</v>
      </c>
      <c r="E1186" s="59" t="s">
        <v>2112</v>
      </c>
      <c r="F1186" s="66" t="s">
        <v>66</v>
      </c>
      <c r="G1186" s="67">
        <v>44356</v>
      </c>
      <c r="H1186" s="65"/>
      <c r="I1186" s="65"/>
      <c r="J1186" s="65"/>
      <c r="K1186" s="65"/>
      <c r="L1186" s="59"/>
      <c r="M1186" s="59"/>
      <c r="N1186" s="59"/>
      <c r="O1186" s="59"/>
      <c r="P1186" s="59"/>
      <c r="Q1186" s="59"/>
      <c r="R1186" s="65"/>
      <c r="S1186" s="59"/>
      <c r="T1186" s="59" t="s">
        <v>1751</v>
      </c>
      <c r="U1186" s="59" t="s">
        <v>2113</v>
      </c>
      <c r="V1186" s="289">
        <f t="shared" si="92"/>
        <v>525</v>
      </c>
      <c r="W1186" s="292" t="str">
        <f t="shared" si="93"/>
        <v/>
      </c>
      <c r="X1186" s="291" t="str">
        <f t="shared" si="94"/>
        <v/>
      </c>
      <c r="Y1186" s="291" t="str">
        <f t="shared" si="95"/>
        <v/>
      </c>
    </row>
    <row r="1187" spans="1:25" ht="15" customHeight="1">
      <c r="A1187" s="8">
        <f t="shared" si="96"/>
        <v>1186</v>
      </c>
      <c r="B1187" s="56" t="s">
        <v>2114</v>
      </c>
      <c r="C1187" s="8">
        <v>69</v>
      </c>
      <c r="D1187" s="8" t="s">
        <v>23</v>
      </c>
      <c r="E1187" s="56" t="s">
        <v>2115</v>
      </c>
      <c r="F1187" s="57" t="s">
        <v>25</v>
      </c>
      <c r="G1187" s="58">
        <v>44356</v>
      </c>
      <c r="H1187" s="75"/>
      <c r="I1187" s="75"/>
      <c r="J1187" s="56"/>
      <c r="K1187" s="76"/>
      <c r="L1187" s="56"/>
      <c r="M1187" s="56"/>
      <c r="N1187" s="56"/>
      <c r="O1187" s="56"/>
      <c r="P1187" s="56"/>
      <c r="Q1187" s="56"/>
      <c r="R1187" s="8"/>
      <c r="S1187" s="56"/>
      <c r="T1187" s="56"/>
      <c r="U1187" s="57"/>
      <c r="V1187" s="289">
        <f t="shared" si="92"/>
        <v>525</v>
      </c>
      <c r="W1187" s="292" t="str">
        <f t="shared" si="93"/>
        <v/>
      </c>
      <c r="X1187" s="291" t="str">
        <f t="shared" si="94"/>
        <v/>
      </c>
      <c r="Y1187" s="291" t="str">
        <f t="shared" si="95"/>
        <v/>
      </c>
    </row>
    <row r="1188" spans="1:25" ht="15" customHeight="1">
      <c r="A1188" s="8">
        <f t="shared" si="96"/>
        <v>1187</v>
      </c>
      <c r="B1188" s="56" t="s">
        <v>1494</v>
      </c>
      <c r="C1188" s="8">
        <v>71</v>
      </c>
      <c r="D1188" s="8" t="s">
        <v>16</v>
      </c>
      <c r="E1188" s="56" t="s">
        <v>2116</v>
      </c>
      <c r="F1188" s="57" t="s">
        <v>103</v>
      </c>
      <c r="G1188" s="58">
        <v>44356</v>
      </c>
      <c r="H1188" s="75"/>
      <c r="I1188" s="75"/>
      <c r="J1188" s="56"/>
      <c r="K1188" s="76"/>
      <c r="L1188" s="56"/>
      <c r="M1188" s="56"/>
      <c r="N1188" s="56"/>
      <c r="O1188" s="56"/>
      <c r="P1188" s="56"/>
      <c r="Q1188" s="56"/>
      <c r="R1188" s="8"/>
      <c r="S1188" s="56"/>
      <c r="T1188" s="56"/>
      <c r="U1188" s="57"/>
      <c r="V1188" s="289">
        <f t="shared" si="92"/>
        <v>525</v>
      </c>
      <c r="W1188" s="292" t="str">
        <f t="shared" si="93"/>
        <v/>
      </c>
      <c r="X1188" s="291" t="str">
        <f t="shared" si="94"/>
        <v/>
      </c>
      <c r="Y1188" s="291" t="str">
        <f t="shared" si="95"/>
        <v/>
      </c>
    </row>
    <row r="1189" spans="1:25" ht="15" customHeight="1">
      <c r="A1189" s="8">
        <f t="shared" si="96"/>
        <v>1188</v>
      </c>
      <c r="B1189" s="56" t="s">
        <v>2117</v>
      </c>
      <c r="C1189" s="8">
        <v>84</v>
      </c>
      <c r="D1189" s="8" t="s">
        <v>23</v>
      </c>
      <c r="E1189" s="56" t="s">
        <v>2118</v>
      </c>
      <c r="F1189" s="57" t="s">
        <v>276</v>
      </c>
      <c r="G1189" s="58">
        <v>44356</v>
      </c>
      <c r="H1189" s="75"/>
      <c r="I1189" s="75"/>
      <c r="J1189" s="56"/>
      <c r="K1189" s="76"/>
      <c r="L1189" s="56"/>
      <c r="M1189" s="56"/>
      <c r="N1189" s="56"/>
      <c r="O1189" s="56"/>
      <c r="P1189" s="56"/>
      <c r="Q1189" s="56"/>
      <c r="R1189" s="8"/>
      <c r="S1189" s="56"/>
      <c r="T1189" s="56"/>
      <c r="U1189" s="57"/>
      <c r="V1189" s="289">
        <f t="shared" si="92"/>
        <v>525</v>
      </c>
      <c r="W1189" s="292" t="str">
        <f t="shared" si="93"/>
        <v/>
      </c>
      <c r="X1189" s="291" t="str">
        <f t="shared" si="94"/>
        <v/>
      </c>
      <c r="Y1189" s="291" t="str">
        <f t="shared" si="95"/>
        <v/>
      </c>
    </row>
    <row r="1190" spans="1:25" ht="15" customHeight="1">
      <c r="A1190" s="8">
        <f t="shared" si="96"/>
        <v>1189</v>
      </c>
      <c r="B1190" s="56"/>
      <c r="C1190" s="8">
        <v>85</v>
      </c>
      <c r="D1190" s="8" t="s">
        <v>16</v>
      </c>
      <c r="E1190" s="56"/>
      <c r="F1190" s="57"/>
      <c r="G1190" s="58">
        <v>44356</v>
      </c>
      <c r="H1190" s="74"/>
      <c r="I1190" s="56"/>
      <c r="J1190" s="56"/>
      <c r="K1190" s="8"/>
      <c r="L1190" s="56"/>
      <c r="M1190" s="56"/>
      <c r="N1190" s="56"/>
      <c r="O1190" s="56"/>
      <c r="P1190" s="56"/>
      <c r="Q1190" s="56"/>
      <c r="R1190" s="8"/>
      <c r="S1190" s="56"/>
      <c r="T1190" s="56"/>
      <c r="U1190" s="57"/>
      <c r="V1190" s="289">
        <f t="shared" si="92"/>
        <v>525</v>
      </c>
      <c r="W1190" s="292" t="str">
        <f t="shared" si="93"/>
        <v/>
      </c>
      <c r="X1190" s="291" t="str">
        <f t="shared" si="94"/>
        <v/>
      </c>
      <c r="Y1190" s="291" t="str">
        <f t="shared" si="95"/>
        <v/>
      </c>
    </row>
    <row r="1191" spans="1:25" ht="15" customHeight="1">
      <c r="A1191" s="8">
        <f t="shared" si="96"/>
        <v>1190</v>
      </c>
      <c r="B1191" s="56" t="s">
        <v>2119</v>
      </c>
      <c r="C1191" s="8">
        <v>57</v>
      </c>
      <c r="D1191" s="8" t="s">
        <v>16</v>
      </c>
      <c r="E1191" s="56" t="s">
        <v>2120</v>
      </c>
      <c r="F1191" s="57" t="s">
        <v>1292</v>
      </c>
      <c r="G1191" s="58">
        <v>44357</v>
      </c>
      <c r="H1191" s="75">
        <v>44255</v>
      </c>
      <c r="I1191" s="75">
        <v>44315</v>
      </c>
      <c r="J1191" s="56" t="s">
        <v>1278</v>
      </c>
      <c r="K1191" s="76"/>
      <c r="L1191" s="56"/>
      <c r="M1191" s="56" t="s">
        <v>1279</v>
      </c>
      <c r="N1191" s="56" t="s">
        <v>1279</v>
      </c>
      <c r="O1191" s="56"/>
      <c r="P1191" s="56"/>
      <c r="Q1191" s="90" t="str">
        <f>IF(DATEDIF(I1191,G1191,"y")=0,"",DATEDIF(I1191,G1191,"y")&amp;" years ")&amp;IF(DATEDIF(I1191,G1191,"ym")=0,"",DATEDIF(I1191,G1191,"ym")&amp;" months ")&amp;IF(DATEDIF(I1191,G1191,"md")=0,"",DATEDIF(I1191,G1191,"md")&amp;" days")</f>
        <v>1 months 12 days</v>
      </c>
      <c r="R1191" s="64">
        <f>_xlfn.DAYS(G1191,IF(L1191="",IF(K1191="",I1191,K1191),L1191))</f>
        <v>42</v>
      </c>
      <c r="S1191" s="56"/>
      <c r="T1191" s="56"/>
      <c r="U1191" s="57"/>
      <c r="V1191" s="75">
        <f t="shared" si="92"/>
        <v>526</v>
      </c>
      <c r="W1191" s="291">
        <f t="shared" si="93"/>
        <v>102</v>
      </c>
      <c r="X1191" s="291">
        <f t="shared" si="94"/>
        <v>42</v>
      </c>
      <c r="Y1191" s="291" t="str">
        <f t="shared" si="95"/>
        <v/>
      </c>
    </row>
    <row r="1192" spans="1:25" ht="15" customHeight="1">
      <c r="A1192" s="8">
        <f t="shared" si="96"/>
        <v>1191</v>
      </c>
      <c r="B1192" s="56" t="s">
        <v>2121</v>
      </c>
      <c r="C1192" s="8">
        <v>82</v>
      </c>
      <c r="D1192" s="8" t="s">
        <v>16</v>
      </c>
      <c r="E1192" s="56" t="s">
        <v>2122</v>
      </c>
      <c r="F1192" s="57" t="s">
        <v>103</v>
      </c>
      <c r="G1192" s="58">
        <v>44357</v>
      </c>
      <c r="H1192" s="75">
        <v>44241</v>
      </c>
      <c r="I1192" s="75">
        <v>44310</v>
      </c>
      <c r="J1192" s="56" t="s">
        <v>1278</v>
      </c>
      <c r="K1192" s="76"/>
      <c r="L1192" s="56"/>
      <c r="M1192" s="56" t="s">
        <v>1279</v>
      </c>
      <c r="N1192" s="56" t="s">
        <v>1279</v>
      </c>
      <c r="O1192" s="56"/>
      <c r="P1192" s="56"/>
      <c r="Q1192" s="90" t="str">
        <f>IF(DATEDIF(I1192,G1192,"y")=0,"",DATEDIF(I1192,G1192,"y")&amp;" years ")&amp;IF(DATEDIF(I1192,G1192,"ym")=0,"",DATEDIF(I1192,G1192,"ym")&amp;" months ")&amp;IF(DATEDIF(I1192,G1192,"md")=0,"",DATEDIF(I1192,G1192,"md")&amp;" days")</f>
        <v>1 months 17 days</v>
      </c>
      <c r="R1192" s="64">
        <f>_xlfn.DAYS(G1192,IF(L1192="",IF(K1192="",I1192,K1192),L1192))</f>
        <v>47</v>
      </c>
      <c r="S1192" s="56"/>
      <c r="T1192" s="56"/>
      <c r="U1192" s="57"/>
      <c r="V1192" s="75">
        <f t="shared" si="92"/>
        <v>526</v>
      </c>
      <c r="W1192" s="291">
        <f t="shared" si="93"/>
        <v>116</v>
      </c>
      <c r="X1192" s="291">
        <f t="shared" si="94"/>
        <v>47</v>
      </c>
      <c r="Y1192" s="291" t="str">
        <f t="shared" si="95"/>
        <v/>
      </c>
    </row>
    <row r="1193" spans="1:25" ht="15" customHeight="1">
      <c r="A1193" s="8">
        <f t="shared" si="96"/>
        <v>1192</v>
      </c>
      <c r="B1193" s="56"/>
      <c r="C1193" s="8">
        <v>77</v>
      </c>
      <c r="D1193" s="8" t="s">
        <v>16</v>
      </c>
      <c r="E1193" s="56"/>
      <c r="F1193" s="57"/>
      <c r="G1193" s="58">
        <v>44357</v>
      </c>
      <c r="H1193" s="74" t="s">
        <v>1198</v>
      </c>
      <c r="I1193" s="74">
        <v>44304</v>
      </c>
      <c r="J1193" s="56"/>
      <c r="K1193" s="8"/>
      <c r="L1193" s="56"/>
      <c r="M1193" s="56" t="s">
        <v>1279</v>
      </c>
      <c r="N1193" s="56" t="s">
        <v>1279</v>
      </c>
      <c r="O1193" s="56"/>
      <c r="P1193" s="56"/>
      <c r="Q1193" s="90" t="str">
        <f>IF(DATEDIF(I1193,G1193,"y")=0,"",DATEDIF(I1193,G1193,"y")&amp;" years ")&amp;IF(DATEDIF(I1193,G1193,"ym")=0,"",DATEDIF(I1193,G1193,"ym")&amp;" months ")&amp;IF(DATEDIF(I1193,G1193,"md")=0,"",DATEDIF(I1193,G1193,"md")&amp;" days")</f>
        <v>1 months 23 days</v>
      </c>
      <c r="R1193" s="64">
        <f>_xlfn.DAYS(G1193,IF(L1193="",IF(K1193="",I1193,K1193),L1193))</f>
        <v>53</v>
      </c>
      <c r="S1193" s="56"/>
      <c r="T1193" s="56"/>
      <c r="U1193" s="57"/>
      <c r="V1193" s="75">
        <f t="shared" si="92"/>
        <v>526</v>
      </c>
      <c r="W1193" s="291" t="str">
        <f t="shared" si="93"/>
        <v/>
      </c>
      <c r="X1193" s="291">
        <f t="shared" si="94"/>
        <v>53</v>
      </c>
      <c r="Y1193" s="291" t="str">
        <f t="shared" si="95"/>
        <v/>
      </c>
    </row>
    <row r="1194" spans="1:25" ht="15" customHeight="1">
      <c r="A1194" s="8">
        <f t="shared" si="96"/>
        <v>1193</v>
      </c>
      <c r="B1194" s="56" t="s">
        <v>2123</v>
      </c>
      <c r="C1194" s="8">
        <v>83</v>
      </c>
      <c r="D1194" s="8" t="s">
        <v>23</v>
      </c>
      <c r="E1194" s="56" t="s">
        <v>1071</v>
      </c>
      <c r="F1194" s="57" t="s">
        <v>1782</v>
      </c>
      <c r="G1194" s="58">
        <v>44357</v>
      </c>
      <c r="H1194" s="75">
        <v>44241</v>
      </c>
      <c r="I1194" s="75">
        <v>44301</v>
      </c>
      <c r="J1194" s="56" t="s">
        <v>1278</v>
      </c>
      <c r="K1194" s="76"/>
      <c r="L1194" s="56"/>
      <c r="M1194" s="56" t="s">
        <v>1279</v>
      </c>
      <c r="N1194" s="56" t="s">
        <v>1279</v>
      </c>
      <c r="O1194" s="56"/>
      <c r="P1194" s="56"/>
      <c r="Q1194" s="90" t="str">
        <f>IF(DATEDIF(I1194,G1194,"y")=0,"",DATEDIF(I1194,G1194,"y")&amp;" years ")&amp;IF(DATEDIF(I1194,G1194,"ym")=0,"",DATEDIF(I1194,G1194,"ym")&amp;" months ")&amp;IF(DATEDIF(I1194,G1194,"md")=0,"",DATEDIF(I1194,G1194,"md")&amp;" days")</f>
        <v>1 months 26 days</v>
      </c>
      <c r="R1194" s="64">
        <f>_xlfn.DAYS(G1194,IF(L1194="",IF(K1194="",I1194,K1194),L1194))</f>
        <v>56</v>
      </c>
      <c r="S1194" s="56"/>
      <c r="T1194" s="56"/>
      <c r="U1194" s="57"/>
      <c r="V1194" s="75">
        <f t="shared" si="92"/>
        <v>526</v>
      </c>
      <c r="W1194" s="291">
        <f t="shared" si="93"/>
        <v>116</v>
      </c>
      <c r="X1194" s="291">
        <f t="shared" si="94"/>
        <v>56</v>
      </c>
      <c r="Y1194" s="291" t="str">
        <f t="shared" si="95"/>
        <v/>
      </c>
    </row>
    <row r="1195" spans="1:25" ht="15" customHeight="1">
      <c r="A1195" s="8">
        <f t="shared" si="96"/>
        <v>1194</v>
      </c>
      <c r="B1195" s="56" t="s">
        <v>2124</v>
      </c>
      <c r="C1195" s="8">
        <v>78</v>
      </c>
      <c r="D1195" s="8" t="s">
        <v>16</v>
      </c>
      <c r="E1195" s="56" t="s">
        <v>2125</v>
      </c>
      <c r="F1195" s="57" t="s">
        <v>25</v>
      </c>
      <c r="G1195" s="58">
        <v>44357</v>
      </c>
      <c r="H1195" s="75">
        <v>44266</v>
      </c>
      <c r="I1195" s="75"/>
      <c r="J1195" s="56" t="s">
        <v>1278</v>
      </c>
      <c r="K1195" s="76"/>
      <c r="L1195" s="56"/>
      <c r="M1195" s="56" t="s">
        <v>1279</v>
      </c>
      <c r="N1195" s="56"/>
      <c r="O1195" s="56"/>
      <c r="P1195" s="56"/>
      <c r="Q1195" s="90" t="str">
        <f>IF(DATEDIF(H1195,G1195,"y")=0,"",DATEDIF(H1195,G1195,"y")&amp;" years ")&amp;IF(DATEDIF(H1195,G1195,"ym")=0,"",DATEDIF(H1195,G1195,"ym")&amp;" months ")&amp;IF(DATEDIF(H1195,G1195,"md")=0,"",DATEDIF(H1195,G1195,"md")&amp;" days")</f>
        <v>2 months 30 days</v>
      </c>
      <c r="R1195" s="64">
        <f>_xlfn.DAYS(G1195,H1195)</f>
        <v>91</v>
      </c>
      <c r="S1195" s="56"/>
      <c r="T1195" s="56"/>
      <c r="U1195" s="57"/>
      <c r="V1195" s="75">
        <f t="shared" si="92"/>
        <v>526</v>
      </c>
      <c r="W1195" s="291">
        <f t="shared" si="93"/>
        <v>91</v>
      </c>
      <c r="X1195" s="291" t="str">
        <f t="shared" si="94"/>
        <v/>
      </c>
      <c r="Y1195" s="291" t="str">
        <f t="shared" si="95"/>
        <v/>
      </c>
    </row>
    <row r="1196" spans="1:25" ht="15" customHeight="1">
      <c r="A1196" s="8">
        <f t="shared" si="96"/>
        <v>1195</v>
      </c>
      <c r="B1196" s="56"/>
      <c r="C1196" s="8">
        <v>80</v>
      </c>
      <c r="D1196" s="8" t="s">
        <v>16</v>
      </c>
      <c r="E1196" s="56"/>
      <c r="F1196" s="57"/>
      <c r="G1196" s="58">
        <v>44357</v>
      </c>
      <c r="H1196" s="74">
        <v>44240</v>
      </c>
      <c r="I1196" s="56"/>
      <c r="J1196" s="56"/>
      <c r="K1196" s="8"/>
      <c r="L1196" s="56"/>
      <c r="M1196" s="56" t="s">
        <v>1279</v>
      </c>
      <c r="N1196" s="56"/>
      <c r="O1196" s="56"/>
      <c r="P1196" s="56"/>
      <c r="Q1196" s="90" t="str">
        <f>IF(DATEDIF(H1196,G1196,"y")=0,"",DATEDIF(H1196,G1196,"y")&amp;" years ")&amp;IF(DATEDIF(H1196,G1196,"ym")=0,"",DATEDIF(H1196,G1196,"ym")&amp;" months ")&amp;IF(DATEDIF(H1196,G1196,"md")=0,"",DATEDIF(H1196,G1196,"md")&amp;" days")</f>
        <v>3 months 28 days</v>
      </c>
      <c r="R1196" s="64">
        <f>_xlfn.DAYS(G1196,H1196)</f>
        <v>117</v>
      </c>
      <c r="S1196" s="56"/>
      <c r="T1196" s="56"/>
      <c r="U1196" s="57"/>
      <c r="V1196" s="75">
        <f t="shared" si="92"/>
        <v>526</v>
      </c>
      <c r="W1196" s="291">
        <f t="shared" si="93"/>
        <v>117</v>
      </c>
      <c r="X1196" s="291" t="str">
        <f t="shared" si="94"/>
        <v/>
      </c>
      <c r="Y1196" s="291" t="str">
        <f t="shared" si="95"/>
        <v/>
      </c>
    </row>
    <row r="1197" spans="1:25" ht="15" customHeight="1">
      <c r="A1197" s="8">
        <f t="shared" si="96"/>
        <v>1196</v>
      </c>
      <c r="B1197" s="56" t="s">
        <v>2126</v>
      </c>
      <c r="C1197" s="8">
        <v>80</v>
      </c>
      <c r="D1197" s="8" t="s">
        <v>23</v>
      </c>
      <c r="E1197" s="56" t="s">
        <v>2127</v>
      </c>
      <c r="F1197" s="57" t="s">
        <v>1232</v>
      </c>
      <c r="G1197" s="58">
        <v>44357</v>
      </c>
      <c r="H1197" s="75">
        <v>44238</v>
      </c>
      <c r="I1197" s="75"/>
      <c r="J1197" s="56" t="s">
        <v>1278</v>
      </c>
      <c r="K1197" s="76"/>
      <c r="L1197" s="56"/>
      <c r="M1197" s="56" t="s">
        <v>1279</v>
      </c>
      <c r="N1197" s="56"/>
      <c r="O1197" s="56"/>
      <c r="P1197" s="56"/>
      <c r="Q1197" s="90" t="str">
        <f>IF(DATEDIF(H1197,G1197,"y")=0,"",DATEDIF(H1197,G1197,"y")&amp;" years ")&amp;IF(DATEDIF(H1197,G1197,"ym")=0,"",DATEDIF(H1197,G1197,"ym")&amp;" months ")&amp;IF(DATEDIF(H1197,G1197,"md")=0,"",DATEDIF(H1197,G1197,"md")&amp;" days")</f>
        <v>3 months 30 days</v>
      </c>
      <c r="R1197" s="64">
        <f>_xlfn.DAYS(G1197,H1197)</f>
        <v>119</v>
      </c>
      <c r="S1197" s="56"/>
      <c r="T1197" s="56"/>
      <c r="U1197" s="57"/>
      <c r="V1197" s="75">
        <f t="shared" si="92"/>
        <v>526</v>
      </c>
      <c r="W1197" s="291">
        <f t="shared" si="93"/>
        <v>119</v>
      </c>
      <c r="X1197" s="291" t="str">
        <f t="shared" si="94"/>
        <v/>
      </c>
      <c r="Y1197" s="291" t="str">
        <f t="shared" si="95"/>
        <v/>
      </c>
    </row>
    <row r="1198" spans="1:25" ht="15" customHeight="1">
      <c r="A1198" s="8">
        <f t="shared" si="96"/>
        <v>1197</v>
      </c>
      <c r="B1198" s="56" t="s">
        <v>2128</v>
      </c>
      <c r="C1198" s="8">
        <v>56</v>
      </c>
      <c r="D1198" s="8" t="s">
        <v>23</v>
      </c>
      <c r="E1198" s="56" t="s">
        <v>2129</v>
      </c>
      <c r="F1198" s="57" t="s">
        <v>25</v>
      </c>
      <c r="G1198" s="58">
        <v>44357</v>
      </c>
      <c r="H1198" s="75"/>
      <c r="I1198" s="75"/>
      <c r="J1198" s="56"/>
      <c r="K1198" s="76"/>
      <c r="L1198" s="56"/>
      <c r="M1198" s="56"/>
      <c r="N1198" s="56"/>
      <c r="O1198" s="56"/>
      <c r="P1198" s="56"/>
      <c r="Q1198" s="56"/>
      <c r="R1198" s="8"/>
      <c r="S1198" s="56"/>
      <c r="T1198" s="56"/>
      <c r="U1198" s="57"/>
      <c r="V1198" s="289">
        <f t="shared" si="92"/>
        <v>526</v>
      </c>
      <c r="W1198" s="292" t="str">
        <f t="shared" si="93"/>
        <v/>
      </c>
      <c r="X1198" s="291" t="str">
        <f t="shared" si="94"/>
        <v/>
      </c>
      <c r="Y1198" s="291" t="str">
        <f t="shared" si="95"/>
        <v/>
      </c>
    </row>
    <row r="1199" spans="1:25" ht="15" customHeight="1">
      <c r="A1199" s="8">
        <f t="shared" si="96"/>
        <v>1198</v>
      </c>
      <c r="B1199" s="56" t="s">
        <v>1993</v>
      </c>
      <c r="C1199" s="8">
        <v>86</v>
      </c>
      <c r="D1199" s="8" t="s">
        <v>23</v>
      </c>
      <c r="E1199" s="56" t="s">
        <v>781</v>
      </c>
      <c r="F1199" s="57" t="s">
        <v>103</v>
      </c>
      <c r="G1199" s="58">
        <v>44357</v>
      </c>
      <c r="H1199" s="75"/>
      <c r="I1199" s="75"/>
      <c r="J1199" s="56"/>
      <c r="K1199" s="76"/>
      <c r="L1199" s="56"/>
      <c r="M1199" s="56"/>
      <c r="N1199" s="56"/>
      <c r="O1199" s="56"/>
      <c r="P1199" s="56"/>
      <c r="Q1199" s="56"/>
      <c r="R1199" s="8"/>
      <c r="S1199" s="56"/>
      <c r="T1199" s="56"/>
      <c r="U1199" s="57"/>
      <c r="V1199" s="289">
        <f t="shared" si="92"/>
        <v>526</v>
      </c>
      <c r="W1199" s="292" t="str">
        <f t="shared" si="93"/>
        <v/>
      </c>
      <c r="X1199" s="291" t="str">
        <f t="shared" si="94"/>
        <v/>
      </c>
      <c r="Y1199" s="291" t="str">
        <f t="shared" si="95"/>
        <v/>
      </c>
    </row>
    <row r="1200" spans="1:25" ht="15" customHeight="1">
      <c r="A1200" s="8">
        <f t="shared" si="96"/>
        <v>1199</v>
      </c>
      <c r="B1200" s="109" t="s">
        <v>2130</v>
      </c>
      <c r="C1200" s="123" t="s">
        <v>2131</v>
      </c>
      <c r="D1200" s="110" t="s">
        <v>23</v>
      </c>
      <c r="E1200" s="109" t="s">
        <v>2132</v>
      </c>
      <c r="F1200" s="111" t="s">
        <v>534</v>
      </c>
      <c r="G1200" s="112">
        <v>44357</v>
      </c>
      <c r="H1200" s="113"/>
      <c r="I1200" s="109"/>
      <c r="J1200" s="109"/>
      <c r="K1200" s="110"/>
      <c r="L1200" s="109"/>
      <c r="M1200" s="109"/>
      <c r="N1200" s="109"/>
      <c r="O1200" s="109"/>
      <c r="P1200" s="109"/>
      <c r="Q1200" s="109"/>
      <c r="R1200" s="110"/>
      <c r="S1200" s="109"/>
      <c r="T1200" s="109" t="s">
        <v>1059</v>
      </c>
      <c r="U1200" s="111"/>
      <c r="V1200" s="289">
        <f t="shared" si="92"/>
        <v>526</v>
      </c>
      <c r="W1200" s="292" t="str">
        <f t="shared" si="93"/>
        <v/>
      </c>
      <c r="X1200" s="291" t="str">
        <f t="shared" si="94"/>
        <v/>
      </c>
      <c r="Y1200" s="291" t="str">
        <f t="shared" si="95"/>
        <v/>
      </c>
    </row>
    <row r="1201" spans="1:25" ht="15" customHeight="1">
      <c r="A1201" s="8">
        <f t="shared" si="96"/>
        <v>1200</v>
      </c>
      <c r="B1201" s="56" t="s">
        <v>2133</v>
      </c>
      <c r="C1201" s="8">
        <v>61</v>
      </c>
      <c r="D1201" s="8" t="s">
        <v>23</v>
      </c>
      <c r="E1201" s="56" t="s">
        <v>2134</v>
      </c>
      <c r="F1201" s="57" t="s">
        <v>25</v>
      </c>
      <c r="G1201" s="58">
        <v>44358</v>
      </c>
      <c r="H1201" s="75">
        <v>44307</v>
      </c>
      <c r="I1201" s="75"/>
      <c r="J1201" s="56" t="s">
        <v>1744</v>
      </c>
      <c r="K1201" s="76"/>
      <c r="L1201" s="56"/>
      <c r="M1201" s="56" t="s">
        <v>1279</v>
      </c>
      <c r="N1201" s="56"/>
      <c r="O1201" s="56"/>
      <c r="P1201" s="56"/>
      <c r="Q1201" s="90" t="str">
        <f>IF(DATEDIF(H1201,G1201,"y")=0,"",DATEDIF(H1201,G1201,"y")&amp;" years ")&amp;IF(DATEDIF(H1201,G1201,"ym")=0,"",DATEDIF(H1201,G1201,"ym")&amp;" months ")&amp;IF(DATEDIF(H1201,G1201,"md")=0,"",DATEDIF(H1201,G1201,"md")&amp;" days")</f>
        <v>1 months 21 days</v>
      </c>
      <c r="R1201" s="64">
        <f>_xlfn.DAYS(G1201,H1201)</f>
        <v>51</v>
      </c>
      <c r="S1201" s="56"/>
      <c r="T1201" s="56"/>
      <c r="U1201" s="57"/>
      <c r="V1201" s="75">
        <f t="shared" si="92"/>
        <v>527</v>
      </c>
      <c r="W1201" s="291">
        <f t="shared" si="93"/>
        <v>51</v>
      </c>
      <c r="X1201" s="291" t="str">
        <f t="shared" si="94"/>
        <v/>
      </c>
      <c r="Y1201" s="291" t="str">
        <f t="shared" si="95"/>
        <v/>
      </c>
    </row>
    <row r="1202" spans="1:25" ht="15" customHeight="1">
      <c r="A1202" s="8">
        <f t="shared" si="96"/>
        <v>1201</v>
      </c>
      <c r="B1202" s="59" t="s">
        <v>2135</v>
      </c>
      <c r="C1202" s="65">
        <v>60</v>
      </c>
      <c r="D1202" s="65" t="s">
        <v>23</v>
      </c>
      <c r="E1202" s="59" t="s">
        <v>2136</v>
      </c>
      <c r="F1202" s="66" t="s">
        <v>25</v>
      </c>
      <c r="G1202" s="129">
        <v>44358</v>
      </c>
      <c r="H1202" s="101">
        <v>44238</v>
      </c>
      <c r="I1202" s="126">
        <v>44303</v>
      </c>
      <c r="J1202" s="59" t="s">
        <v>1278</v>
      </c>
      <c r="K1202" s="130"/>
      <c r="L1202" s="59"/>
      <c r="M1202" s="59" t="s">
        <v>1279</v>
      </c>
      <c r="N1202" s="59" t="s">
        <v>1279</v>
      </c>
      <c r="O1202" s="59"/>
      <c r="P1202" s="59"/>
      <c r="Q1202" s="127" t="str">
        <f>IF(DATEDIF(I1202,G1202,"y")=0,"",DATEDIF(I1202,G1202,"y")&amp;" years ")&amp;IF(DATEDIF(I1202,G1202,"ym")=0,"",DATEDIF(I1202,G1202,"ym")&amp;" months ")&amp;IF(DATEDIF(I1202,G1202,"md")=0,"",DATEDIF(I1202,G1202,"md")&amp;" days")</f>
        <v>1 months 25 days</v>
      </c>
      <c r="R1202" s="128">
        <f>_xlfn.DAYS(G1202,IF(L1202="",IF(K1202="",I1202,K1202),L1202))</f>
        <v>55</v>
      </c>
      <c r="S1202" s="59"/>
      <c r="T1202" s="59" t="s">
        <v>1172</v>
      </c>
      <c r="U1202" s="59" t="s">
        <v>2137</v>
      </c>
      <c r="V1202" s="75">
        <f t="shared" si="92"/>
        <v>527</v>
      </c>
      <c r="W1202" s="291">
        <f t="shared" si="93"/>
        <v>120</v>
      </c>
      <c r="X1202" s="291">
        <f t="shared" si="94"/>
        <v>55</v>
      </c>
      <c r="Y1202" s="291" t="str">
        <f t="shared" si="95"/>
        <v/>
      </c>
    </row>
    <row r="1203" spans="1:25" ht="15" customHeight="1">
      <c r="A1203" s="8">
        <f t="shared" si="96"/>
        <v>1202</v>
      </c>
      <c r="B1203" s="56"/>
      <c r="C1203" s="73">
        <v>0</v>
      </c>
      <c r="D1203" s="8" t="s">
        <v>16</v>
      </c>
      <c r="E1203" s="56"/>
      <c r="F1203" s="57"/>
      <c r="G1203" s="58">
        <v>44358</v>
      </c>
      <c r="H1203" s="74"/>
      <c r="I1203" s="56"/>
      <c r="J1203" s="56"/>
      <c r="K1203" s="8"/>
      <c r="L1203" s="56"/>
      <c r="M1203" s="56"/>
      <c r="N1203" s="56"/>
      <c r="O1203" s="56"/>
      <c r="P1203" s="56"/>
      <c r="Q1203" s="56"/>
      <c r="R1203" s="8"/>
      <c r="S1203" s="56"/>
      <c r="T1203" s="56" t="s">
        <v>1059</v>
      </c>
      <c r="U1203" s="57"/>
      <c r="V1203" s="289">
        <f t="shared" si="92"/>
        <v>527</v>
      </c>
      <c r="W1203" s="292" t="str">
        <f t="shared" si="93"/>
        <v/>
      </c>
      <c r="X1203" s="291" t="str">
        <f t="shared" si="94"/>
        <v/>
      </c>
      <c r="Y1203" s="291" t="str">
        <f t="shared" si="95"/>
        <v/>
      </c>
    </row>
    <row r="1204" spans="1:25" ht="15" customHeight="1">
      <c r="A1204" s="8">
        <f t="shared" si="96"/>
        <v>1203</v>
      </c>
      <c r="B1204" s="56"/>
      <c r="C1204" s="8">
        <v>25</v>
      </c>
      <c r="D1204" s="8" t="s">
        <v>23</v>
      </c>
      <c r="E1204" s="56"/>
      <c r="F1204" s="57"/>
      <c r="G1204" s="58">
        <v>44358</v>
      </c>
      <c r="H1204" s="74"/>
      <c r="I1204" s="56"/>
      <c r="J1204" s="56"/>
      <c r="K1204" s="8"/>
      <c r="L1204" s="56"/>
      <c r="M1204" s="56"/>
      <c r="N1204" s="56"/>
      <c r="O1204" s="56"/>
      <c r="P1204" s="56"/>
      <c r="Q1204" s="56"/>
      <c r="R1204" s="8"/>
      <c r="S1204" s="56"/>
      <c r="T1204" s="56"/>
      <c r="U1204" s="57"/>
      <c r="V1204" s="289">
        <f t="shared" si="92"/>
        <v>527</v>
      </c>
      <c r="W1204" s="292" t="str">
        <f t="shared" si="93"/>
        <v/>
      </c>
      <c r="X1204" s="291" t="str">
        <f t="shared" si="94"/>
        <v/>
      </c>
      <c r="Y1204" s="291" t="str">
        <f t="shared" si="95"/>
        <v/>
      </c>
    </row>
    <row r="1205" spans="1:25" ht="15" customHeight="1">
      <c r="A1205" s="8">
        <f t="shared" si="96"/>
        <v>1204</v>
      </c>
      <c r="B1205" s="56"/>
      <c r="C1205" s="8">
        <v>83</v>
      </c>
      <c r="D1205" s="8" t="s">
        <v>16</v>
      </c>
      <c r="E1205" s="56"/>
      <c r="F1205" s="57"/>
      <c r="G1205" s="58">
        <v>44358</v>
      </c>
      <c r="H1205" s="74"/>
      <c r="I1205" s="56"/>
      <c r="J1205" s="56"/>
      <c r="K1205" s="8"/>
      <c r="L1205" s="56"/>
      <c r="M1205" s="56"/>
      <c r="N1205" s="56"/>
      <c r="O1205" s="56"/>
      <c r="P1205" s="56"/>
      <c r="Q1205" s="56"/>
      <c r="R1205" s="8"/>
      <c r="S1205" s="56"/>
      <c r="T1205" s="56"/>
      <c r="U1205" s="57"/>
      <c r="V1205" s="289">
        <f t="shared" si="92"/>
        <v>527</v>
      </c>
      <c r="W1205" s="292" t="str">
        <f t="shared" si="93"/>
        <v/>
      </c>
      <c r="X1205" s="291" t="str">
        <f t="shared" si="94"/>
        <v/>
      </c>
      <c r="Y1205" s="291" t="str">
        <f t="shared" si="95"/>
        <v/>
      </c>
    </row>
    <row r="1206" spans="1:25" ht="15" customHeight="1">
      <c r="A1206" s="8">
        <f t="shared" si="96"/>
        <v>1205</v>
      </c>
      <c r="B1206" s="56"/>
      <c r="C1206" s="8">
        <v>84</v>
      </c>
      <c r="D1206" s="8" t="s">
        <v>16</v>
      </c>
      <c r="E1206" s="56"/>
      <c r="F1206" s="57"/>
      <c r="G1206" s="58">
        <v>44359</v>
      </c>
      <c r="H1206" s="74">
        <v>44308</v>
      </c>
      <c r="I1206" s="56"/>
      <c r="J1206" s="56"/>
      <c r="K1206" s="8"/>
      <c r="L1206" s="56"/>
      <c r="M1206" s="56" t="s">
        <v>1279</v>
      </c>
      <c r="N1206" s="56"/>
      <c r="O1206" s="56"/>
      <c r="P1206" s="56"/>
      <c r="Q1206" s="90" t="str">
        <f>IF(DATEDIF(H1206,G1206,"y")=0,"",DATEDIF(H1206,G1206,"y")&amp;" years ")&amp;IF(DATEDIF(H1206,G1206,"ym")=0,"",DATEDIF(H1206,G1206,"ym")&amp;" months ")&amp;IF(DATEDIF(H1206,G1206,"md")=0,"",DATEDIF(H1206,G1206,"md")&amp;" days")</f>
        <v>1 months 21 days</v>
      </c>
      <c r="R1206" s="64">
        <f>_xlfn.DAYS(G1206,H1206)</f>
        <v>51</v>
      </c>
      <c r="S1206" s="56"/>
      <c r="T1206" s="56"/>
      <c r="U1206" s="57"/>
      <c r="V1206" s="75">
        <f t="shared" si="92"/>
        <v>528</v>
      </c>
      <c r="W1206" s="291">
        <f t="shared" si="93"/>
        <v>51</v>
      </c>
      <c r="X1206" s="291" t="str">
        <f t="shared" si="94"/>
        <v/>
      </c>
      <c r="Y1206" s="291" t="str">
        <f t="shared" si="95"/>
        <v/>
      </c>
    </row>
    <row r="1207" spans="1:25" ht="15" customHeight="1">
      <c r="A1207" s="8">
        <f t="shared" si="96"/>
        <v>1206</v>
      </c>
      <c r="B1207" s="56" t="s">
        <v>2138</v>
      </c>
      <c r="C1207" s="8">
        <v>49</v>
      </c>
      <c r="D1207" s="8" t="s">
        <v>16</v>
      </c>
      <c r="E1207" s="56" t="s">
        <v>2139</v>
      </c>
      <c r="F1207" s="57" t="s">
        <v>25</v>
      </c>
      <c r="G1207" s="58">
        <v>44359</v>
      </c>
      <c r="H1207" s="75">
        <v>44233</v>
      </c>
      <c r="I1207" s="75">
        <v>44306</v>
      </c>
      <c r="J1207" s="56" t="s">
        <v>1278</v>
      </c>
      <c r="K1207" s="76"/>
      <c r="L1207" s="56"/>
      <c r="M1207" s="56" t="s">
        <v>1279</v>
      </c>
      <c r="N1207" s="56" t="s">
        <v>1279</v>
      </c>
      <c r="O1207" s="56"/>
      <c r="P1207" s="56"/>
      <c r="Q1207" s="90" t="str">
        <f>IF(DATEDIF(I1207,G1207,"y")=0,"",DATEDIF(I1207,G1207,"y")&amp;" years ")&amp;IF(DATEDIF(I1207,G1207,"ym")=0,"",DATEDIF(I1207,G1207,"ym")&amp;" months ")&amp;IF(DATEDIF(I1207,G1207,"md")=0,"",DATEDIF(I1207,G1207,"md")&amp;" days")</f>
        <v>1 months 23 days</v>
      </c>
      <c r="R1207" s="64">
        <f>_xlfn.DAYS(G1207,IF(L1207="",IF(K1207="",I1207,K1207),L1207))</f>
        <v>53</v>
      </c>
      <c r="S1207" s="56"/>
      <c r="T1207" s="56"/>
      <c r="U1207" s="57"/>
      <c r="V1207" s="75">
        <f t="shared" si="92"/>
        <v>528</v>
      </c>
      <c r="W1207" s="291">
        <f t="shared" si="93"/>
        <v>126</v>
      </c>
      <c r="X1207" s="291">
        <f t="shared" si="94"/>
        <v>53</v>
      </c>
      <c r="Y1207" s="291" t="str">
        <f t="shared" si="95"/>
        <v/>
      </c>
    </row>
    <row r="1208" spans="1:25" ht="15" customHeight="1">
      <c r="A1208" s="8">
        <f t="shared" si="96"/>
        <v>1207</v>
      </c>
      <c r="B1208" s="56"/>
      <c r="C1208" s="8">
        <v>89</v>
      </c>
      <c r="D1208" s="8" t="s">
        <v>23</v>
      </c>
      <c r="E1208" s="56"/>
      <c r="F1208" s="57"/>
      <c r="G1208" s="58">
        <v>44359</v>
      </c>
      <c r="H1208" s="74">
        <v>44262</v>
      </c>
      <c r="I1208" s="56"/>
      <c r="J1208" s="56"/>
      <c r="K1208" s="8"/>
      <c r="L1208" s="56"/>
      <c r="M1208" s="56" t="s">
        <v>1279</v>
      </c>
      <c r="N1208" s="56"/>
      <c r="O1208" s="56"/>
      <c r="P1208" s="56"/>
      <c r="Q1208" s="90" t="str">
        <f>IF(DATEDIF(H1208,G1208,"y")=0,"",DATEDIF(H1208,G1208,"y")&amp;" years ")&amp;IF(DATEDIF(H1208,G1208,"ym")=0,"",DATEDIF(H1208,G1208,"ym")&amp;" months ")&amp;IF(DATEDIF(H1208,G1208,"md")=0,"",DATEDIF(H1208,G1208,"md")&amp;" days")</f>
        <v>3 months 5 days</v>
      </c>
      <c r="R1208" s="64">
        <f>_xlfn.DAYS(G1208,H1208)</f>
        <v>97</v>
      </c>
      <c r="S1208" s="56"/>
      <c r="T1208" s="56"/>
      <c r="U1208" s="57"/>
      <c r="V1208" s="75">
        <f t="shared" si="92"/>
        <v>528</v>
      </c>
      <c r="W1208" s="291">
        <f t="shared" si="93"/>
        <v>97</v>
      </c>
      <c r="X1208" s="291" t="str">
        <f t="shared" si="94"/>
        <v/>
      </c>
      <c r="Y1208" s="291" t="str">
        <f t="shared" si="95"/>
        <v/>
      </c>
    </row>
    <row r="1209" spans="1:25" ht="15" customHeight="1">
      <c r="A1209" s="8">
        <f t="shared" si="96"/>
        <v>1208</v>
      </c>
      <c r="B1209" s="59"/>
      <c r="C1209" s="65">
        <v>92</v>
      </c>
      <c r="D1209" s="65" t="s">
        <v>16</v>
      </c>
      <c r="E1209" s="65"/>
      <c r="F1209" s="66"/>
      <c r="G1209" s="137">
        <v>44359</v>
      </c>
      <c r="H1209" s="126">
        <v>44245</v>
      </c>
      <c r="I1209" s="126">
        <v>44306</v>
      </c>
      <c r="J1209" s="59"/>
      <c r="K1209" s="65"/>
      <c r="L1209" s="59"/>
      <c r="M1209" s="59" t="s">
        <v>1279</v>
      </c>
      <c r="N1209" s="59" t="s">
        <v>1279</v>
      </c>
      <c r="O1209" s="59"/>
      <c r="P1209" s="59"/>
      <c r="Q1209" s="127" t="str">
        <f>IF(DATEDIF(I1209,G1209,"y")=0,"",DATEDIF(I1209,G1209,"y")&amp;" years ")&amp;IF(DATEDIF(I1209,G1209,"ym")=0,"",DATEDIF(I1209,G1209,"ym")&amp;" months ")&amp;IF(DATEDIF(I1209,G1209,"md")=0,"",DATEDIF(I1209,G1209,"md")&amp;" days")</f>
        <v>1 months 23 days</v>
      </c>
      <c r="R1209" s="128">
        <f>_xlfn.DAYS(G1209,IF(L1209="",IF(K1209="",I1209,K1209),L1209))</f>
        <v>53</v>
      </c>
      <c r="S1209" s="59"/>
      <c r="T1209" s="59" t="s">
        <v>185</v>
      </c>
      <c r="U1209" s="69" t="s">
        <v>2140</v>
      </c>
      <c r="V1209" s="75">
        <f t="shared" si="92"/>
        <v>528</v>
      </c>
      <c r="W1209" s="291">
        <f t="shared" si="93"/>
        <v>114</v>
      </c>
      <c r="X1209" s="291">
        <f t="shared" si="94"/>
        <v>53</v>
      </c>
      <c r="Y1209" s="291" t="str">
        <f t="shared" si="95"/>
        <v/>
      </c>
    </row>
    <row r="1210" spans="1:25" ht="15" customHeight="1">
      <c r="A1210" s="8">
        <f t="shared" si="96"/>
        <v>1209</v>
      </c>
      <c r="B1210" s="59" t="s">
        <v>2141</v>
      </c>
      <c r="C1210" s="65">
        <v>25</v>
      </c>
      <c r="D1210" s="65" t="s">
        <v>23</v>
      </c>
      <c r="E1210" s="59" t="s">
        <v>487</v>
      </c>
      <c r="F1210" s="66" t="s">
        <v>307</v>
      </c>
      <c r="G1210" s="67">
        <v>44359</v>
      </c>
      <c r="H1210" s="65"/>
      <c r="I1210" s="65"/>
      <c r="J1210" s="65"/>
      <c r="K1210" s="65"/>
      <c r="L1210" s="59"/>
      <c r="M1210" s="59"/>
      <c r="N1210" s="59"/>
      <c r="O1210" s="59"/>
      <c r="P1210" s="59"/>
      <c r="Q1210" s="59"/>
      <c r="R1210" s="65"/>
      <c r="S1210" s="59"/>
      <c r="T1210" s="59" t="s">
        <v>1172</v>
      </c>
      <c r="U1210" s="59" t="s">
        <v>2142</v>
      </c>
      <c r="V1210" s="289">
        <f t="shared" si="92"/>
        <v>528</v>
      </c>
      <c r="W1210" s="292" t="str">
        <f t="shared" si="93"/>
        <v/>
      </c>
      <c r="X1210" s="291" t="str">
        <f t="shared" si="94"/>
        <v/>
      </c>
      <c r="Y1210" s="291" t="str">
        <f t="shared" si="95"/>
        <v/>
      </c>
    </row>
    <row r="1211" spans="1:25" ht="15" customHeight="1">
      <c r="A1211" s="8">
        <f t="shared" si="96"/>
        <v>1210</v>
      </c>
      <c r="B1211" s="59" t="s">
        <v>435</v>
      </c>
      <c r="C1211" s="65">
        <v>84</v>
      </c>
      <c r="D1211" s="65" t="s">
        <v>23</v>
      </c>
      <c r="E1211" s="59" t="s">
        <v>2143</v>
      </c>
      <c r="F1211" s="66" t="s">
        <v>1728</v>
      </c>
      <c r="G1211" s="67">
        <v>44359</v>
      </c>
      <c r="H1211" s="65"/>
      <c r="I1211" s="65"/>
      <c r="J1211" s="65"/>
      <c r="K1211" s="65"/>
      <c r="L1211" s="59"/>
      <c r="M1211" s="59"/>
      <c r="N1211" s="59"/>
      <c r="O1211" s="59"/>
      <c r="P1211" s="59"/>
      <c r="Q1211" s="59"/>
      <c r="R1211" s="65"/>
      <c r="S1211" s="59"/>
      <c r="T1211" s="59" t="s">
        <v>1751</v>
      </c>
      <c r="U1211" s="59" t="s">
        <v>2144</v>
      </c>
      <c r="V1211" s="289">
        <f t="shared" si="92"/>
        <v>528</v>
      </c>
      <c r="W1211" s="292" t="str">
        <f t="shared" si="93"/>
        <v/>
      </c>
      <c r="X1211" s="291" t="str">
        <f t="shared" si="94"/>
        <v/>
      </c>
      <c r="Y1211" s="291" t="str">
        <f t="shared" si="95"/>
        <v/>
      </c>
    </row>
    <row r="1212" spans="1:25" ht="15" customHeight="1">
      <c r="A1212" s="8">
        <f t="shared" si="96"/>
        <v>1211</v>
      </c>
      <c r="B1212" s="59" t="s">
        <v>1440</v>
      </c>
      <c r="C1212" s="65">
        <v>63</v>
      </c>
      <c r="D1212" s="65" t="s">
        <v>23</v>
      </c>
      <c r="E1212" s="59" t="s">
        <v>2145</v>
      </c>
      <c r="F1212" s="66" t="s">
        <v>25</v>
      </c>
      <c r="G1212" s="67">
        <v>44359</v>
      </c>
      <c r="H1212" s="65"/>
      <c r="I1212" s="65"/>
      <c r="J1212" s="65"/>
      <c r="K1212" s="65"/>
      <c r="L1212" s="59"/>
      <c r="M1212" s="59"/>
      <c r="N1212" s="59"/>
      <c r="O1212" s="59"/>
      <c r="P1212" s="59"/>
      <c r="Q1212" s="59"/>
      <c r="R1212" s="65"/>
      <c r="S1212" s="59"/>
      <c r="T1212" s="59" t="s">
        <v>2146</v>
      </c>
      <c r="U1212" s="59" t="s">
        <v>2147</v>
      </c>
      <c r="V1212" s="289">
        <f t="shared" si="92"/>
        <v>528</v>
      </c>
      <c r="W1212" s="292" t="str">
        <f t="shared" si="93"/>
        <v/>
      </c>
      <c r="X1212" s="291" t="str">
        <f t="shared" si="94"/>
        <v/>
      </c>
      <c r="Y1212" s="291" t="str">
        <f t="shared" si="95"/>
        <v/>
      </c>
    </row>
    <row r="1213" spans="1:25" ht="15" customHeight="1">
      <c r="A1213" s="8">
        <f t="shared" si="96"/>
        <v>1212</v>
      </c>
      <c r="B1213" s="56"/>
      <c r="C1213" s="73">
        <v>0</v>
      </c>
      <c r="D1213" s="8" t="s">
        <v>23</v>
      </c>
      <c r="E1213" s="56"/>
      <c r="F1213" s="57"/>
      <c r="G1213" s="58">
        <v>44359</v>
      </c>
      <c r="H1213" s="74"/>
      <c r="I1213" s="56"/>
      <c r="J1213" s="56"/>
      <c r="K1213" s="8"/>
      <c r="L1213" s="56"/>
      <c r="M1213" s="56"/>
      <c r="N1213" s="56"/>
      <c r="O1213" s="56"/>
      <c r="P1213" s="56"/>
      <c r="Q1213" s="56"/>
      <c r="R1213" s="8"/>
      <c r="S1213" s="56"/>
      <c r="T1213" s="56" t="s">
        <v>1059</v>
      </c>
      <c r="U1213" s="57"/>
      <c r="V1213" s="289">
        <f t="shared" si="92"/>
        <v>528</v>
      </c>
      <c r="W1213" s="292" t="str">
        <f t="shared" si="93"/>
        <v/>
      </c>
      <c r="X1213" s="291" t="str">
        <f t="shared" si="94"/>
        <v/>
      </c>
      <c r="Y1213" s="291" t="str">
        <f t="shared" si="95"/>
        <v/>
      </c>
    </row>
    <row r="1214" spans="1:25" ht="15" customHeight="1">
      <c r="A1214" s="8">
        <f t="shared" si="96"/>
        <v>1213</v>
      </c>
      <c r="B1214" s="56"/>
      <c r="C1214" s="8">
        <v>31</v>
      </c>
      <c r="D1214" s="8" t="s">
        <v>16</v>
      </c>
      <c r="E1214" s="56"/>
      <c r="F1214" s="57"/>
      <c r="G1214" s="58">
        <v>44359</v>
      </c>
      <c r="H1214" s="74"/>
      <c r="I1214" s="56"/>
      <c r="J1214" s="56"/>
      <c r="K1214" s="8"/>
      <c r="L1214" s="56"/>
      <c r="M1214" s="56"/>
      <c r="N1214" s="56"/>
      <c r="O1214" s="56"/>
      <c r="P1214" s="56"/>
      <c r="Q1214" s="56"/>
      <c r="R1214" s="8"/>
      <c r="S1214" s="56"/>
      <c r="T1214" s="56"/>
      <c r="U1214" s="57"/>
      <c r="V1214" s="289">
        <f t="shared" si="92"/>
        <v>528</v>
      </c>
      <c r="W1214" s="292" t="str">
        <f t="shared" si="93"/>
        <v/>
      </c>
      <c r="X1214" s="291" t="str">
        <f t="shared" si="94"/>
        <v/>
      </c>
      <c r="Y1214" s="291" t="str">
        <f t="shared" si="95"/>
        <v/>
      </c>
    </row>
    <row r="1215" spans="1:25" ht="15" customHeight="1">
      <c r="A1215" s="8">
        <f t="shared" si="96"/>
        <v>1214</v>
      </c>
      <c r="B1215" s="56"/>
      <c r="C1215" s="8">
        <v>74</v>
      </c>
      <c r="D1215" s="8" t="s">
        <v>23</v>
      </c>
      <c r="E1215" s="56"/>
      <c r="F1215" s="57"/>
      <c r="G1215" s="58">
        <v>44359</v>
      </c>
      <c r="H1215" s="74"/>
      <c r="I1215" s="56"/>
      <c r="J1215" s="56"/>
      <c r="K1215" s="8"/>
      <c r="L1215" s="56"/>
      <c r="M1215" s="56"/>
      <c r="N1215" s="56"/>
      <c r="O1215" s="56"/>
      <c r="P1215" s="56"/>
      <c r="Q1215" s="56"/>
      <c r="R1215" s="8"/>
      <c r="S1215" s="56"/>
      <c r="T1215" s="56"/>
      <c r="U1215" s="57"/>
      <c r="V1215" s="289">
        <f t="shared" si="92"/>
        <v>528</v>
      </c>
      <c r="W1215" s="292" t="str">
        <f t="shared" si="93"/>
        <v/>
      </c>
      <c r="X1215" s="291" t="str">
        <f t="shared" si="94"/>
        <v/>
      </c>
      <c r="Y1215" s="291" t="str">
        <f t="shared" si="95"/>
        <v/>
      </c>
    </row>
    <row r="1216" spans="1:25" ht="15" customHeight="1">
      <c r="A1216" s="8">
        <f t="shared" si="96"/>
        <v>1215</v>
      </c>
      <c r="B1216" s="56"/>
      <c r="C1216" s="8">
        <v>87</v>
      </c>
      <c r="D1216" s="8" t="s">
        <v>23</v>
      </c>
      <c r="E1216" s="56"/>
      <c r="F1216" s="57"/>
      <c r="G1216" s="58">
        <v>44360</v>
      </c>
      <c r="H1216" s="74" t="s">
        <v>1198</v>
      </c>
      <c r="I1216" s="74">
        <v>44307</v>
      </c>
      <c r="J1216" s="56"/>
      <c r="K1216" s="8"/>
      <c r="L1216" s="56"/>
      <c r="M1216" s="56" t="s">
        <v>1279</v>
      </c>
      <c r="N1216" s="56" t="s">
        <v>1279</v>
      </c>
      <c r="O1216" s="56"/>
      <c r="P1216" s="56"/>
      <c r="Q1216" s="90" t="str">
        <f>IF(DATEDIF(I1216,G1216,"y")=0,"",DATEDIF(I1216,G1216,"y")&amp;" years ")&amp;IF(DATEDIF(I1216,G1216,"ym")=0,"",DATEDIF(I1216,G1216,"ym")&amp;" months ")&amp;IF(DATEDIF(I1216,G1216,"md")=0,"",DATEDIF(I1216,G1216,"md")&amp;" days")</f>
        <v>1 months 23 days</v>
      </c>
      <c r="R1216" s="64">
        <f>_xlfn.DAYS(G1216,IF(L1216="",IF(K1216="",I1216,K1216),L1216))</f>
        <v>53</v>
      </c>
      <c r="S1216" s="56"/>
      <c r="T1216" s="56"/>
      <c r="U1216" s="57"/>
      <c r="V1216" s="75">
        <f t="shared" si="92"/>
        <v>529</v>
      </c>
      <c r="W1216" s="291" t="str">
        <f t="shared" si="93"/>
        <v/>
      </c>
      <c r="X1216" s="291">
        <f t="shared" si="94"/>
        <v>53</v>
      </c>
      <c r="Y1216" s="291" t="str">
        <f t="shared" si="95"/>
        <v/>
      </c>
    </row>
    <row r="1217" spans="1:25" ht="15" customHeight="1">
      <c r="A1217" s="8">
        <f t="shared" si="96"/>
        <v>1216</v>
      </c>
      <c r="B1217" s="131" t="s">
        <v>2148</v>
      </c>
      <c r="C1217" s="132">
        <v>83</v>
      </c>
      <c r="D1217" s="132" t="s">
        <v>16</v>
      </c>
      <c r="E1217" s="131" t="s">
        <v>2149</v>
      </c>
      <c r="F1217" s="133" t="s">
        <v>25</v>
      </c>
      <c r="G1217" s="160">
        <v>44360</v>
      </c>
      <c r="H1217" s="161">
        <v>44233</v>
      </c>
      <c r="I1217" s="161"/>
      <c r="J1217" s="131" t="s">
        <v>1278</v>
      </c>
      <c r="K1217" s="162"/>
      <c r="L1217" s="131"/>
      <c r="M1217" s="131" t="s">
        <v>1279</v>
      </c>
      <c r="N1217" s="131"/>
      <c r="O1217" s="131"/>
      <c r="P1217" s="131"/>
      <c r="Q1217" s="157" t="str">
        <f>IF(DATEDIF(H1217,G1217,"y")=0,"",DATEDIF(H1217,G1217,"y")&amp;" years ")&amp;IF(DATEDIF(H1217,G1217,"ym")=0,"",DATEDIF(H1217,G1217,"ym")&amp;" months ")&amp;IF(DATEDIF(H1217,G1217,"md")=0,"",DATEDIF(H1217,G1217,"md")&amp;" days")</f>
        <v>4 months 7 days</v>
      </c>
      <c r="R1217" s="158">
        <f>_xlfn.DAYS(G1217,H1217)</f>
        <v>127</v>
      </c>
      <c r="S1217" s="131"/>
      <c r="T1217" s="131" t="s">
        <v>185</v>
      </c>
      <c r="U1217" s="131" t="s">
        <v>2150</v>
      </c>
      <c r="V1217" s="75">
        <f t="shared" si="92"/>
        <v>529</v>
      </c>
      <c r="W1217" s="291">
        <f t="shared" si="93"/>
        <v>127</v>
      </c>
      <c r="X1217" s="291" t="str">
        <f t="shared" si="94"/>
        <v/>
      </c>
      <c r="Y1217" s="291" t="str">
        <f t="shared" si="95"/>
        <v/>
      </c>
    </row>
    <row r="1218" spans="1:25" ht="15" customHeight="1">
      <c r="A1218" s="8">
        <f t="shared" si="96"/>
        <v>1217</v>
      </c>
      <c r="B1218" s="56" t="s">
        <v>2151</v>
      </c>
      <c r="C1218" s="8">
        <v>72</v>
      </c>
      <c r="D1218" s="8" t="s">
        <v>16</v>
      </c>
      <c r="E1218" s="56" t="s">
        <v>2152</v>
      </c>
      <c r="F1218" s="57" t="s">
        <v>25</v>
      </c>
      <c r="G1218" s="58">
        <v>44361</v>
      </c>
      <c r="H1218" s="75">
        <v>44301</v>
      </c>
      <c r="I1218" s="75">
        <v>44325</v>
      </c>
      <c r="J1218" s="56" t="s">
        <v>1744</v>
      </c>
      <c r="K1218" s="76"/>
      <c r="L1218" s="56"/>
      <c r="M1218" s="56" t="s">
        <v>1279</v>
      </c>
      <c r="N1218" s="56" t="s">
        <v>1279</v>
      </c>
      <c r="O1218" s="56"/>
      <c r="P1218" s="56"/>
      <c r="Q1218" s="90" t="str">
        <f>IF(DATEDIF(I1218,G1218,"y")=0,"",DATEDIF(I1218,G1218,"y")&amp;" years ")&amp;IF(DATEDIF(I1218,G1218,"ym")=0,"",DATEDIF(I1218,G1218,"ym")&amp;" months ")&amp;IF(DATEDIF(I1218,G1218,"md")=0,"",DATEDIF(I1218,G1218,"md")&amp;" days")</f>
        <v>1 months 5 days</v>
      </c>
      <c r="R1218" s="64">
        <f>_xlfn.DAYS(G1218,IF(L1218="",IF(K1218="",I1218,K1218),L1218))</f>
        <v>36</v>
      </c>
      <c r="S1218" s="56"/>
      <c r="T1218" s="56"/>
      <c r="U1218" s="57"/>
      <c r="V1218" s="75">
        <f t="shared" ref="V1218:V1281" si="97">G1218-DATE(2020,1,1)</f>
        <v>530</v>
      </c>
      <c r="W1218" s="291">
        <f t="shared" ref="W1218:W1281" si="98">IF(ISNUMBER(H1218), $G1218-H1218, "")</f>
        <v>60</v>
      </c>
      <c r="X1218" s="291">
        <f t="shared" ref="X1218:X1281" si="99">IF(ISNUMBER(I1218), $G1218-I1218, "")</f>
        <v>36</v>
      </c>
      <c r="Y1218" s="291" t="str">
        <f t="shared" ref="Y1218:Y1281" si="100">IF(ISNUMBER(K1218), $G1218-K1218, "")</f>
        <v/>
      </c>
    </row>
    <row r="1219" spans="1:25" ht="15" customHeight="1">
      <c r="A1219" s="8">
        <f t="shared" si="96"/>
        <v>1218</v>
      </c>
      <c r="B1219" s="56" t="s">
        <v>2153</v>
      </c>
      <c r="C1219" s="8">
        <v>55</v>
      </c>
      <c r="D1219" s="8" t="s">
        <v>23</v>
      </c>
      <c r="E1219" s="56" t="s">
        <v>2154</v>
      </c>
      <c r="F1219" s="57" t="s">
        <v>25</v>
      </c>
      <c r="G1219" s="58">
        <v>44361</v>
      </c>
      <c r="H1219" s="75">
        <v>44236</v>
      </c>
      <c r="I1219" s="75">
        <v>44293</v>
      </c>
      <c r="J1219" s="56" t="s">
        <v>1278</v>
      </c>
      <c r="K1219" s="76"/>
      <c r="L1219" s="56"/>
      <c r="M1219" s="56" t="s">
        <v>1279</v>
      </c>
      <c r="N1219" s="56" t="s">
        <v>1279</v>
      </c>
      <c r="O1219" s="56"/>
      <c r="P1219" s="56"/>
      <c r="Q1219" s="63" t="str">
        <f>IF(DATEDIF(I1219,G1219,"y")=0,"",DATEDIF(I1219,G1219,"y")&amp;" years ")&amp;IF(DATEDIF(I1219,G1219,"ym")=0,"",DATEDIF(I1219,G1219,"ym")&amp;" months ")&amp;IF(DATEDIF(I1219,G1219,"md")=0,"",DATEDIF(I1219,G1219,"md")&amp;" days")</f>
        <v>2 months 7 days</v>
      </c>
      <c r="R1219" s="64">
        <f>_xlfn.DAYS(G1219,IF(L1219="",IF(K1219="",I1219,K1219),L1219))</f>
        <v>68</v>
      </c>
      <c r="S1219" s="56"/>
      <c r="T1219" s="56"/>
      <c r="U1219" s="57"/>
      <c r="V1219" s="75">
        <f t="shared" si="97"/>
        <v>530</v>
      </c>
      <c r="W1219" s="291">
        <f t="shared" si="98"/>
        <v>125</v>
      </c>
      <c r="X1219" s="291">
        <f t="shared" si="99"/>
        <v>68</v>
      </c>
      <c r="Y1219" s="291" t="str">
        <f t="shared" si="100"/>
        <v/>
      </c>
    </row>
    <row r="1220" spans="1:25" ht="15" customHeight="1">
      <c r="A1220" s="8">
        <f t="shared" si="96"/>
        <v>1219</v>
      </c>
      <c r="B1220" s="59" t="s">
        <v>2155</v>
      </c>
      <c r="C1220" s="65">
        <v>27</v>
      </c>
      <c r="D1220" s="65" t="s">
        <v>16</v>
      </c>
      <c r="E1220" s="59" t="s">
        <v>2156</v>
      </c>
      <c r="F1220" s="66" t="s">
        <v>66</v>
      </c>
      <c r="G1220" s="67">
        <v>44361</v>
      </c>
      <c r="H1220" s="65"/>
      <c r="I1220" s="65"/>
      <c r="J1220" s="65"/>
      <c r="K1220" s="65"/>
      <c r="L1220" s="59"/>
      <c r="M1220" s="59"/>
      <c r="N1220" s="59"/>
      <c r="O1220" s="59"/>
      <c r="P1220" s="59"/>
      <c r="Q1220" s="59"/>
      <c r="R1220" s="65"/>
      <c r="S1220" s="59"/>
      <c r="T1220" s="59" t="s">
        <v>185</v>
      </c>
      <c r="U1220" s="59" t="s">
        <v>2157</v>
      </c>
      <c r="V1220" s="289">
        <f t="shared" si="97"/>
        <v>530</v>
      </c>
      <c r="W1220" s="292" t="str">
        <f t="shared" si="98"/>
        <v/>
      </c>
      <c r="X1220" s="291" t="str">
        <f t="shared" si="99"/>
        <v/>
      </c>
      <c r="Y1220" s="291" t="str">
        <f t="shared" si="100"/>
        <v/>
      </c>
    </row>
    <row r="1221" spans="1:25" ht="15" customHeight="1">
      <c r="A1221" s="8">
        <f t="shared" ref="A1221:A1284" si="101">A1220+1</f>
        <v>1220</v>
      </c>
      <c r="B1221" s="56" t="s">
        <v>2158</v>
      </c>
      <c r="C1221" s="8">
        <v>58</v>
      </c>
      <c r="D1221" s="8" t="s">
        <v>16</v>
      </c>
      <c r="E1221" s="56" t="s">
        <v>2159</v>
      </c>
      <c r="F1221" s="57" t="s">
        <v>683</v>
      </c>
      <c r="G1221" s="58">
        <v>44361</v>
      </c>
      <c r="H1221" s="75"/>
      <c r="I1221" s="75"/>
      <c r="J1221" s="56"/>
      <c r="K1221" s="76"/>
      <c r="L1221" s="56"/>
      <c r="M1221" s="56"/>
      <c r="N1221" s="56"/>
      <c r="O1221" s="56"/>
      <c r="P1221" s="56"/>
      <c r="Q1221" s="56"/>
      <c r="R1221" s="8"/>
      <c r="S1221" s="56"/>
      <c r="T1221" s="56"/>
      <c r="U1221" s="57"/>
      <c r="V1221" s="289">
        <f t="shared" si="97"/>
        <v>530</v>
      </c>
      <c r="W1221" s="292" t="str">
        <f t="shared" si="98"/>
        <v/>
      </c>
      <c r="X1221" s="291" t="str">
        <f t="shared" si="99"/>
        <v/>
      </c>
      <c r="Y1221" s="291" t="str">
        <f t="shared" si="100"/>
        <v/>
      </c>
    </row>
    <row r="1222" spans="1:25" ht="15" customHeight="1">
      <c r="A1222" s="8">
        <f t="shared" si="101"/>
        <v>1221</v>
      </c>
      <c r="B1222" s="56"/>
      <c r="C1222" s="8">
        <v>52</v>
      </c>
      <c r="D1222" s="8" t="s">
        <v>16</v>
      </c>
      <c r="E1222" s="56"/>
      <c r="F1222" s="57"/>
      <c r="G1222" s="58">
        <v>44362</v>
      </c>
      <c r="H1222" s="74" t="s">
        <v>1198</v>
      </c>
      <c r="I1222" s="74">
        <v>44308</v>
      </c>
      <c r="J1222" s="56"/>
      <c r="K1222" s="8"/>
      <c r="L1222" s="56"/>
      <c r="M1222" s="56" t="s">
        <v>1279</v>
      </c>
      <c r="N1222" s="56" t="s">
        <v>1279</v>
      </c>
      <c r="O1222" s="56"/>
      <c r="P1222" s="56"/>
      <c r="Q1222" s="90" t="str">
        <f>IF(DATEDIF(I1222,G1222,"y")=0,"",DATEDIF(I1222,G1222,"y")&amp;" years ")&amp;IF(DATEDIF(I1222,G1222,"ym")=0,"",DATEDIF(I1222,G1222,"ym")&amp;" months ")&amp;IF(DATEDIF(I1222,G1222,"md")=0,"",DATEDIF(I1222,G1222,"md")&amp;" days")</f>
        <v>1 months 24 days</v>
      </c>
      <c r="R1222" s="64">
        <f>_xlfn.DAYS(G1222,IF(L1222="",IF(K1222="",I1222,K1222),L1222))</f>
        <v>54</v>
      </c>
      <c r="S1222" s="56"/>
      <c r="T1222" s="56"/>
      <c r="U1222" s="57"/>
      <c r="V1222" s="75">
        <f t="shared" si="97"/>
        <v>531</v>
      </c>
      <c r="W1222" s="291" t="str">
        <f t="shared" si="98"/>
        <v/>
      </c>
      <c r="X1222" s="291">
        <f t="shared" si="99"/>
        <v>54</v>
      </c>
      <c r="Y1222" s="291" t="str">
        <f t="shared" si="100"/>
        <v/>
      </c>
    </row>
    <row r="1223" spans="1:25" ht="15" customHeight="1">
      <c r="A1223" s="8">
        <f t="shared" si="101"/>
        <v>1222</v>
      </c>
      <c r="B1223" s="59"/>
      <c r="C1223" s="65">
        <v>59</v>
      </c>
      <c r="D1223" s="65" t="s">
        <v>23</v>
      </c>
      <c r="E1223" s="65"/>
      <c r="F1223" s="66"/>
      <c r="G1223" s="67">
        <v>44362</v>
      </c>
      <c r="H1223" s="65"/>
      <c r="I1223" s="65"/>
      <c r="J1223" s="65"/>
      <c r="K1223" s="65"/>
      <c r="L1223" s="59"/>
      <c r="M1223" s="59"/>
      <c r="N1223" s="59"/>
      <c r="O1223" s="59"/>
      <c r="P1223" s="59"/>
      <c r="Q1223" s="59"/>
      <c r="R1223" s="65"/>
      <c r="S1223" s="59"/>
      <c r="T1223" s="59" t="s">
        <v>1834</v>
      </c>
      <c r="U1223" s="59" t="s">
        <v>2160</v>
      </c>
      <c r="V1223" s="289">
        <f t="shared" si="97"/>
        <v>531</v>
      </c>
      <c r="W1223" s="292" t="str">
        <f t="shared" si="98"/>
        <v/>
      </c>
      <c r="X1223" s="291" t="str">
        <f t="shared" si="99"/>
        <v/>
      </c>
      <c r="Y1223" s="291" t="str">
        <f t="shared" si="100"/>
        <v/>
      </c>
    </row>
    <row r="1224" spans="1:25" ht="15" customHeight="1">
      <c r="A1224" s="8">
        <f t="shared" si="101"/>
        <v>1223</v>
      </c>
      <c r="B1224" s="56"/>
      <c r="C1224" s="8">
        <v>44</v>
      </c>
      <c r="D1224" s="8" t="s">
        <v>16</v>
      </c>
      <c r="E1224" s="56"/>
      <c r="F1224" s="57"/>
      <c r="G1224" s="58">
        <v>44362</v>
      </c>
      <c r="H1224" s="74"/>
      <c r="I1224" s="56"/>
      <c r="J1224" s="56"/>
      <c r="K1224" s="8"/>
      <c r="L1224" s="56"/>
      <c r="M1224" s="56"/>
      <c r="N1224" s="56"/>
      <c r="O1224" s="56"/>
      <c r="P1224" s="56"/>
      <c r="Q1224" s="56"/>
      <c r="R1224" s="8"/>
      <c r="S1224" s="56"/>
      <c r="T1224" s="56"/>
      <c r="U1224" s="57"/>
      <c r="V1224" s="289">
        <f t="shared" si="97"/>
        <v>531</v>
      </c>
      <c r="W1224" s="292" t="str">
        <f t="shared" si="98"/>
        <v/>
      </c>
      <c r="X1224" s="291" t="str">
        <f t="shared" si="99"/>
        <v/>
      </c>
      <c r="Y1224" s="291" t="str">
        <f t="shared" si="100"/>
        <v/>
      </c>
    </row>
    <row r="1225" spans="1:25" ht="15" customHeight="1">
      <c r="A1225" s="8">
        <f t="shared" si="101"/>
        <v>1224</v>
      </c>
      <c r="B1225" s="56" t="s">
        <v>1490</v>
      </c>
      <c r="C1225" s="8">
        <v>78</v>
      </c>
      <c r="D1225" s="8" t="s">
        <v>16</v>
      </c>
      <c r="E1225" s="56" t="s">
        <v>2161</v>
      </c>
      <c r="F1225" s="57" t="s">
        <v>683</v>
      </c>
      <c r="G1225" s="58">
        <v>44362</v>
      </c>
      <c r="H1225" s="75"/>
      <c r="I1225" s="75"/>
      <c r="J1225" s="56"/>
      <c r="K1225" s="76"/>
      <c r="L1225" s="56"/>
      <c r="M1225" s="56"/>
      <c r="N1225" s="56"/>
      <c r="O1225" s="56"/>
      <c r="P1225" s="56"/>
      <c r="Q1225" s="56"/>
      <c r="R1225" s="8"/>
      <c r="S1225" s="56"/>
      <c r="T1225" s="56"/>
      <c r="U1225" s="57"/>
      <c r="V1225" s="289">
        <f t="shared" si="97"/>
        <v>531</v>
      </c>
      <c r="W1225" s="292" t="str">
        <f t="shared" si="98"/>
        <v/>
      </c>
      <c r="X1225" s="291" t="str">
        <f t="shared" si="99"/>
        <v/>
      </c>
      <c r="Y1225" s="291" t="str">
        <f t="shared" si="100"/>
        <v/>
      </c>
    </row>
    <row r="1226" spans="1:25" ht="15" customHeight="1">
      <c r="A1226" s="8">
        <f t="shared" si="101"/>
        <v>1225</v>
      </c>
      <c r="B1226" s="59"/>
      <c r="C1226" s="65">
        <v>79</v>
      </c>
      <c r="D1226" s="65" t="s">
        <v>16</v>
      </c>
      <c r="E1226" s="65"/>
      <c r="F1226" s="66"/>
      <c r="G1226" s="67">
        <v>44363</v>
      </c>
      <c r="H1226" s="65"/>
      <c r="I1226" s="65"/>
      <c r="J1226" s="65"/>
      <c r="K1226" s="65"/>
      <c r="L1226" s="59"/>
      <c r="M1226" s="59"/>
      <c r="N1226" s="59"/>
      <c r="O1226" s="59"/>
      <c r="P1226" s="59"/>
      <c r="Q1226" s="59"/>
      <c r="R1226" s="65"/>
      <c r="S1226" s="59"/>
      <c r="T1226" s="59" t="s">
        <v>2038</v>
      </c>
      <c r="U1226" s="59" t="s">
        <v>2162</v>
      </c>
      <c r="V1226" s="289">
        <f t="shared" si="97"/>
        <v>532</v>
      </c>
      <c r="W1226" s="292" t="str">
        <f t="shared" si="98"/>
        <v/>
      </c>
      <c r="X1226" s="291" t="str">
        <f t="shared" si="99"/>
        <v/>
      </c>
      <c r="Y1226" s="291" t="str">
        <f t="shared" si="100"/>
        <v/>
      </c>
    </row>
    <row r="1227" spans="1:25" ht="15" customHeight="1">
      <c r="A1227" s="8">
        <f t="shared" si="101"/>
        <v>1226</v>
      </c>
      <c r="B1227" s="56" t="s">
        <v>2163</v>
      </c>
      <c r="C1227" s="8">
        <v>81</v>
      </c>
      <c r="D1227" s="8" t="s">
        <v>23</v>
      </c>
      <c r="E1227" s="56" t="s">
        <v>823</v>
      </c>
      <c r="F1227" s="57" t="s">
        <v>2164</v>
      </c>
      <c r="G1227" s="58">
        <v>44364</v>
      </c>
      <c r="H1227" s="75">
        <v>44320</v>
      </c>
      <c r="I1227" s="75"/>
      <c r="J1227" s="56" t="s">
        <v>1278</v>
      </c>
      <c r="K1227" s="76"/>
      <c r="L1227" s="56"/>
      <c r="M1227" s="56" t="s">
        <v>1279</v>
      </c>
      <c r="N1227" s="56"/>
      <c r="O1227" s="56"/>
      <c r="P1227" s="56"/>
      <c r="Q1227" s="90" t="str">
        <f>IF(DATEDIF(H1227,G1227,"y")=0,"",DATEDIF(H1227,G1227,"y")&amp;" years ")&amp;IF(DATEDIF(H1227,G1227,"ym")=0,"",DATEDIF(H1227,G1227,"ym")&amp;" months ")&amp;IF(DATEDIF(H1227,G1227,"md")=0,"",DATEDIF(H1227,G1227,"md")&amp;" days")</f>
        <v>1 months 13 days</v>
      </c>
      <c r="R1227" s="64">
        <f>_xlfn.DAYS(G1227,H1227)</f>
        <v>44</v>
      </c>
      <c r="S1227" s="56"/>
      <c r="T1227" s="56"/>
      <c r="U1227" s="57"/>
      <c r="V1227" s="75">
        <f t="shared" si="97"/>
        <v>533</v>
      </c>
      <c r="W1227" s="291">
        <f t="shared" si="98"/>
        <v>44</v>
      </c>
      <c r="X1227" s="291" t="str">
        <f t="shared" si="99"/>
        <v/>
      </c>
      <c r="Y1227" s="291" t="str">
        <f t="shared" si="100"/>
        <v/>
      </c>
    </row>
    <row r="1228" spans="1:25" ht="15" customHeight="1">
      <c r="A1228" s="8">
        <f t="shared" si="101"/>
        <v>1227</v>
      </c>
      <c r="B1228" s="56"/>
      <c r="C1228" s="8">
        <v>84</v>
      </c>
      <c r="D1228" s="8" t="s">
        <v>23</v>
      </c>
      <c r="E1228" s="56"/>
      <c r="F1228" s="57"/>
      <c r="G1228" s="58">
        <v>44364</v>
      </c>
      <c r="H1228" s="74">
        <v>44293</v>
      </c>
      <c r="I1228" s="56"/>
      <c r="J1228" s="56"/>
      <c r="K1228" s="8"/>
      <c r="L1228" s="56"/>
      <c r="M1228" s="56" t="s">
        <v>1279</v>
      </c>
      <c r="N1228" s="56"/>
      <c r="O1228" s="56"/>
      <c r="P1228" s="56"/>
      <c r="Q1228" s="90" t="str">
        <f>IF(DATEDIF(H1228,G1228,"y")=0,"",DATEDIF(H1228,G1228,"y")&amp;" years ")&amp;IF(DATEDIF(H1228,G1228,"ym")=0,"",DATEDIF(H1228,G1228,"ym")&amp;" months ")&amp;IF(DATEDIF(H1228,G1228,"md")=0,"",DATEDIF(H1228,G1228,"md")&amp;" days")</f>
        <v>2 months 10 days</v>
      </c>
      <c r="R1228" s="64">
        <f>_xlfn.DAYS(G1228,H1228)</f>
        <v>71</v>
      </c>
      <c r="S1228" s="56"/>
      <c r="T1228" s="56"/>
      <c r="U1228" s="57"/>
      <c r="V1228" s="75">
        <f t="shared" si="97"/>
        <v>533</v>
      </c>
      <c r="W1228" s="291">
        <f t="shared" si="98"/>
        <v>71</v>
      </c>
      <c r="X1228" s="291" t="str">
        <f t="shared" si="99"/>
        <v/>
      </c>
      <c r="Y1228" s="291" t="str">
        <f t="shared" si="100"/>
        <v/>
      </c>
    </row>
    <row r="1229" spans="1:25" ht="15" customHeight="1">
      <c r="A1229" s="8">
        <f t="shared" si="101"/>
        <v>1228</v>
      </c>
      <c r="B1229" s="56" t="s">
        <v>2165</v>
      </c>
      <c r="C1229" s="8">
        <v>50</v>
      </c>
      <c r="D1229" s="8" t="s">
        <v>23</v>
      </c>
      <c r="E1229" s="56" t="s">
        <v>2166</v>
      </c>
      <c r="F1229" s="57" t="s">
        <v>220</v>
      </c>
      <c r="G1229" s="58">
        <v>44364</v>
      </c>
      <c r="H1229" s="75">
        <v>44261</v>
      </c>
      <c r="I1229" s="75"/>
      <c r="J1229" s="56" t="s">
        <v>1278</v>
      </c>
      <c r="K1229" s="76"/>
      <c r="L1229" s="56"/>
      <c r="M1229" s="56" t="s">
        <v>1279</v>
      </c>
      <c r="N1229" s="56"/>
      <c r="O1229" s="56"/>
      <c r="P1229" s="56"/>
      <c r="Q1229" s="90" t="str">
        <f>IF(DATEDIF(H1229,G1229,"y")=0,"",DATEDIF(H1229,G1229,"y")&amp;" years ")&amp;IF(DATEDIF(H1229,G1229,"ym")=0,"",DATEDIF(H1229,G1229,"ym")&amp;" months ")&amp;IF(DATEDIF(H1229,G1229,"md")=0,"",DATEDIF(H1229,G1229,"md")&amp;" days")</f>
        <v>3 months 11 days</v>
      </c>
      <c r="R1229" s="64">
        <f>_xlfn.DAYS(G1229,H1229)</f>
        <v>103</v>
      </c>
      <c r="S1229" s="56"/>
      <c r="T1229" s="56"/>
      <c r="U1229" s="57"/>
      <c r="V1229" s="75">
        <f t="shared" si="97"/>
        <v>533</v>
      </c>
      <c r="W1229" s="291">
        <f t="shared" si="98"/>
        <v>103</v>
      </c>
      <c r="X1229" s="291" t="str">
        <f t="shared" si="99"/>
        <v/>
      </c>
      <c r="Y1229" s="291" t="str">
        <f t="shared" si="100"/>
        <v/>
      </c>
    </row>
    <row r="1230" spans="1:25" ht="15" customHeight="1">
      <c r="A1230" s="8">
        <f t="shared" si="101"/>
        <v>1229</v>
      </c>
      <c r="B1230" s="59" t="s">
        <v>2167</v>
      </c>
      <c r="C1230" s="65">
        <v>70</v>
      </c>
      <c r="D1230" s="65" t="s">
        <v>16</v>
      </c>
      <c r="E1230" s="59" t="s">
        <v>1709</v>
      </c>
      <c r="F1230" s="66" t="s">
        <v>25</v>
      </c>
      <c r="G1230" s="129">
        <v>44364</v>
      </c>
      <c r="H1230" s="101">
        <v>44264</v>
      </c>
      <c r="I1230" s="101"/>
      <c r="J1230" s="66" t="s">
        <v>1278</v>
      </c>
      <c r="K1230" s="130"/>
      <c r="L1230" s="59"/>
      <c r="M1230" s="59" t="s">
        <v>1279</v>
      </c>
      <c r="N1230" s="59"/>
      <c r="O1230" s="59"/>
      <c r="P1230" s="59"/>
      <c r="Q1230" s="127" t="str">
        <f>IF(DATEDIF(H1230,G1230,"y")=0,"",DATEDIF(H1230,G1230,"y")&amp;" years ")&amp;IF(DATEDIF(H1230,G1230,"ym")=0,"",DATEDIF(H1230,G1230,"ym")&amp;" months ")&amp;IF(DATEDIF(H1230,G1230,"md")=0,"",DATEDIF(H1230,G1230,"md")&amp;" days")</f>
        <v>3 months 8 days</v>
      </c>
      <c r="R1230" s="128">
        <f>_xlfn.DAYS(G1230,H1230)</f>
        <v>100</v>
      </c>
      <c r="S1230" s="59"/>
      <c r="T1230" s="59" t="s">
        <v>1172</v>
      </c>
      <c r="U1230" s="59" t="s">
        <v>2168</v>
      </c>
      <c r="V1230" s="75">
        <f t="shared" si="97"/>
        <v>533</v>
      </c>
      <c r="W1230" s="291">
        <f t="shared" si="98"/>
        <v>100</v>
      </c>
      <c r="X1230" s="291" t="str">
        <f t="shared" si="99"/>
        <v/>
      </c>
      <c r="Y1230" s="291" t="str">
        <f t="shared" si="100"/>
        <v/>
      </c>
    </row>
    <row r="1231" spans="1:25" ht="15" customHeight="1">
      <c r="A1231" s="8">
        <f t="shared" si="101"/>
        <v>1230</v>
      </c>
      <c r="B1231" s="56" t="s">
        <v>2169</v>
      </c>
      <c r="C1231" s="8">
        <v>72</v>
      </c>
      <c r="D1231" s="8" t="s">
        <v>23</v>
      </c>
      <c r="E1231" s="56" t="s">
        <v>2170</v>
      </c>
      <c r="F1231" s="57" t="s">
        <v>999</v>
      </c>
      <c r="G1231" s="58">
        <v>44364</v>
      </c>
      <c r="H1231" s="75"/>
      <c r="I1231" s="75"/>
      <c r="J1231" s="56"/>
      <c r="K1231" s="76"/>
      <c r="L1231" s="56"/>
      <c r="M1231" s="56"/>
      <c r="N1231" s="56"/>
      <c r="O1231" s="56"/>
      <c r="P1231" s="56"/>
      <c r="Q1231" s="56"/>
      <c r="R1231" s="8"/>
      <c r="S1231" s="56"/>
      <c r="T1231" s="56"/>
      <c r="U1231" s="57"/>
      <c r="V1231" s="289">
        <f t="shared" si="97"/>
        <v>533</v>
      </c>
      <c r="W1231" s="292" t="str">
        <f t="shared" si="98"/>
        <v/>
      </c>
      <c r="X1231" s="291" t="str">
        <f t="shared" si="99"/>
        <v/>
      </c>
      <c r="Y1231" s="291" t="str">
        <f t="shared" si="100"/>
        <v/>
      </c>
    </row>
    <row r="1232" spans="1:25" ht="15" customHeight="1">
      <c r="A1232" s="8">
        <f t="shared" si="101"/>
        <v>1231</v>
      </c>
      <c r="B1232" s="56"/>
      <c r="C1232" s="8">
        <v>76</v>
      </c>
      <c r="D1232" s="8" t="s">
        <v>16</v>
      </c>
      <c r="E1232" s="56"/>
      <c r="F1232" s="57"/>
      <c r="G1232" s="58">
        <v>44364</v>
      </c>
      <c r="H1232" s="74"/>
      <c r="I1232" s="56"/>
      <c r="J1232" s="56"/>
      <c r="K1232" s="8"/>
      <c r="L1232" s="56"/>
      <c r="M1232" s="56"/>
      <c r="N1232" s="56"/>
      <c r="O1232" s="56"/>
      <c r="P1232" s="56"/>
      <c r="Q1232" s="56"/>
      <c r="R1232" s="8"/>
      <c r="S1232" s="56"/>
      <c r="T1232" s="56"/>
      <c r="U1232" s="57"/>
      <c r="V1232" s="289">
        <f t="shared" si="97"/>
        <v>533</v>
      </c>
      <c r="W1232" s="292" t="str">
        <f t="shared" si="98"/>
        <v/>
      </c>
      <c r="X1232" s="291" t="str">
        <f t="shared" si="99"/>
        <v/>
      </c>
      <c r="Y1232" s="291" t="str">
        <f t="shared" si="100"/>
        <v/>
      </c>
    </row>
    <row r="1233" spans="1:25" ht="15" customHeight="1">
      <c r="A1233" s="8">
        <f t="shared" si="101"/>
        <v>1232</v>
      </c>
      <c r="B1233" s="56" t="s">
        <v>2171</v>
      </c>
      <c r="C1233" s="8">
        <v>100</v>
      </c>
      <c r="D1233" s="8" t="s">
        <v>16</v>
      </c>
      <c r="E1233" s="56" t="s">
        <v>168</v>
      </c>
      <c r="F1233" s="57" t="s">
        <v>66</v>
      </c>
      <c r="G1233" s="58">
        <v>44364</v>
      </c>
      <c r="H1233" s="75"/>
      <c r="I1233" s="75"/>
      <c r="J1233" s="56"/>
      <c r="K1233" s="76"/>
      <c r="L1233" s="56"/>
      <c r="M1233" s="56"/>
      <c r="N1233" s="56"/>
      <c r="O1233" s="56"/>
      <c r="P1233" s="56"/>
      <c r="Q1233" s="56"/>
      <c r="R1233" s="8"/>
      <c r="S1233" s="56"/>
      <c r="T1233" s="56"/>
      <c r="U1233" s="57"/>
      <c r="V1233" s="289">
        <f t="shared" si="97"/>
        <v>533</v>
      </c>
      <c r="W1233" s="292" t="str">
        <f t="shared" si="98"/>
        <v/>
      </c>
      <c r="X1233" s="291" t="str">
        <f t="shared" si="99"/>
        <v/>
      </c>
      <c r="Y1233" s="291" t="str">
        <f t="shared" si="100"/>
        <v/>
      </c>
    </row>
    <row r="1234" spans="1:25" ht="15" customHeight="1">
      <c r="A1234" s="8">
        <f t="shared" si="101"/>
        <v>1233</v>
      </c>
      <c r="B1234" s="59"/>
      <c r="C1234" s="65">
        <v>82</v>
      </c>
      <c r="D1234" s="65" t="s">
        <v>16</v>
      </c>
      <c r="E1234" s="65"/>
      <c r="F1234" s="66"/>
      <c r="G1234" s="67">
        <v>44365</v>
      </c>
      <c r="H1234" s="126">
        <v>44247</v>
      </c>
      <c r="I1234" s="59"/>
      <c r="J1234" s="66" t="s">
        <v>1278</v>
      </c>
      <c r="K1234" s="65"/>
      <c r="L1234" s="59"/>
      <c r="M1234" s="59" t="s">
        <v>1279</v>
      </c>
      <c r="N1234" s="59"/>
      <c r="O1234" s="59"/>
      <c r="P1234" s="59"/>
      <c r="Q1234" s="127" t="str">
        <f>IF(DATEDIF(H1234,G1234,"y")=0,"",DATEDIF(H1234,G1234,"y")&amp;" years ")&amp;IF(DATEDIF(H1234,G1234,"ym")=0,"",DATEDIF(H1234,G1234,"ym")&amp;" months ")&amp;IF(DATEDIF(H1234,G1234,"md")=0,"",DATEDIF(H1234,G1234,"md")&amp;" days")</f>
        <v>3 months 29 days</v>
      </c>
      <c r="R1234" s="128">
        <f>_xlfn.DAYS(G1234,H1234)</f>
        <v>118</v>
      </c>
      <c r="S1234" s="59"/>
      <c r="T1234" s="59" t="s">
        <v>1834</v>
      </c>
      <c r="U1234" s="59" t="s">
        <v>2172</v>
      </c>
      <c r="V1234" s="75">
        <f t="shared" si="97"/>
        <v>534</v>
      </c>
      <c r="W1234" s="291">
        <f t="shared" si="98"/>
        <v>118</v>
      </c>
      <c r="X1234" s="291" t="str">
        <f t="shared" si="99"/>
        <v/>
      </c>
      <c r="Y1234" s="291" t="str">
        <f t="shared" si="100"/>
        <v/>
      </c>
    </row>
    <row r="1235" spans="1:25" ht="15" customHeight="1">
      <c r="A1235" s="8">
        <f t="shared" si="101"/>
        <v>1234</v>
      </c>
      <c r="B1235" s="59" t="s">
        <v>2173</v>
      </c>
      <c r="C1235" s="65">
        <v>68</v>
      </c>
      <c r="D1235" s="65" t="s">
        <v>23</v>
      </c>
      <c r="E1235" s="59" t="s">
        <v>2174</v>
      </c>
      <c r="F1235" s="66" t="s">
        <v>372</v>
      </c>
      <c r="G1235" s="67">
        <v>44365</v>
      </c>
      <c r="H1235" s="65"/>
      <c r="I1235" s="65"/>
      <c r="J1235" s="65"/>
      <c r="K1235" s="65"/>
      <c r="L1235" s="59"/>
      <c r="M1235" s="59"/>
      <c r="N1235" s="59"/>
      <c r="O1235" s="59"/>
      <c r="P1235" s="59"/>
      <c r="Q1235" s="59"/>
      <c r="R1235" s="65"/>
      <c r="S1235" s="59"/>
      <c r="T1235" s="59" t="s">
        <v>1751</v>
      </c>
      <c r="U1235" s="59" t="s">
        <v>2175</v>
      </c>
      <c r="V1235" s="289">
        <f t="shared" si="97"/>
        <v>534</v>
      </c>
      <c r="W1235" s="292" t="str">
        <f t="shared" si="98"/>
        <v/>
      </c>
      <c r="X1235" s="291" t="str">
        <f t="shared" si="99"/>
        <v/>
      </c>
      <c r="Y1235" s="291" t="str">
        <f t="shared" si="100"/>
        <v/>
      </c>
    </row>
    <row r="1236" spans="1:25" ht="15" customHeight="1">
      <c r="A1236" s="8">
        <f t="shared" si="101"/>
        <v>1235</v>
      </c>
      <c r="B1236" s="56"/>
      <c r="C1236" s="8">
        <v>49</v>
      </c>
      <c r="D1236" s="8" t="s">
        <v>16</v>
      </c>
      <c r="E1236" s="56"/>
      <c r="F1236" s="57"/>
      <c r="G1236" s="58">
        <v>44365</v>
      </c>
      <c r="H1236" s="74"/>
      <c r="I1236" s="56"/>
      <c r="J1236" s="56"/>
      <c r="K1236" s="8"/>
      <c r="L1236" s="56"/>
      <c r="M1236" s="56"/>
      <c r="N1236" s="56"/>
      <c r="O1236" s="56"/>
      <c r="P1236" s="56"/>
      <c r="Q1236" s="56"/>
      <c r="R1236" s="8"/>
      <c r="S1236" s="56"/>
      <c r="T1236" s="56"/>
      <c r="U1236" s="57"/>
      <c r="V1236" s="289">
        <f t="shared" si="97"/>
        <v>534</v>
      </c>
      <c r="W1236" s="292" t="str">
        <f t="shared" si="98"/>
        <v/>
      </c>
      <c r="X1236" s="291" t="str">
        <f t="shared" si="99"/>
        <v/>
      </c>
      <c r="Y1236" s="291" t="str">
        <f t="shared" si="100"/>
        <v/>
      </c>
    </row>
    <row r="1237" spans="1:25" ht="15" customHeight="1">
      <c r="A1237" s="8">
        <f t="shared" si="101"/>
        <v>1236</v>
      </c>
      <c r="B1237" s="56"/>
      <c r="C1237" s="8">
        <v>85</v>
      </c>
      <c r="D1237" s="8" t="s">
        <v>16</v>
      </c>
      <c r="E1237" s="56"/>
      <c r="F1237" s="57"/>
      <c r="G1237" s="58">
        <v>44366</v>
      </c>
      <c r="H1237" s="74" t="s">
        <v>1198</v>
      </c>
      <c r="I1237" s="74">
        <v>44292</v>
      </c>
      <c r="J1237" s="56"/>
      <c r="K1237" s="8"/>
      <c r="L1237" s="56"/>
      <c r="M1237" s="56" t="s">
        <v>1279</v>
      </c>
      <c r="N1237" s="56" t="s">
        <v>1279</v>
      </c>
      <c r="O1237" s="56"/>
      <c r="P1237" s="56"/>
      <c r="Q1237" s="90" t="str">
        <f>IF(DATEDIF(I1237,G1237,"y")=0,"",DATEDIF(I1237,G1237,"y")&amp;" years ")&amp;IF(DATEDIF(I1237,G1237,"ym")=0,"",DATEDIF(I1237,G1237,"ym")&amp;" months ")&amp;IF(DATEDIF(I1237,G1237,"md")=0,"",DATEDIF(I1237,G1237,"md")&amp;" days")</f>
        <v>2 months 13 days</v>
      </c>
      <c r="R1237" s="64">
        <f>_xlfn.DAYS(G1237,IF(L1237="",IF(K1237="",I1237,K1237),L1237))</f>
        <v>74</v>
      </c>
      <c r="S1237" s="56"/>
      <c r="T1237" s="56"/>
      <c r="U1237" s="57"/>
      <c r="V1237" s="75">
        <f t="shared" si="97"/>
        <v>535</v>
      </c>
      <c r="W1237" s="291" t="str">
        <f t="shared" si="98"/>
        <v/>
      </c>
      <c r="X1237" s="291">
        <f t="shared" si="99"/>
        <v>74</v>
      </c>
      <c r="Y1237" s="291" t="str">
        <f t="shared" si="100"/>
        <v/>
      </c>
    </row>
    <row r="1238" spans="1:25" ht="15" customHeight="1">
      <c r="A1238" s="8">
        <f t="shared" si="101"/>
        <v>1237</v>
      </c>
      <c r="B1238" s="59" t="s">
        <v>2176</v>
      </c>
      <c r="C1238" s="65">
        <v>75</v>
      </c>
      <c r="D1238" s="65" t="s">
        <v>16</v>
      </c>
      <c r="E1238" s="59" t="s">
        <v>2177</v>
      </c>
      <c r="F1238" s="66" t="s">
        <v>25</v>
      </c>
      <c r="G1238" s="129">
        <v>44366</v>
      </c>
      <c r="H1238" s="101">
        <v>44244</v>
      </c>
      <c r="I1238" s="101">
        <v>44314</v>
      </c>
      <c r="J1238" s="59" t="s">
        <v>1278</v>
      </c>
      <c r="K1238" s="130"/>
      <c r="L1238" s="59"/>
      <c r="M1238" s="59" t="s">
        <v>1279</v>
      </c>
      <c r="N1238" s="59" t="s">
        <v>1279</v>
      </c>
      <c r="O1238" s="59"/>
      <c r="P1238" s="59"/>
      <c r="Q1238" s="127" t="str">
        <f>IF(DATEDIF(I1238,G1238,"y")=0,"",DATEDIF(I1238,G1238,"y")&amp;" years ")&amp;IF(DATEDIF(I1238,G1238,"ym")=0,"",DATEDIF(I1238,G1238,"ym")&amp;" months ")&amp;IF(DATEDIF(I1238,G1238,"md")=0,"",DATEDIF(I1238,G1238,"md")&amp;" days")</f>
        <v>1 months 22 days</v>
      </c>
      <c r="R1238" s="128">
        <f>_xlfn.DAYS(G1238,IF(L1238="",IF(K1238="",I1238,K1238),L1238))</f>
        <v>52</v>
      </c>
      <c r="S1238" s="59"/>
      <c r="T1238" s="59" t="s">
        <v>1751</v>
      </c>
      <c r="U1238" s="59" t="s">
        <v>2178</v>
      </c>
      <c r="V1238" s="75">
        <f t="shared" si="97"/>
        <v>535</v>
      </c>
      <c r="W1238" s="291">
        <f t="shared" si="98"/>
        <v>122</v>
      </c>
      <c r="X1238" s="291">
        <f t="shared" si="99"/>
        <v>52</v>
      </c>
      <c r="Y1238" s="291" t="str">
        <f t="shared" si="100"/>
        <v/>
      </c>
    </row>
    <row r="1239" spans="1:25" ht="15" customHeight="1">
      <c r="A1239" s="8">
        <f t="shared" si="101"/>
        <v>1238</v>
      </c>
      <c r="B1239" s="59" t="s">
        <v>2179</v>
      </c>
      <c r="C1239" s="65">
        <v>41</v>
      </c>
      <c r="D1239" s="65" t="s">
        <v>16</v>
      </c>
      <c r="E1239" s="59" t="s">
        <v>2180</v>
      </c>
      <c r="F1239" s="66" t="s">
        <v>1782</v>
      </c>
      <c r="G1239" s="67">
        <v>44366</v>
      </c>
      <c r="H1239" s="65"/>
      <c r="I1239" s="65"/>
      <c r="J1239" s="65"/>
      <c r="K1239" s="65"/>
      <c r="L1239" s="59"/>
      <c r="M1239" s="59"/>
      <c r="N1239" s="59"/>
      <c r="O1239" s="59"/>
      <c r="P1239" s="59"/>
      <c r="Q1239" s="59"/>
      <c r="R1239" s="65"/>
      <c r="S1239" s="59"/>
      <c r="T1239" s="59" t="s">
        <v>1751</v>
      </c>
      <c r="U1239" s="59" t="s">
        <v>2181</v>
      </c>
      <c r="V1239" s="289">
        <f t="shared" si="97"/>
        <v>535</v>
      </c>
      <c r="W1239" s="292" t="str">
        <f t="shared" si="98"/>
        <v/>
      </c>
      <c r="X1239" s="291" t="str">
        <f t="shared" si="99"/>
        <v/>
      </c>
      <c r="Y1239" s="291" t="str">
        <f t="shared" si="100"/>
        <v/>
      </c>
    </row>
    <row r="1240" spans="1:25" ht="15" customHeight="1">
      <c r="A1240" s="8">
        <f t="shared" si="101"/>
        <v>1239</v>
      </c>
      <c r="B1240" s="59"/>
      <c r="C1240" s="65">
        <v>55</v>
      </c>
      <c r="D1240" s="65" t="s">
        <v>16</v>
      </c>
      <c r="E1240" s="59" t="s">
        <v>775</v>
      </c>
      <c r="F1240" s="66" t="s">
        <v>776</v>
      </c>
      <c r="G1240" s="67">
        <v>44366</v>
      </c>
      <c r="H1240" s="65"/>
      <c r="I1240" s="65"/>
      <c r="J1240" s="65"/>
      <c r="K1240" s="65"/>
      <c r="L1240" s="59"/>
      <c r="M1240" s="59"/>
      <c r="N1240" s="59"/>
      <c r="O1240" s="59"/>
      <c r="P1240" s="59"/>
      <c r="Q1240" s="59"/>
      <c r="R1240" s="65"/>
      <c r="S1240" s="59"/>
      <c r="T1240" s="59" t="s">
        <v>1751</v>
      </c>
      <c r="U1240" s="59" t="s">
        <v>2182</v>
      </c>
      <c r="V1240" s="289">
        <f t="shared" si="97"/>
        <v>535</v>
      </c>
      <c r="W1240" s="292" t="str">
        <f t="shared" si="98"/>
        <v/>
      </c>
      <c r="X1240" s="291" t="str">
        <f t="shared" si="99"/>
        <v/>
      </c>
      <c r="Y1240" s="291" t="str">
        <f t="shared" si="100"/>
        <v/>
      </c>
    </row>
    <row r="1241" spans="1:25" ht="15" customHeight="1">
      <c r="A1241" s="8">
        <f t="shared" si="101"/>
        <v>1240</v>
      </c>
      <c r="B1241" s="56" t="s">
        <v>2183</v>
      </c>
      <c r="C1241" s="8">
        <v>34</v>
      </c>
      <c r="D1241" s="8" t="s">
        <v>16</v>
      </c>
      <c r="E1241" s="56" t="s">
        <v>2184</v>
      </c>
      <c r="F1241" s="57" t="s">
        <v>25</v>
      </c>
      <c r="G1241" s="58">
        <v>44366</v>
      </c>
      <c r="H1241" s="75"/>
      <c r="I1241" s="75"/>
      <c r="J1241" s="56"/>
      <c r="K1241" s="76"/>
      <c r="L1241" s="56"/>
      <c r="M1241" s="56"/>
      <c r="N1241" s="56"/>
      <c r="O1241" s="56"/>
      <c r="P1241" s="56"/>
      <c r="Q1241" s="56"/>
      <c r="R1241" s="8"/>
      <c r="S1241" s="56"/>
      <c r="T1241" s="56" t="s">
        <v>2185</v>
      </c>
      <c r="U1241" s="57"/>
      <c r="V1241" s="289">
        <f t="shared" si="97"/>
        <v>535</v>
      </c>
      <c r="W1241" s="292" t="str">
        <f t="shared" si="98"/>
        <v/>
      </c>
      <c r="X1241" s="291" t="str">
        <f t="shared" si="99"/>
        <v/>
      </c>
      <c r="Y1241" s="291" t="str">
        <f t="shared" si="100"/>
        <v/>
      </c>
    </row>
    <row r="1242" spans="1:25" ht="15" customHeight="1">
      <c r="A1242" s="8">
        <f t="shared" si="101"/>
        <v>1241</v>
      </c>
      <c r="B1242" s="102"/>
      <c r="C1242" s="103">
        <v>55</v>
      </c>
      <c r="D1242" s="103" t="s">
        <v>16</v>
      </c>
      <c r="E1242" s="102"/>
      <c r="F1242" s="105"/>
      <c r="G1242" s="106">
        <v>44366</v>
      </c>
      <c r="H1242" s="107"/>
      <c r="I1242" s="107"/>
      <c r="J1242" s="104"/>
      <c r="K1242" s="107"/>
      <c r="L1242" s="102"/>
      <c r="M1242" s="102"/>
      <c r="N1242" s="102"/>
      <c r="O1242" s="102"/>
      <c r="P1242" s="102"/>
      <c r="Q1242" s="102"/>
      <c r="R1242" s="103"/>
      <c r="S1242" s="102"/>
      <c r="T1242" s="102"/>
      <c r="U1242" s="102" t="s">
        <v>1648</v>
      </c>
      <c r="V1242" s="289">
        <f t="shared" si="97"/>
        <v>535</v>
      </c>
      <c r="W1242" s="292" t="str">
        <f t="shared" si="98"/>
        <v/>
      </c>
      <c r="X1242" s="291" t="str">
        <f t="shared" si="99"/>
        <v/>
      </c>
      <c r="Y1242" s="291" t="str">
        <f t="shared" si="100"/>
        <v/>
      </c>
    </row>
    <row r="1243" spans="1:25" ht="15" customHeight="1">
      <c r="A1243" s="8">
        <f t="shared" si="101"/>
        <v>1242</v>
      </c>
      <c r="B1243" s="56"/>
      <c r="C1243" s="8">
        <v>86</v>
      </c>
      <c r="D1243" s="8" t="s">
        <v>16</v>
      </c>
      <c r="E1243" s="56"/>
      <c r="F1243" s="57"/>
      <c r="G1243" s="58">
        <v>44366</v>
      </c>
      <c r="H1243" s="74"/>
      <c r="I1243" s="56"/>
      <c r="J1243" s="56"/>
      <c r="K1243" s="8"/>
      <c r="L1243" s="56"/>
      <c r="M1243" s="56"/>
      <c r="N1243" s="56"/>
      <c r="O1243" s="56"/>
      <c r="P1243" s="56"/>
      <c r="Q1243" s="56"/>
      <c r="R1243" s="8"/>
      <c r="S1243" s="56"/>
      <c r="T1243" s="56"/>
      <c r="U1243" s="57"/>
      <c r="V1243" s="289">
        <f t="shared" si="97"/>
        <v>535</v>
      </c>
      <c r="W1243" s="292" t="str">
        <f t="shared" si="98"/>
        <v/>
      </c>
      <c r="X1243" s="291" t="str">
        <f t="shared" si="99"/>
        <v/>
      </c>
      <c r="Y1243" s="291" t="str">
        <f t="shared" si="100"/>
        <v/>
      </c>
    </row>
    <row r="1244" spans="1:25" ht="15" customHeight="1">
      <c r="A1244" s="8">
        <f t="shared" si="101"/>
        <v>1243</v>
      </c>
      <c r="B1244" s="56" t="s">
        <v>2186</v>
      </c>
      <c r="C1244" s="8">
        <v>79</v>
      </c>
      <c r="D1244" s="8" t="s">
        <v>16</v>
      </c>
      <c r="E1244" s="56" t="s">
        <v>2187</v>
      </c>
      <c r="F1244" s="57" t="s">
        <v>1560</v>
      </c>
      <c r="G1244" s="58">
        <v>44368</v>
      </c>
      <c r="H1244" s="75">
        <v>44251</v>
      </c>
      <c r="I1244" s="75"/>
      <c r="J1244" s="56" t="s">
        <v>1278</v>
      </c>
      <c r="K1244" s="76"/>
      <c r="L1244" s="56"/>
      <c r="M1244" s="56" t="s">
        <v>1279</v>
      </c>
      <c r="N1244" s="56"/>
      <c r="O1244" s="56"/>
      <c r="P1244" s="56"/>
      <c r="Q1244" s="90" t="str">
        <f>IF(DATEDIF(H1244,G1244,"y")=0,"",DATEDIF(H1244,G1244,"y")&amp;" years ")&amp;IF(DATEDIF(H1244,G1244,"ym")=0,"",DATEDIF(H1244,G1244,"ym")&amp;" months ")&amp;IF(DATEDIF(H1244,G1244,"md")=0,"",DATEDIF(H1244,G1244,"md")&amp;" days")</f>
        <v>3 months 28 days</v>
      </c>
      <c r="R1244" s="64">
        <f>_xlfn.DAYS(G1244,H1244)</f>
        <v>117</v>
      </c>
      <c r="S1244" s="56"/>
      <c r="T1244" s="56"/>
      <c r="U1244" s="57"/>
      <c r="V1244" s="75">
        <f t="shared" si="97"/>
        <v>537</v>
      </c>
      <c r="W1244" s="291">
        <f t="shared" si="98"/>
        <v>117</v>
      </c>
      <c r="X1244" s="291" t="str">
        <f t="shared" si="99"/>
        <v/>
      </c>
      <c r="Y1244" s="291" t="str">
        <f t="shared" si="100"/>
        <v/>
      </c>
    </row>
    <row r="1245" spans="1:25" ht="15" customHeight="1">
      <c r="A1245" s="8">
        <f t="shared" si="101"/>
        <v>1244</v>
      </c>
      <c r="B1245" s="59" t="s">
        <v>1791</v>
      </c>
      <c r="C1245" s="65">
        <v>79</v>
      </c>
      <c r="D1245" s="65" t="s">
        <v>23</v>
      </c>
      <c r="E1245" s="59" t="s">
        <v>2188</v>
      </c>
      <c r="F1245" s="66" t="s">
        <v>55</v>
      </c>
      <c r="G1245" s="129">
        <v>44368</v>
      </c>
      <c r="H1245" s="101">
        <v>44236</v>
      </c>
      <c r="I1245" s="101">
        <v>44303</v>
      </c>
      <c r="J1245" s="59" t="s">
        <v>1278</v>
      </c>
      <c r="K1245" s="130"/>
      <c r="L1245" s="59"/>
      <c r="M1245" s="59" t="s">
        <v>1279</v>
      </c>
      <c r="N1245" s="59" t="s">
        <v>1279</v>
      </c>
      <c r="O1245" s="59"/>
      <c r="P1245" s="59"/>
      <c r="Q1245" s="127" t="str">
        <f>IF(DATEDIF(I1245,G1245,"y")=0,"",DATEDIF(I1245,G1245,"y")&amp;" years ")&amp;IF(DATEDIF(I1245,G1245,"ym")=0,"",DATEDIF(I1245,G1245,"ym")&amp;" months ")&amp;IF(DATEDIF(I1245,G1245,"md")=0,"",DATEDIF(I1245,G1245,"md")&amp;" days")</f>
        <v>2 months 4 days</v>
      </c>
      <c r="R1245" s="128">
        <f>_xlfn.DAYS(G1245,IF(L1245="",IF(K1245="",I1245,K1245),L1245))</f>
        <v>65</v>
      </c>
      <c r="S1245" s="59"/>
      <c r="T1245" s="59" t="s">
        <v>1751</v>
      </c>
      <c r="U1245" s="59" t="s">
        <v>2189</v>
      </c>
      <c r="V1245" s="75">
        <f t="shared" si="97"/>
        <v>537</v>
      </c>
      <c r="W1245" s="291">
        <f t="shared" si="98"/>
        <v>132</v>
      </c>
      <c r="X1245" s="291">
        <f t="shared" si="99"/>
        <v>65</v>
      </c>
      <c r="Y1245" s="291" t="str">
        <f t="shared" si="100"/>
        <v/>
      </c>
    </row>
    <row r="1246" spans="1:25" ht="15" customHeight="1">
      <c r="A1246" s="8">
        <f t="shared" si="101"/>
        <v>1245</v>
      </c>
      <c r="B1246" s="56"/>
      <c r="C1246" s="8">
        <v>40</v>
      </c>
      <c r="D1246" s="8" t="s">
        <v>16</v>
      </c>
      <c r="E1246" s="56"/>
      <c r="F1246" s="57"/>
      <c r="G1246" s="58">
        <v>44368</v>
      </c>
      <c r="H1246" s="74"/>
      <c r="I1246" s="56"/>
      <c r="J1246" s="56"/>
      <c r="K1246" s="8"/>
      <c r="L1246" s="56"/>
      <c r="M1246" s="56"/>
      <c r="N1246" s="56"/>
      <c r="O1246" s="56"/>
      <c r="P1246" s="56"/>
      <c r="Q1246" s="56"/>
      <c r="R1246" s="8"/>
      <c r="S1246" s="56"/>
      <c r="T1246" s="56"/>
      <c r="U1246" s="57"/>
      <c r="V1246" s="289">
        <f t="shared" si="97"/>
        <v>537</v>
      </c>
      <c r="W1246" s="292" t="str">
        <f t="shared" si="98"/>
        <v/>
      </c>
      <c r="X1246" s="291" t="str">
        <f t="shared" si="99"/>
        <v/>
      </c>
      <c r="Y1246" s="291" t="str">
        <f t="shared" si="100"/>
        <v/>
      </c>
    </row>
    <row r="1247" spans="1:25" ht="15" customHeight="1">
      <c r="A1247" s="8">
        <f t="shared" si="101"/>
        <v>1246</v>
      </c>
      <c r="B1247" s="56" t="s">
        <v>1205</v>
      </c>
      <c r="C1247" s="8">
        <v>81</v>
      </c>
      <c r="D1247" s="8" t="s">
        <v>23</v>
      </c>
      <c r="E1247" s="56" t="s">
        <v>2190</v>
      </c>
      <c r="F1247" s="57" t="s">
        <v>719</v>
      </c>
      <c r="G1247" s="58">
        <v>44368</v>
      </c>
      <c r="H1247" s="75"/>
      <c r="I1247" s="75"/>
      <c r="J1247" s="56"/>
      <c r="K1247" s="76"/>
      <c r="L1247" s="56"/>
      <c r="M1247" s="56"/>
      <c r="N1247" s="56"/>
      <c r="O1247" s="56"/>
      <c r="P1247" s="56"/>
      <c r="Q1247" s="56"/>
      <c r="R1247" s="8"/>
      <c r="S1247" s="56"/>
      <c r="T1247" s="56"/>
      <c r="U1247" s="57"/>
      <c r="V1247" s="289">
        <f t="shared" si="97"/>
        <v>537</v>
      </c>
      <c r="W1247" s="292" t="str">
        <f t="shared" si="98"/>
        <v/>
      </c>
      <c r="X1247" s="291" t="str">
        <f t="shared" si="99"/>
        <v/>
      </c>
      <c r="Y1247" s="291" t="str">
        <f t="shared" si="100"/>
        <v/>
      </c>
    </row>
    <row r="1248" spans="1:25" ht="15" customHeight="1">
      <c r="A1248" s="8">
        <f t="shared" si="101"/>
        <v>1247</v>
      </c>
      <c r="B1248" s="56"/>
      <c r="C1248" s="8">
        <v>81</v>
      </c>
      <c r="D1248" s="8" t="s">
        <v>16</v>
      </c>
      <c r="E1248" s="56"/>
      <c r="F1248" s="57"/>
      <c r="G1248" s="58">
        <v>44368</v>
      </c>
      <c r="H1248" s="74"/>
      <c r="I1248" s="56"/>
      <c r="J1248" s="56"/>
      <c r="K1248" s="8"/>
      <c r="L1248" s="56"/>
      <c r="M1248" s="56"/>
      <c r="N1248" s="56"/>
      <c r="O1248" s="56"/>
      <c r="P1248" s="56"/>
      <c r="Q1248" s="56"/>
      <c r="R1248" s="8"/>
      <c r="S1248" s="56"/>
      <c r="T1248" s="56"/>
      <c r="U1248" s="57"/>
      <c r="V1248" s="289">
        <f t="shared" si="97"/>
        <v>537</v>
      </c>
      <c r="W1248" s="292" t="str">
        <f t="shared" si="98"/>
        <v/>
      </c>
      <c r="X1248" s="291" t="str">
        <f t="shared" si="99"/>
        <v/>
      </c>
      <c r="Y1248" s="291" t="str">
        <f t="shared" si="100"/>
        <v/>
      </c>
    </row>
    <row r="1249" spans="1:25" ht="15" customHeight="1">
      <c r="A1249" s="8">
        <f t="shared" si="101"/>
        <v>1248</v>
      </c>
      <c r="B1249" s="56" t="s">
        <v>1440</v>
      </c>
      <c r="C1249" s="8">
        <v>85</v>
      </c>
      <c r="D1249" s="8" t="s">
        <v>23</v>
      </c>
      <c r="E1249" s="56" t="s">
        <v>2191</v>
      </c>
      <c r="F1249" s="57" t="s">
        <v>103</v>
      </c>
      <c r="G1249" s="58">
        <v>44368</v>
      </c>
      <c r="H1249" s="75"/>
      <c r="I1249" s="75"/>
      <c r="J1249" s="56"/>
      <c r="K1249" s="76"/>
      <c r="L1249" s="56"/>
      <c r="M1249" s="56"/>
      <c r="N1249" s="56"/>
      <c r="O1249" s="56"/>
      <c r="P1249" s="56"/>
      <c r="Q1249" s="56"/>
      <c r="R1249" s="8"/>
      <c r="S1249" s="56"/>
      <c r="T1249" s="56"/>
      <c r="U1249" s="57"/>
      <c r="V1249" s="289">
        <f t="shared" si="97"/>
        <v>537</v>
      </c>
      <c r="W1249" s="292" t="str">
        <f t="shared" si="98"/>
        <v/>
      </c>
      <c r="X1249" s="291" t="str">
        <f t="shared" si="99"/>
        <v/>
      </c>
      <c r="Y1249" s="291" t="str">
        <f t="shared" si="100"/>
        <v/>
      </c>
    </row>
    <row r="1250" spans="1:25" ht="15" customHeight="1">
      <c r="A1250" s="8">
        <f t="shared" si="101"/>
        <v>1249</v>
      </c>
      <c r="B1250" s="102"/>
      <c r="C1250" s="103">
        <v>98</v>
      </c>
      <c r="D1250" s="103" t="s">
        <v>16</v>
      </c>
      <c r="E1250" s="102"/>
      <c r="F1250" s="105"/>
      <c r="G1250" s="106">
        <v>44368</v>
      </c>
      <c r="H1250" s="107"/>
      <c r="I1250" s="107"/>
      <c r="J1250" s="104"/>
      <c r="K1250" s="107"/>
      <c r="L1250" s="102"/>
      <c r="M1250" s="102"/>
      <c r="N1250" s="102"/>
      <c r="O1250" s="102"/>
      <c r="P1250" s="102"/>
      <c r="Q1250" s="102"/>
      <c r="R1250" s="103"/>
      <c r="S1250" s="102"/>
      <c r="T1250" s="102"/>
      <c r="U1250" s="102"/>
      <c r="V1250" s="289">
        <f t="shared" si="97"/>
        <v>537</v>
      </c>
      <c r="W1250" s="292" t="str">
        <f t="shared" si="98"/>
        <v/>
      </c>
      <c r="X1250" s="291" t="str">
        <f t="shared" si="99"/>
        <v/>
      </c>
      <c r="Y1250" s="291" t="str">
        <f t="shared" si="100"/>
        <v/>
      </c>
    </row>
    <row r="1251" spans="1:25" ht="15" customHeight="1">
      <c r="A1251" s="8">
        <f t="shared" si="101"/>
        <v>1250</v>
      </c>
      <c r="B1251" s="56" t="s">
        <v>2192</v>
      </c>
      <c r="C1251" s="8">
        <v>98</v>
      </c>
      <c r="D1251" s="8" t="s">
        <v>16</v>
      </c>
      <c r="E1251" s="56" t="s">
        <v>1487</v>
      </c>
      <c r="F1251" s="57" t="s">
        <v>103</v>
      </c>
      <c r="G1251" s="58">
        <v>44368</v>
      </c>
      <c r="H1251" s="75"/>
      <c r="I1251" s="75"/>
      <c r="J1251" s="56"/>
      <c r="K1251" s="76"/>
      <c r="L1251" s="56"/>
      <c r="M1251" s="56"/>
      <c r="N1251" s="56"/>
      <c r="O1251" s="56"/>
      <c r="P1251" s="56"/>
      <c r="Q1251" s="56"/>
      <c r="R1251" s="8"/>
      <c r="S1251" s="56"/>
      <c r="T1251" s="56"/>
      <c r="U1251" s="57"/>
      <c r="V1251" s="289">
        <f t="shared" si="97"/>
        <v>537</v>
      </c>
      <c r="W1251" s="292" t="str">
        <f t="shared" si="98"/>
        <v/>
      </c>
      <c r="X1251" s="291" t="str">
        <f t="shared" si="99"/>
        <v/>
      </c>
      <c r="Y1251" s="291" t="str">
        <f t="shared" si="100"/>
        <v/>
      </c>
    </row>
    <row r="1252" spans="1:25" ht="15" customHeight="1">
      <c r="A1252" s="8">
        <f t="shared" si="101"/>
        <v>1251</v>
      </c>
      <c r="B1252" s="56" t="s">
        <v>2193</v>
      </c>
      <c r="C1252" s="73" t="s">
        <v>2194</v>
      </c>
      <c r="D1252" s="8" t="s">
        <v>16</v>
      </c>
      <c r="E1252" s="56" t="s">
        <v>2195</v>
      </c>
      <c r="F1252" s="57" t="s">
        <v>369</v>
      </c>
      <c r="G1252" s="58">
        <v>44368</v>
      </c>
      <c r="H1252" s="74"/>
      <c r="I1252" s="56"/>
      <c r="J1252" s="56"/>
      <c r="K1252" s="8"/>
      <c r="L1252" s="56"/>
      <c r="M1252" s="56"/>
      <c r="N1252" s="56"/>
      <c r="O1252" s="56"/>
      <c r="P1252" s="56"/>
      <c r="Q1252" s="56"/>
      <c r="R1252" s="8"/>
      <c r="S1252" s="56"/>
      <c r="T1252" s="56" t="s">
        <v>1059</v>
      </c>
      <c r="U1252" s="57"/>
      <c r="V1252" s="289">
        <f t="shared" si="97"/>
        <v>537</v>
      </c>
      <c r="W1252" s="292" t="str">
        <f t="shared" si="98"/>
        <v/>
      </c>
      <c r="X1252" s="291" t="str">
        <f t="shared" si="99"/>
        <v/>
      </c>
      <c r="Y1252" s="291" t="str">
        <f t="shared" si="100"/>
        <v/>
      </c>
    </row>
    <row r="1253" spans="1:25" ht="15" customHeight="1">
      <c r="A1253" s="8">
        <f t="shared" si="101"/>
        <v>1252</v>
      </c>
      <c r="B1253" s="56" t="s">
        <v>2196</v>
      </c>
      <c r="C1253" s="8">
        <v>59</v>
      </c>
      <c r="D1253" s="8" t="s">
        <v>16</v>
      </c>
      <c r="E1253" s="56" t="s">
        <v>1258</v>
      </c>
      <c r="F1253" s="57" t="s">
        <v>307</v>
      </c>
      <c r="G1253" s="58">
        <v>44369</v>
      </c>
      <c r="H1253" s="75">
        <v>44260</v>
      </c>
      <c r="I1253" s="75">
        <v>44338</v>
      </c>
      <c r="J1253" s="56" t="s">
        <v>1278</v>
      </c>
      <c r="K1253" s="76"/>
      <c r="L1253" s="56"/>
      <c r="M1253" s="56" t="s">
        <v>1279</v>
      </c>
      <c r="N1253" s="56" t="s">
        <v>1279</v>
      </c>
      <c r="O1253" s="56"/>
      <c r="P1253" s="56"/>
      <c r="Q1253" s="90" t="str">
        <f>IF(DATEDIF(I1253,G1253,"y")=0,"",DATEDIF(I1253,G1253,"y")&amp;" years ")&amp;IF(DATEDIF(I1253,G1253,"ym")=0,"",DATEDIF(I1253,G1253,"ym")&amp;" months ")&amp;IF(DATEDIF(I1253,G1253,"md")=0,"",DATEDIF(I1253,G1253,"md")&amp;" days")</f>
        <v xml:space="preserve">1 months </v>
      </c>
      <c r="R1253" s="64">
        <f>_xlfn.DAYS(G1253,IF(L1253="",IF(K1253="",I1253,K1253),L1253))</f>
        <v>31</v>
      </c>
      <c r="S1253" s="56"/>
      <c r="T1253" s="56"/>
      <c r="U1253" s="57"/>
      <c r="V1253" s="75">
        <f t="shared" si="97"/>
        <v>538</v>
      </c>
      <c r="W1253" s="291">
        <f t="shared" si="98"/>
        <v>109</v>
      </c>
      <c r="X1253" s="291">
        <f t="shared" si="99"/>
        <v>31</v>
      </c>
      <c r="Y1253" s="291" t="str">
        <f t="shared" si="100"/>
        <v/>
      </c>
    </row>
    <row r="1254" spans="1:25" ht="15" customHeight="1">
      <c r="A1254" s="8">
        <f t="shared" si="101"/>
        <v>1253</v>
      </c>
      <c r="B1254" s="56" t="s">
        <v>2197</v>
      </c>
      <c r="C1254" s="8">
        <v>82</v>
      </c>
      <c r="D1254" s="8" t="s">
        <v>23</v>
      </c>
      <c r="E1254" s="56" t="s">
        <v>2198</v>
      </c>
      <c r="F1254" s="57" t="s">
        <v>55</v>
      </c>
      <c r="G1254" s="58">
        <v>44369</v>
      </c>
      <c r="H1254" s="75">
        <v>44251</v>
      </c>
      <c r="I1254" s="75">
        <v>44318</v>
      </c>
      <c r="J1254" s="56" t="s">
        <v>1278</v>
      </c>
      <c r="K1254" s="76"/>
      <c r="L1254" s="56"/>
      <c r="M1254" s="56" t="s">
        <v>1279</v>
      </c>
      <c r="N1254" s="56" t="s">
        <v>1279</v>
      </c>
      <c r="O1254" s="56"/>
      <c r="P1254" s="56"/>
      <c r="Q1254" s="90" t="str">
        <f>IF(DATEDIF(I1254,G1254,"y")=0,"",DATEDIF(I1254,G1254,"y")&amp;" years ")&amp;IF(DATEDIF(I1254,G1254,"ym")=0,"",DATEDIF(I1254,G1254,"ym")&amp;" months ")&amp;IF(DATEDIF(I1254,G1254,"md")=0,"",DATEDIF(I1254,G1254,"md")&amp;" days")</f>
        <v>1 months 20 days</v>
      </c>
      <c r="R1254" s="64">
        <f>_xlfn.DAYS(G1254,IF(L1254="",IF(K1254="",I1254,K1254),L1254))</f>
        <v>51</v>
      </c>
      <c r="S1254" s="56"/>
      <c r="T1254" s="56"/>
      <c r="U1254" s="57"/>
      <c r="V1254" s="75">
        <f t="shared" si="97"/>
        <v>538</v>
      </c>
      <c r="W1254" s="291">
        <f t="shared" si="98"/>
        <v>118</v>
      </c>
      <c r="X1254" s="291">
        <f t="shared" si="99"/>
        <v>51</v>
      </c>
      <c r="Y1254" s="291" t="str">
        <f t="shared" si="100"/>
        <v/>
      </c>
    </row>
    <row r="1255" spans="1:25" ht="15" customHeight="1">
      <c r="A1255" s="8">
        <f t="shared" si="101"/>
        <v>1254</v>
      </c>
      <c r="B1255" s="56" t="s">
        <v>2199</v>
      </c>
      <c r="C1255" s="8">
        <v>86</v>
      </c>
      <c r="D1255" s="8" t="s">
        <v>16</v>
      </c>
      <c r="E1255" s="56" t="s">
        <v>600</v>
      </c>
      <c r="F1255" s="57" t="s">
        <v>125</v>
      </c>
      <c r="G1255" s="58">
        <v>44369</v>
      </c>
      <c r="H1255" s="75">
        <v>44237</v>
      </c>
      <c r="I1255" s="75"/>
      <c r="J1255" s="56" t="s">
        <v>1278</v>
      </c>
      <c r="K1255" s="76"/>
      <c r="L1255" s="56"/>
      <c r="M1255" s="56" t="s">
        <v>1279</v>
      </c>
      <c r="N1255" s="56"/>
      <c r="O1255" s="56"/>
      <c r="P1255" s="56"/>
      <c r="Q1255" s="90" t="str">
        <f>IF(DATEDIF(H1255,G1255,"y")=0,"",DATEDIF(H1255,G1255,"y")&amp;" years ")&amp;IF(DATEDIF(H1255,G1255,"ym")=0,"",DATEDIF(H1255,G1255,"ym")&amp;" months ")&amp;IF(DATEDIF(H1255,G1255,"md")=0,"",DATEDIF(H1255,G1255,"md")&amp;" days")</f>
        <v>4 months 12 days</v>
      </c>
      <c r="R1255" s="64">
        <f>_xlfn.DAYS(G1255,H1255)</f>
        <v>132</v>
      </c>
      <c r="S1255" s="56"/>
      <c r="T1255" s="56"/>
      <c r="U1255" s="57"/>
      <c r="V1255" s="75">
        <f t="shared" si="97"/>
        <v>538</v>
      </c>
      <c r="W1255" s="291">
        <f t="shared" si="98"/>
        <v>132</v>
      </c>
      <c r="X1255" s="291" t="str">
        <f t="shared" si="99"/>
        <v/>
      </c>
      <c r="Y1255" s="291" t="str">
        <f t="shared" si="100"/>
        <v/>
      </c>
    </row>
    <row r="1256" spans="1:25" ht="15" customHeight="1">
      <c r="A1256" s="8">
        <f t="shared" si="101"/>
        <v>1255</v>
      </c>
      <c r="B1256" s="56" t="s">
        <v>2200</v>
      </c>
      <c r="C1256" s="8">
        <v>13</v>
      </c>
      <c r="D1256" s="8" t="s">
        <v>16</v>
      </c>
      <c r="E1256" s="56" t="s">
        <v>2201</v>
      </c>
      <c r="F1256" s="57" t="s">
        <v>25</v>
      </c>
      <c r="G1256" s="58">
        <v>44369</v>
      </c>
      <c r="H1256" s="74"/>
      <c r="I1256" s="56"/>
      <c r="J1256" s="56"/>
      <c r="K1256" s="8"/>
      <c r="L1256" s="56"/>
      <c r="M1256" s="56"/>
      <c r="N1256" s="56"/>
      <c r="O1256" s="56"/>
      <c r="P1256" s="56"/>
      <c r="Q1256" s="56"/>
      <c r="R1256" s="8"/>
      <c r="S1256" s="56"/>
      <c r="T1256" s="56" t="s">
        <v>1059</v>
      </c>
      <c r="U1256" s="57" t="s">
        <v>2202</v>
      </c>
      <c r="V1256" s="289">
        <f t="shared" si="97"/>
        <v>538</v>
      </c>
      <c r="W1256" s="292" t="str">
        <f t="shared" si="98"/>
        <v/>
      </c>
      <c r="X1256" s="291" t="str">
        <f t="shared" si="99"/>
        <v/>
      </c>
      <c r="Y1256" s="291" t="str">
        <f t="shared" si="100"/>
        <v/>
      </c>
    </row>
    <row r="1257" spans="1:25" ht="15" customHeight="1">
      <c r="A1257" s="8">
        <f t="shared" si="101"/>
        <v>1256</v>
      </c>
      <c r="B1257" s="56" t="s">
        <v>2158</v>
      </c>
      <c r="C1257" s="8">
        <v>57</v>
      </c>
      <c r="D1257" s="8" t="s">
        <v>16</v>
      </c>
      <c r="E1257" s="56" t="s">
        <v>2203</v>
      </c>
      <c r="F1257" s="57" t="s">
        <v>25</v>
      </c>
      <c r="G1257" s="58">
        <v>44369</v>
      </c>
      <c r="H1257" s="75"/>
      <c r="I1257" s="75"/>
      <c r="J1257" s="56"/>
      <c r="K1257" s="76"/>
      <c r="L1257" s="56"/>
      <c r="M1257" s="56"/>
      <c r="N1257" s="56"/>
      <c r="O1257" s="56"/>
      <c r="P1257" s="56"/>
      <c r="Q1257" s="56"/>
      <c r="R1257" s="8"/>
      <c r="S1257" s="56"/>
      <c r="T1257" s="56"/>
      <c r="U1257" s="57"/>
      <c r="V1257" s="289">
        <f t="shared" si="97"/>
        <v>538</v>
      </c>
      <c r="W1257" s="292" t="str">
        <f t="shared" si="98"/>
        <v/>
      </c>
      <c r="X1257" s="291" t="str">
        <f t="shared" si="99"/>
        <v/>
      </c>
      <c r="Y1257" s="291" t="str">
        <f t="shared" si="100"/>
        <v/>
      </c>
    </row>
    <row r="1258" spans="1:25" ht="15" customHeight="1">
      <c r="A1258" s="8">
        <f t="shared" si="101"/>
        <v>1257</v>
      </c>
      <c r="B1258" s="56"/>
      <c r="C1258" s="8">
        <v>99</v>
      </c>
      <c r="D1258" s="8" t="s">
        <v>16</v>
      </c>
      <c r="E1258" s="56"/>
      <c r="F1258" s="57"/>
      <c r="G1258" s="58">
        <v>44370</v>
      </c>
      <c r="H1258" s="74">
        <v>44310</v>
      </c>
      <c r="I1258" s="56"/>
      <c r="J1258" s="56"/>
      <c r="K1258" s="8"/>
      <c r="L1258" s="56"/>
      <c r="M1258" s="56" t="s">
        <v>1279</v>
      </c>
      <c r="N1258" s="56"/>
      <c r="O1258" s="56"/>
      <c r="P1258" s="56"/>
      <c r="Q1258" s="90" t="str">
        <f>IF(DATEDIF(H1258,G1258,"y")=0,"",DATEDIF(H1258,G1258,"y")&amp;" years ")&amp;IF(DATEDIF(H1258,G1258,"ym")=0,"",DATEDIF(H1258,G1258,"ym")&amp;" months ")&amp;IF(DATEDIF(H1258,G1258,"md")=0,"",DATEDIF(H1258,G1258,"md")&amp;" days")</f>
        <v>1 months 30 days</v>
      </c>
      <c r="R1258" s="64">
        <f>_xlfn.DAYS(G1258,H1258)</f>
        <v>60</v>
      </c>
      <c r="S1258" s="56"/>
      <c r="T1258" s="56"/>
      <c r="U1258" s="57"/>
      <c r="V1258" s="75">
        <f t="shared" si="97"/>
        <v>539</v>
      </c>
      <c r="W1258" s="291">
        <f t="shared" si="98"/>
        <v>60</v>
      </c>
      <c r="X1258" s="291" t="str">
        <f t="shared" si="99"/>
        <v/>
      </c>
      <c r="Y1258" s="291" t="str">
        <f t="shared" si="100"/>
        <v/>
      </c>
    </row>
    <row r="1259" spans="1:25" ht="15" customHeight="1">
      <c r="A1259" s="8">
        <f t="shared" si="101"/>
        <v>1258</v>
      </c>
      <c r="B1259" s="56"/>
      <c r="C1259" s="8">
        <v>79</v>
      </c>
      <c r="D1259" s="8" t="s">
        <v>23</v>
      </c>
      <c r="E1259" s="56"/>
      <c r="F1259" s="57"/>
      <c r="G1259" s="58">
        <v>44370</v>
      </c>
      <c r="H1259" s="74" t="s">
        <v>1198</v>
      </c>
      <c r="I1259" s="74">
        <v>44307</v>
      </c>
      <c r="J1259" s="56"/>
      <c r="K1259" s="8"/>
      <c r="L1259" s="56"/>
      <c r="M1259" s="56" t="s">
        <v>1279</v>
      </c>
      <c r="N1259" s="56" t="s">
        <v>1279</v>
      </c>
      <c r="O1259" s="56"/>
      <c r="P1259" s="56"/>
      <c r="Q1259" s="90" t="str">
        <f>IF(DATEDIF(I1259,G1259,"y")=0,"",DATEDIF(I1259,G1259,"y")&amp;" years ")&amp;IF(DATEDIF(I1259,G1259,"ym")=0,"",DATEDIF(I1259,G1259,"ym")&amp;" months ")&amp;IF(DATEDIF(I1259,G1259,"md")=0,"",DATEDIF(I1259,G1259,"md")&amp;" days")</f>
        <v>2 months 2 days</v>
      </c>
      <c r="R1259" s="64">
        <f>_xlfn.DAYS(G1259,IF(L1259="",IF(K1259="",I1259,K1259),L1259))</f>
        <v>63</v>
      </c>
      <c r="S1259" s="56"/>
      <c r="T1259" s="56"/>
      <c r="U1259" s="57"/>
      <c r="V1259" s="75">
        <f t="shared" si="97"/>
        <v>539</v>
      </c>
      <c r="W1259" s="291" t="str">
        <f t="shared" si="98"/>
        <v/>
      </c>
      <c r="X1259" s="291">
        <f t="shared" si="99"/>
        <v>63</v>
      </c>
      <c r="Y1259" s="291" t="str">
        <f t="shared" si="100"/>
        <v/>
      </c>
    </row>
    <row r="1260" spans="1:25" ht="15" customHeight="1">
      <c r="A1260" s="8">
        <f t="shared" si="101"/>
        <v>1259</v>
      </c>
      <c r="B1260" s="56" t="s">
        <v>723</v>
      </c>
      <c r="C1260" s="8">
        <v>57</v>
      </c>
      <c r="D1260" s="8" t="s">
        <v>23</v>
      </c>
      <c r="E1260" s="56" t="s">
        <v>2204</v>
      </c>
      <c r="F1260" s="57" t="s">
        <v>25</v>
      </c>
      <c r="G1260" s="58">
        <v>44370</v>
      </c>
      <c r="H1260" s="74">
        <v>44264</v>
      </c>
      <c r="I1260" s="56"/>
      <c r="J1260" s="56"/>
      <c r="K1260" s="8"/>
      <c r="L1260" s="56"/>
      <c r="M1260" s="56" t="s">
        <v>1279</v>
      </c>
      <c r="N1260" s="56"/>
      <c r="O1260" s="56"/>
      <c r="P1260" s="56"/>
      <c r="Q1260" s="90" t="str">
        <f>IF(DATEDIF(H1260,G1260,"y")=0,"",DATEDIF(H1260,G1260,"y")&amp;" years ")&amp;IF(DATEDIF(H1260,G1260,"ym")=0,"",DATEDIF(H1260,G1260,"ym")&amp;" months ")&amp;IF(DATEDIF(H1260,G1260,"md")=0,"",DATEDIF(H1260,G1260,"md")&amp;" days")</f>
        <v>3 months 14 days</v>
      </c>
      <c r="R1260" s="64">
        <f>_xlfn.DAYS(G1260,H1260)</f>
        <v>106</v>
      </c>
      <c r="S1260" s="56"/>
      <c r="T1260" s="56"/>
      <c r="U1260" s="57"/>
      <c r="V1260" s="75">
        <f t="shared" si="97"/>
        <v>539</v>
      </c>
      <c r="W1260" s="291">
        <f t="shared" si="98"/>
        <v>106</v>
      </c>
      <c r="X1260" s="291" t="str">
        <f t="shared" si="99"/>
        <v/>
      </c>
      <c r="Y1260" s="291" t="str">
        <f t="shared" si="100"/>
        <v/>
      </c>
    </row>
    <row r="1261" spans="1:25" ht="15" customHeight="1">
      <c r="A1261" s="8">
        <f t="shared" si="101"/>
        <v>1260</v>
      </c>
      <c r="B1261" s="56" t="s">
        <v>2205</v>
      </c>
      <c r="C1261" s="8">
        <v>79</v>
      </c>
      <c r="D1261" s="8" t="s">
        <v>23</v>
      </c>
      <c r="E1261" s="56" t="s">
        <v>1003</v>
      </c>
      <c r="F1261" s="57" t="s">
        <v>2206</v>
      </c>
      <c r="G1261" s="58">
        <v>44370</v>
      </c>
      <c r="H1261" s="75">
        <v>44238</v>
      </c>
      <c r="I1261" s="75"/>
      <c r="J1261" s="56" t="s">
        <v>1278</v>
      </c>
      <c r="K1261" s="76"/>
      <c r="L1261" s="56"/>
      <c r="M1261" s="56" t="s">
        <v>1279</v>
      </c>
      <c r="N1261" s="56"/>
      <c r="O1261" s="56"/>
      <c r="P1261" s="56"/>
      <c r="Q1261" s="90" t="str">
        <f>IF(DATEDIF(H1261,G1261,"y")=0,"",DATEDIF(H1261,G1261,"y")&amp;" years ")&amp;IF(DATEDIF(H1261,G1261,"ym")=0,"",DATEDIF(H1261,G1261,"ym")&amp;" months ")&amp;IF(DATEDIF(H1261,G1261,"md")=0,"",DATEDIF(H1261,G1261,"md")&amp;" days")</f>
        <v>4 months 12 days</v>
      </c>
      <c r="R1261" s="64">
        <f>_xlfn.DAYS(G1261,H1261)</f>
        <v>132</v>
      </c>
      <c r="S1261" s="56"/>
      <c r="T1261" s="56"/>
      <c r="U1261" s="57"/>
      <c r="V1261" s="75">
        <f t="shared" si="97"/>
        <v>539</v>
      </c>
      <c r="W1261" s="291">
        <f t="shared" si="98"/>
        <v>132</v>
      </c>
      <c r="X1261" s="291" t="str">
        <f t="shared" si="99"/>
        <v/>
      </c>
      <c r="Y1261" s="291" t="str">
        <f t="shared" si="100"/>
        <v/>
      </c>
    </row>
    <row r="1262" spans="1:25" ht="15" customHeight="1">
      <c r="A1262" s="8">
        <f t="shared" si="101"/>
        <v>1261</v>
      </c>
      <c r="B1262" s="56" t="s">
        <v>2207</v>
      </c>
      <c r="C1262" s="8">
        <v>60</v>
      </c>
      <c r="D1262" s="8" t="s">
        <v>23</v>
      </c>
      <c r="E1262" s="56" t="s">
        <v>2208</v>
      </c>
      <c r="F1262" s="57" t="s">
        <v>25</v>
      </c>
      <c r="G1262" s="58">
        <v>44370</v>
      </c>
      <c r="H1262" s="75"/>
      <c r="I1262" s="75"/>
      <c r="J1262" s="56"/>
      <c r="K1262" s="76"/>
      <c r="L1262" s="56"/>
      <c r="M1262" s="56"/>
      <c r="N1262" s="56"/>
      <c r="O1262" s="56"/>
      <c r="P1262" s="56"/>
      <c r="Q1262" s="56"/>
      <c r="R1262" s="8"/>
      <c r="S1262" s="56"/>
      <c r="T1262" s="56"/>
      <c r="U1262" s="57"/>
      <c r="V1262" s="289">
        <f t="shared" si="97"/>
        <v>539</v>
      </c>
      <c r="W1262" s="292" t="str">
        <f t="shared" si="98"/>
        <v/>
      </c>
      <c r="X1262" s="291" t="str">
        <f t="shared" si="99"/>
        <v/>
      </c>
      <c r="Y1262" s="291" t="str">
        <f t="shared" si="100"/>
        <v/>
      </c>
    </row>
    <row r="1263" spans="1:25" ht="15" customHeight="1">
      <c r="A1263" s="8">
        <f t="shared" si="101"/>
        <v>1262</v>
      </c>
      <c r="B1263" s="56" t="s">
        <v>2209</v>
      </c>
      <c r="C1263" s="8">
        <v>74</v>
      </c>
      <c r="D1263" s="8" t="s">
        <v>16</v>
      </c>
      <c r="E1263" s="56" t="s">
        <v>2210</v>
      </c>
      <c r="F1263" s="57" t="s">
        <v>25</v>
      </c>
      <c r="G1263" s="58">
        <v>44370</v>
      </c>
      <c r="H1263" s="75"/>
      <c r="I1263" s="75"/>
      <c r="J1263" s="56"/>
      <c r="K1263" s="76"/>
      <c r="L1263" s="56"/>
      <c r="M1263" s="56"/>
      <c r="N1263" s="56"/>
      <c r="O1263" s="56"/>
      <c r="P1263" s="56"/>
      <c r="Q1263" s="56"/>
      <c r="R1263" s="8"/>
      <c r="S1263" s="56"/>
      <c r="T1263" s="56"/>
      <c r="U1263" s="57"/>
      <c r="V1263" s="289">
        <f t="shared" si="97"/>
        <v>539</v>
      </c>
      <c r="W1263" s="292" t="str">
        <f t="shared" si="98"/>
        <v/>
      </c>
      <c r="X1263" s="291" t="str">
        <f t="shared" si="99"/>
        <v/>
      </c>
      <c r="Y1263" s="291" t="str">
        <f t="shared" si="100"/>
        <v/>
      </c>
    </row>
    <row r="1264" spans="1:25" ht="15" customHeight="1">
      <c r="A1264" s="8">
        <f t="shared" si="101"/>
        <v>1263</v>
      </c>
      <c r="B1264" s="56"/>
      <c r="C1264" s="8">
        <v>77</v>
      </c>
      <c r="D1264" s="8" t="s">
        <v>23</v>
      </c>
      <c r="E1264" s="56"/>
      <c r="F1264" s="57"/>
      <c r="G1264" s="58">
        <v>44370</v>
      </c>
      <c r="H1264" s="74"/>
      <c r="I1264" s="56"/>
      <c r="J1264" s="56"/>
      <c r="K1264" s="8"/>
      <c r="L1264" s="56"/>
      <c r="M1264" s="56"/>
      <c r="N1264" s="56"/>
      <c r="O1264" s="56"/>
      <c r="P1264" s="56"/>
      <c r="Q1264" s="56"/>
      <c r="R1264" s="8"/>
      <c r="S1264" s="56"/>
      <c r="T1264" s="56"/>
      <c r="U1264" s="57"/>
      <c r="V1264" s="289">
        <f t="shared" si="97"/>
        <v>539</v>
      </c>
      <c r="W1264" s="292" t="str">
        <f t="shared" si="98"/>
        <v/>
      </c>
      <c r="X1264" s="291" t="str">
        <f t="shared" si="99"/>
        <v/>
      </c>
      <c r="Y1264" s="291" t="str">
        <f t="shared" si="100"/>
        <v/>
      </c>
    </row>
    <row r="1265" spans="1:25" ht="15" customHeight="1">
      <c r="A1265" s="8">
        <f t="shared" si="101"/>
        <v>1264</v>
      </c>
      <c r="B1265" s="56"/>
      <c r="C1265" s="8" t="s">
        <v>2211</v>
      </c>
      <c r="D1265" s="8" t="s">
        <v>16</v>
      </c>
      <c r="E1265" s="56"/>
      <c r="F1265" s="57"/>
      <c r="G1265" s="58">
        <v>44370</v>
      </c>
      <c r="H1265" s="74"/>
      <c r="I1265" s="56"/>
      <c r="J1265" s="56"/>
      <c r="K1265" s="8"/>
      <c r="L1265" s="56"/>
      <c r="M1265" s="56"/>
      <c r="N1265" s="56"/>
      <c r="O1265" s="56"/>
      <c r="P1265" s="56"/>
      <c r="Q1265" s="56"/>
      <c r="R1265" s="8"/>
      <c r="S1265" s="56"/>
      <c r="T1265" s="56"/>
      <c r="U1265" s="57"/>
      <c r="V1265" s="289">
        <f t="shared" si="97"/>
        <v>539</v>
      </c>
      <c r="W1265" s="292" t="str">
        <f t="shared" si="98"/>
        <v/>
      </c>
      <c r="X1265" s="291" t="str">
        <f t="shared" si="99"/>
        <v/>
      </c>
      <c r="Y1265" s="291" t="str">
        <f t="shared" si="100"/>
        <v/>
      </c>
    </row>
    <row r="1266" spans="1:25" ht="15" customHeight="1">
      <c r="A1266" s="8">
        <f t="shared" si="101"/>
        <v>1265</v>
      </c>
      <c r="B1266" s="56"/>
      <c r="C1266" s="8" t="s">
        <v>2211</v>
      </c>
      <c r="D1266" s="8" t="s">
        <v>16</v>
      </c>
      <c r="E1266" s="56"/>
      <c r="F1266" s="57"/>
      <c r="G1266" s="58">
        <v>44370</v>
      </c>
      <c r="H1266" s="74"/>
      <c r="I1266" s="56"/>
      <c r="J1266" s="56"/>
      <c r="K1266" s="8"/>
      <c r="L1266" s="56"/>
      <c r="M1266" s="56"/>
      <c r="N1266" s="56"/>
      <c r="O1266" s="56"/>
      <c r="P1266" s="56"/>
      <c r="Q1266" s="56"/>
      <c r="R1266" s="8"/>
      <c r="S1266" s="56"/>
      <c r="T1266" s="56"/>
      <c r="U1266" s="57"/>
      <c r="V1266" s="289">
        <f t="shared" si="97"/>
        <v>539</v>
      </c>
      <c r="W1266" s="292" t="str">
        <f t="shared" si="98"/>
        <v/>
      </c>
      <c r="X1266" s="291" t="str">
        <f t="shared" si="99"/>
        <v/>
      </c>
      <c r="Y1266" s="291" t="str">
        <f t="shared" si="100"/>
        <v/>
      </c>
    </row>
    <row r="1267" spans="1:25" ht="15" customHeight="1">
      <c r="A1267" s="8">
        <f t="shared" si="101"/>
        <v>1266</v>
      </c>
      <c r="B1267" s="56" t="s">
        <v>2212</v>
      </c>
      <c r="C1267" s="8">
        <v>80</v>
      </c>
      <c r="D1267" s="8" t="s">
        <v>16</v>
      </c>
      <c r="E1267" s="56" t="s">
        <v>504</v>
      </c>
      <c r="F1267" s="57" t="s">
        <v>393</v>
      </c>
      <c r="G1267" s="58">
        <v>44371</v>
      </c>
      <c r="H1267" s="75">
        <v>44352</v>
      </c>
      <c r="I1267" s="75"/>
      <c r="J1267" s="56" t="s">
        <v>1278</v>
      </c>
      <c r="K1267" s="76"/>
      <c r="L1267" s="56"/>
      <c r="M1267" s="56" t="s">
        <v>1279</v>
      </c>
      <c r="N1267" s="56"/>
      <c r="O1267" s="56"/>
      <c r="P1267" s="56"/>
      <c r="Q1267" s="90" t="str">
        <f>IF(DATEDIF(H1267,G1267,"y")=0,"",DATEDIF(H1267,G1267,"y")&amp;" years ")&amp;IF(DATEDIF(H1267,G1267,"ym")=0,"",DATEDIF(H1267,G1267,"ym")&amp;" months ")&amp;IF(DATEDIF(H1267,G1267,"md")=0,"",DATEDIF(H1267,G1267,"md")&amp;" days")</f>
        <v>19 days</v>
      </c>
      <c r="R1267" s="64">
        <f>_xlfn.DAYS(G1267,H1267)</f>
        <v>19</v>
      </c>
      <c r="S1267" s="56"/>
      <c r="T1267" s="56"/>
      <c r="U1267" s="57"/>
      <c r="V1267" s="75">
        <f t="shared" si="97"/>
        <v>540</v>
      </c>
      <c r="W1267" s="291">
        <f t="shared" si="98"/>
        <v>19</v>
      </c>
      <c r="X1267" s="291" t="str">
        <f t="shared" si="99"/>
        <v/>
      </c>
      <c r="Y1267" s="291" t="str">
        <f t="shared" si="100"/>
        <v/>
      </c>
    </row>
    <row r="1268" spans="1:25" ht="15" customHeight="1">
      <c r="A1268" s="8">
        <f t="shared" si="101"/>
        <v>1267</v>
      </c>
      <c r="B1268" s="56" t="s">
        <v>2213</v>
      </c>
      <c r="C1268" s="8">
        <v>51</v>
      </c>
      <c r="D1268" s="8" t="s">
        <v>16</v>
      </c>
      <c r="E1268" s="56" t="s">
        <v>2214</v>
      </c>
      <c r="F1268" s="57" t="s">
        <v>106</v>
      </c>
      <c r="G1268" s="58">
        <v>44371</v>
      </c>
      <c r="H1268" s="75">
        <v>44269</v>
      </c>
      <c r="I1268" s="75"/>
      <c r="J1268" s="56" t="s">
        <v>1278</v>
      </c>
      <c r="K1268" s="76"/>
      <c r="L1268" s="56"/>
      <c r="M1268" s="56" t="s">
        <v>1279</v>
      </c>
      <c r="N1268" s="56"/>
      <c r="O1268" s="56"/>
      <c r="P1268" s="56"/>
      <c r="Q1268" s="90" t="str">
        <f>IF(DATEDIF(H1268,G1268,"y")=0,"",DATEDIF(H1268,G1268,"y")&amp;" years ")&amp;IF(DATEDIF(H1268,G1268,"ym")=0,"",DATEDIF(H1268,G1268,"ym")&amp;" months ")&amp;IF(DATEDIF(H1268,G1268,"md")=0,"",DATEDIF(H1268,G1268,"md")&amp;" days")</f>
        <v>3 months 10 days</v>
      </c>
      <c r="R1268" s="64">
        <f>_xlfn.DAYS(G1268,H1268)</f>
        <v>102</v>
      </c>
      <c r="S1268" s="56"/>
      <c r="T1268" s="56"/>
      <c r="U1268" s="57"/>
      <c r="V1268" s="75">
        <f t="shared" si="97"/>
        <v>540</v>
      </c>
      <c r="W1268" s="291">
        <f t="shared" si="98"/>
        <v>102</v>
      </c>
      <c r="X1268" s="291" t="str">
        <f t="shared" si="99"/>
        <v/>
      </c>
      <c r="Y1268" s="291" t="str">
        <f t="shared" si="100"/>
        <v/>
      </c>
    </row>
    <row r="1269" spans="1:25" ht="15" customHeight="1">
      <c r="A1269" s="8">
        <f t="shared" si="101"/>
        <v>1268</v>
      </c>
      <c r="B1269" s="56" t="s">
        <v>1516</v>
      </c>
      <c r="C1269" s="8">
        <v>86</v>
      </c>
      <c r="D1269" s="8" t="s">
        <v>23</v>
      </c>
      <c r="E1269" s="56" t="s">
        <v>2215</v>
      </c>
      <c r="F1269" s="57" t="s">
        <v>687</v>
      </c>
      <c r="G1269" s="58">
        <v>44371</v>
      </c>
      <c r="H1269" s="75">
        <v>44265</v>
      </c>
      <c r="I1269" s="75"/>
      <c r="J1269" s="56" t="s">
        <v>1278</v>
      </c>
      <c r="K1269" s="76"/>
      <c r="L1269" s="56"/>
      <c r="M1269" s="56" t="s">
        <v>1279</v>
      </c>
      <c r="N1269" s="56"/>
      <c r="O1269" s="56"/>
      <c r="P1269" s="56"/>
      <c r="Q1269" s="90" t="str">
        <f>IF(DATEDIF(H1269,G1269,"y")=0,"",DATEDIF(H1269,G1269,"y")&amp;" years ")&amp;IF(DATEDIF(H1269,G1269,"ym")=0,"",DATEDIF(H1269,G1269,"ym")&amp;" months ")&amp;IF(DATEDIF(H1269,G1269,"md")=0,"",DATEDIF(H1269,G1269,"md")&amp;" days")</f>
        <v>3 months 14 days</v>
      </c>
      <c r="R1269" s="64">
        <f>_xlfn.DAYS(G1269,H1269)</f>
        <v>106</v>
      </c>
      <c r="S1269" s="56"/>
      <c r="T1269" s="56"/>
      <c r="U1269" s="57"/>
      <c r="V1269" s="75">
        <f t="shared" si="97"/>
        <v>540</v>
      </c>
      <c r="W1269" s="291">
        <f t="shared" si="98"/>
        <v>106</v>
      </c>
      <c r="X1269" s="291" t="str">
        <f t="shared" si="99"/>
        <v/>
      </c>
      <c r="Y1269" s="291" t="str">
        <f t="shared" si="100"/>
        <v/>
      </c>
    </row>
    <row r="1270" spans="1:25" ht="15" customHeight="1">
      <c r="A1270" s="8">
        <f t="shared" si="101"/>
        <v>1269</v>
      </c>
      <c r="B1270" s="82" t="s">
        <v>2216</v>
      </c>
      <c r="C1270" s="83">
        <v>68</v>
      </c>
      <c r="D1270" s="83" t="s">
        <v>16</v>
      </c>
      <c r="E1270" s="82" t="s">
        <v>2217</v>
      </c>
      <c r="F1270" s="84" t="s">
        <v>25</v>
      </c>
      <c r="G1270" s="85">
        <v>44371</v>
      </c>
      <c r="H1270" s="86">
        <v>44264</v>
      </c>
      <c r="I1270" s="86"/>
      <c r="J1270" s="82" t="s">
        <v>1278</v>
      </c>
      <c r="K1270" s="87"/>
      <c r="L1270" s="82"/>
      <c r="M1270" s="82" t="s">
        <v>1279</v>
      </c>
      <c r="N1270" s="82"/>
      <c r="O1270" s="82"/>
      <c r="P1270" s="82"/>
      <c r="Q1270" s="88" t="str">
        <f>IF(DATEDIF(H1270,G1270,"y")=0,"",DATEDIF(H1270,G1270,"y")&amp;" years ")&amp;IF(DATEDIF(H1270,G1270,"ym")=0,"",DATEDIF(H1270,G1270,"ym")&amp;" months ")&amp;IF(DATEDIF(H1270,G1270,"md")=0,"",DATEDIF(H1270,G1270,"md")&amp;" days")</f>
        <v>3 months 15 days</v>
      </c>
      <c r="R1270" s="89">
        <f>_xlfn.DAYS(G1270,H1270)</f>
        <v>107</v>
      </c>
      <c r="S1270" s="82"/>
      <c r="T1270" s="82" t="s">
        <v>2218</v>
      </c>
      <c r="U1270" s="84" t="s">
        <v>2219</v>
      </c>
      <c r="V1270" s="75">
        <f t="shared" si="97"/>
        <v>540</v>
      </c>
      <c r="W1270" s="291">
        <f t="shared" si="98"/>
        <v>107</v>
      </c>
      <c r="X1270" s="291" t="str">
        <f t="shared" si="99"/>
        <v/>
      </c>
      <c r="Y1270" s="291" t="str">
        <f t="shared" si="100"/>
        <v/>
      </c>
    </row>
    <row r="1271" spans="1:25" ht="15" customHeight="1">
      <c r="A1271" s="8">
        <f t="shared" si="101"/>
        <v>1270</v>
      </c>
      <c r="B1271" s="59" t="s">
        <v>2220</v>
      </c>
      <c r="C1271" s="65">
        <v>34</v>
      </c>
      <c r="D1271" s="65" t="s">
        <v>16</v>
      </c>
      <c r="E1271" s="59" t="s">
        <v>2221</v>
      </c>
      <c r="F1271" s="66" t="s">
        <v>25</v>
      </c>
      <c r="G1271" s="67">
        <v>44371</v>
      </c>
      <c r="H1271" s="65"/>
      <c r="I1271" s="65"/>
      <c r="J1271" s="65"/>
      <c r="K1271" s="65"/>
      <c r="L1271" s="59"/>
      <c r="M1271" s="59"/>
      <c r="N1271" s="59"/>
      <c r="O1271" s="59"/>
      <c r="P1271" s="59"/>
      <c r="Q1271" s="59"/>
      <c r="R1271" s="65"/>
      <c r="S1271" s="59"/>
      <c r="T1271" s="59" t="s">
        <v>1751</v>
      </c>
      <c r="U1271" s="59" t="s">
        <v>2222</v>
      </c>
      <c r="V1271" s="289">
        <f t="shared" si="97"/>
        <v>540</v>
      </c>
      <c r="W1271" s="292" t="str">
        <f t="shared" si="98"/>
        <v/>
      </c>
      <c r="X1271" s="291" t="str">
        <f t="shared" si="99"/>
        <v/>
      </c>
      <c r="Y1271" s="291" t="str">
        <f t="shared" si="100"/>
        <v/>
      </c>
    </row>
    <row r="1272" spans="1:25" ht="15" customHeight="1">
      <c r="A1272" s="8">
        <f t="shared" si="101"/>
        <v>1271</v>
      </c>
      <c r="B1272" s="56" t="s">
        <v>2223</v>
      </c>
      <c r="C1272" s="8">
        <v>43</v>
      </c>
      <c r="D1272" s="8" t="s">
        <v>23</v>
      </c>
      <c r="E1272" s="56" t="s">
        <v>2224</v>
      </c>
      <c r="F1272" s="57" t="s">
        <v>133</v>
      </c>
      <c r="G1272" s="58">
        <v>44371</v>
      </c>
      <c r="H1272" s="75"/>
      <c r="I1272" s="75"/>
      <c r="J1272" s="56"/>
      <c r="K1272" s="76"/>
      <c r="L1272" s="56"/>
      <c r="M1272" s="56"/>
      <c r="N1272" s="56"/>
      <c r="O1272" s="56"/>
      <c r="P1272" s="56"/>
      <c r="Q1272" s="56"/>
      <c r="R1272" s="8"/>
      <c r="S1272" s="56"/>
      <c r="T1272" s="56"/>
      <c r="U1272" s="57"/>
      <c r="V1272" s="289">
        <f t="shared" si="97"/>
        <v>540</v>
      </c>
      <c r="W1272" s="292" t="str">
        <f t="shared" si="98"/>
        <v/>
      </c>
      <c r="X1272" s="291" t="str">
        <f t="shared" si="99"/>
        <v/>
      </c>
      <c r="Y1272" s="291" t="str">
        <f t="shared" si="100"/>
        <v/>
      </c>
    </row>
    <row r="1273" spans="1:25" ht="15" customHeight="1">
      <c r="A1273" s="8">
        <f t="shared" si="101"/>
        <v>1272</v>
      </c>
      <c r="B1273" s="56" t="s">
        <v>2225</v>
      </c>
      <c r="C1273" s="8">
        <v>46</v>
      </c>
      <c r="D1273" s="8" t="s">
        <v>16</v>
      </c>
      <c r="E1273" s="56" t="s">
        <v>1813</v>
      </c>
      <c r="F1273" s="57" t="s">
        <v>2226</v>
      </c>
      <c r="G1273" s="58">
        <v>44371</v>
      </c>
      <c r="H1273" s="75"/>
      <c r="I1273" s="75"/>
      <c r="J1273" s="56"/>
      <c r="K1273" s="76"/>
      <c r="L1273" s="56"/>
      <c r="M1273" s="56"/>
      <c r="N1273" s="56"/>
      <c r="O1273" s="56"/>
      <c r="P1273" s="56"/>
      <c r="Q1273" s="56"/>
      <c r="R1273" s="8"/>
      <c r="S1273" s="56"/>
      <c r="T1273" s="56"/>
      <c r="U1273" s="57"/>
      <c r="V1273" s="289">
        <f t="shared" si="97"/>
        <v>540</v>
      </c>
      <c r="W1273" s="292" t="str">
        <f t="shared" si="98"/>
        <v/>
      </c>
      <c r="X1273" s="291" t="str">
        <f t="shared" si="99"/>
        <v/>
      </c>
      <c r="Y1273" s="291" t="str">
        <f t="shared" si="100"/>
        <v/>
      </c>
    </row>
    <row r="1274" spans="1:25" ht="15" customHeight="1">
      <c r="A1274" s="8">
        <f t="shared" si="101"/>
        <v>1273</v>
      </c>
      <c r="B1274" s="56" t="s">
        <v>2227</v>
      </c>
      <c r="C1274" s="8">
        <v>68</v>
      </c>
      <c r="D1274" s="8" t="s">
        <v>16</v>
      </c>
      <c r="E1274" s="56" t="s">
        <v>2228</v>
      </c>
      <c r="F1274" s="57" t="s">
        <v>1013</v>
      </c>
      <c r="G1274" s="58">
        <v>44371</v>
      </c>
      <c r="H1274" s="75"/>
      <c r="I1274" s="75"/>
      <c r="J1274" s="56"/>
      <c r="K1274" s="76"/>
      <c r="L1274" s="56"/>
      <c r="M1274" s="56"/>
      <c r="N1274" s="56"/>
      <c r="O1274" s="56"/>
      <c r="P1274" s="56"/>
      <c r="Q1274" s="56"/>
      <c r="R1274" s="8"/>
      <c r="S1274" s="56"/>
      <c r="T1274" s="56"/>
      <c r="U1274" s="57"/>
      <c r="V1274" s="289">
        <f t="shared" si="97"/>
        <v>540</v>
      </c>
      <c r="W1274" s="292" t="str">
        <f t="shared" si="98"/>
        <v/>
      </c>
      <c r="X1274" s="291" t="str">
        <f t="shared" si="99"/>
        <v/>
      </c>
      <c r="Y1274" s="291" t="str">
        <f t="shared" si="100"/>
        <v/>
      </c>
    </row>
    <row r="1275" spans="1:25" ht="15" customHeight="1">
      <c r="A1275" s="8">
        <f t="shared" si="101"/>
        <v>1274</v>
      </c>
      <c r="B1275" s="56" t="s">
        <v>2229</v>
      </c>
      <c r="C1275" s="8">
        <v>75</v>
      </c>
      <c r="D1275" s="8" t="s">
        <v>23</v>
      </c>
      <c r="E1275" s="56" t="s">
        <v>2230</v>
      </c>
      <c r="F1275" s="57" t="s">
        <v>2069</v>
      </c>
      <c r="G1275" s="58">
        <v>44371</v>
      </c>
      <c r="H1275" s="75"/>
      <c r="I1275" s="75"/>
      <c r="J1275" s="56"/>
      <c r="K1275" s="76"/>
      <c r="L1275" s="56"/>
      <c r="M1275" s="56"/>
      <c r="N1275" s="56"/>
      <c r="O1275" s="56"/>
      <c r="P1275" s="56"/>
      <c r="Q1275" s="56"/>
      <c r="R1275" s="8"/>
      <c r="S1275" s="56"/>
      <c r="T1275" s="56"/>
      <c r="U1275" s="57"/>
      <c r="V1275" s="289">
        <f t="shared" si="97"/>
        <v>540</v>
      </c>
      <c r="W1275" s="292" t="str">
        <f t="shared" si="98"/>
        <v/>
      </c>
      <c r="X1275" s="291" t="str">
        <f t="shared" si="99"/>
        <v/>
      </c>
      <c r="Y1275" s="291" t="str">
        <f t="shared" si="100"/>
        <v/>
      </c>
    </row>
    <row r="1276" spans="1:25" ht="15" customHeight="1">
      <c r="A1276" s="8">
        <f t="shared" si="101"/>
        <v>1275</v>
      </c>
      <c r="B1276" s="56"/>
      <c r="C1276" s="8">
        <v>86</v>
      </c>
      <c r="D1276" s="8" t="s">
        <v>23</v>
      </c>
      <c r="E1276" s="56"/>
      <c r="F1276" s="57"/>
      <c r="G1276" s="58">
        <v>44371</v>
      </c>
      <c r="H1276" s="74"/>
      <c r="I1276" s="56"/>
      <c r="J1276" s="56"/>
      <c r="K1276" s="8"/>
      <c r="L1276" s="56"/>
      <c r="M1276" s="56"/>
      <c r="N1276" s="56"/>
      <c r="O1276" s="56"/>
      <c r="P1276" s="56"/>
      <c r="Q1276" s="56"/>
      <c r="R1276" s="8"/>
      <c r="S1276" s="56"/>
      <c r="T1276" s="56"/>
      <c r="U1276" s="57"/>
      <c r="V1276" s="289">
        <f t="shared" si="97"/>
        <v>540</v>
      </c>
      <c r="W1276" s="292" t="str">
        <f t="shared" si="98"/>
        <v/>
      </c>
      <c r="X1276" s="291" t="str">
        <f t="shared" si="99"/>
        <v/>
      </c>
      <c r="Y1276" s="291" t="str">
        <f t="shared" si="100"/>
        <v/>
      </c>
    </row>
    <row r="1277" spans="1:25" ht="15" customHeight="1">
      <c r="A1277" s="8">
        <f t="shared" si="101"/>
        <v>1276</v>
      </c>
      <c r="B1277" s="56" t="s">
        <v>2231</v>
      </c>
      <c r="C1277" s="8">
        <v>88</v>
      </c>
      <c r="D1277" s="8" t="s">
        <v>23</v>
      </c>
      <c r="E1277" s="56" t="s">
        <v>2232</v>
      </c>
      <c r="F1277" s="57" t="s">
        <v>388</v>
      </c>
      <c r="G1277" s="58">
        <v>44371</v>
      </c>
      <c r="H1277" s="75"/>
      <c r="I1277" s="75"/>
      <c r="J1277" s="56"/>
      <c r="K1277" s="76"/>
      <c r="L1277" s="56"/>
      <c r="M1277" s="56"/>
      <c r="N1277" s="56"/>
      <c r="O1277" s="56"/>
      <c r="P1277" s="56"/>
      <c r="Q1277" s="56"/>
      <c r="R1277" s="8"/>
      <c r="S1277" s="56"/>
      <c r="T1277" s="56"/>
      <c r="U1277" s="57"/>
      <c r="V1277" s="289">
        <f t="shared" si="97"/>
        <v>540</v>
      </c>
      <c r="W1277" s="292" t="str">
        <f t="shared" si="98"/>
        <v/>
      </c>
      <c r="X1277" s="291" t="str">
        <f t="shared" si="99"/>
        <v/>
      </c>
      <c r="Y1277" s="291" t="str">
        <f t="shared" si="100"/>
        <v/>
      </c>
    </row>
    <row r="1278" spans="1:25" ht="15" customHeight="1">
      <c r="A1278" s="8">
        <f t="shared" si="101"/>
        <v>1277</v>
      </c>
      <c r="B1278" s="56"/>
      <c r="C1278" s="8">
        <v>98</v>
      </c>
      <c r="D1278" s="8" t="s">
        <v>16</v>
      </c>
      <c r="E1278" s="56"/>
      <c r="F1278" s="57"/>
      <c r="G1278" s="58">
        <v>44371</v>
      </c>
      <c r="H1278" s="74"/>
      <c r="I1278" s="56"/>
      <c r="J1278" s="56"/>
      <c r="K1278" s="8"/>
      <c r="L1278" s="56"/>
      <c r="M1278" s="56"/>
      <c r="N1278" s="56"/>
      <c r="O1278" s="56"/>
      <c r="P1278" s="56"/>
      <c r="Q1278" s="56"/>
      <c r="R1278" s="8"/>
      <c r="S1278" s="56"/>
      <c r="T1278" s="56"/>
      <c r="U1278" s="57"/>
      <c r="V1278" s="289">
        <f t="shared" si="97"/>
        <v>540</v>
      </c>
      <c r="W1278" s="292" t="str">
        <f t="shared" si="98"/>
        <v/>
      </c>
      <c r="X1278" s="291" t="str">
        <f t="shared" si="99"/>
        <v/>
      </c>
      <c r="Y1278" s="291" t="str">
        <f t="shared" si="100"/>
        <v/>
      </c>
    </row>
    <row r="1279" spans="1:25" ht="15" customHeight="1">
      <c r="A1279" s="8">
        <f t="shared" si="101"/>
        <v>1278</v>
      </c>
      <c r="B1279" s="56"/>
      <c r="C1279" s="8">
        <v>57</v>
      </c>
      <c r="D1279" s="8" t="s">
        <v>16</v>
      </c>
      <c r="E1279" s="56"/>
      <c r="F1279" s="57"/>
      <c r="G1279" s="58">
        <v>44372</v>
      </c>
      <c r="H1279" s="74">
        <v>44236</v>
      </c>
      <c r="I1279" s="56"/>
      <c r="J1279" s="56"/>
      <c r="K1279" s="8"/>
      <c r="L1279" s="56"/>
      <c r="M1279" s="56" t="s">
        <v>1279</v>
      </c>
      <c r="N1279" s="56"/>
      <c r="O1279" s="56"/>
      <c r="P1279" s="56"/>
      <c r="Q1279" s="90" t="str">
        <f>IF(DATEDIF(H1279,G1279,"y")=0,"",DATEDIF(H1279,G1279,"y")&amp;" years ")&amp;IF(DATEDIF(H1279,G1279,"ym")=0,"",DATEDIF(H1279,G1279,"ym")&amp;" months ")&amp;IF(DATEDIF(H1279,G1279,"md")=0,"",DATEDIF(H1279,G1279,"md")&amp;" days")</f>
        <v>4 months 16 days</v>
      </c>
      <c r="R1279" s="64">
        <f>_xlfn.DAYS(G1279,H1279)</f>
        <v>136</v>
      </c>
      <c r="S1279" s="56"/>
      <c r="T1279" s="56"/>
      <c r="U1279" s="57"/>
      <c r="V1279" s="75">
        <f t="shared" si="97"/>
        <v>541</v>
      </c>
      <c r="W1279" s="291">
        <f t="shared" si="98"/>
        <v>136</v>
      </c>
      <c r="X1279" s="291" t="str">
        <f t="shared" si="99"/>
        <v/>
      </c>
      <c r="Y1279" s="291" t="str">
        <f t="shared" si="100"/>
        <v/>
      </c>
    </row>
    <row r="1280" spans="1:25" ht="15" customHeight="1">
      <c r="A1280" s="8">
        <f t="shared" si="101"/>
        <v>1279</v>
      </c>
      <c r="B1280" s="59"/>
      <c r="C1280" s="65">
        <v>51</v>
      </c>
      <c r="D1280" s="65" t="s">
        <v>16</v>
      </c>
      <c r="E1280" s="65"/>
      <c r="F1280" s="66"/>
      <c r="G1280" s="67">
        <v>44372</v>
      </c>
      <c r="H1280" s="65"/>
      <c r="I1280" s="65"/>
      <c r="J1280" s="65"/>
      <c r="K1280" s="65"/>
      <c r="L1280" s="59"/>
      <c r="M1280" s="59"/>
      <c r="N1280" s="59"/>
      <c r="O1280" s="59"/>
      <c r="P1280" s="59"/>
      <c r="Q1280" s="59"/>
      <c r="R1280" s="65"/>
      <c r="S1280" s="59"/>
      <c r="T1280" s="59" t="s">
        <v>2233</v>
      </c>
      <c r="U1280" s="59" t="s">
        <v>2234</v>
      </c>
      <c r="V1280" s="289">
        <f t="shared" si="97"/>
        <v>541</v>
      </c>
      <c r="W1280" s="292" t="str">
        <f t="shared" si="98"/>
        <v/>
      </c>
      <c r="X1280" s="291" t="str">
        <f t="shared" si="99"/>
        <v/>
      </c>
      <c r="Y1280" s="291" t="str">
        <f t="shared" si="100"/>
        <v/>
      </c>
    </row>
    <row r="1281" spans="1:25" ht="15" customHeight="1">
      <c r="A1281" s="8">
        <f t="shared" si="101"/>
        <v>1280</v>
      </c>
      <c r="B1281" s="56" t="s">
        <v>2235</v>
      </c>
      <c r="C1281" s="8">
        <v>21</v>
      </c>
      <c r="D1281" s="8" t="s">
        <v>16</v>
      </c>
      <c r="E1281" s="56" t="s">
        <v>2236</v>
      </c>
      <c r="F1281" s="57" t="s">
        <v>1109</v>
      </c>
      <c r="G1281" s="58">
        <v>44372</v>
      </c>
      <c r="H1281" s="75"/>
      <c r="I1281" s="75"/>
      <c r="J1281" s="56"/>
      <c r="K1281" s="76"/>
      <c r="L1281" s="56"/>
      <c r="M1281" s="56"/>
      <c r="N1281" s="56"/>
      <c r="O1281" s="56"/>
      <c r="P1281" s="56"/>
      <c r="Q1281" s="56"/>
      <c r="R1281" s="8"/>
      <c r="S1281" s="56"/>
      <c r="T1281" s="56"/>
      <c r="U1281" s="57"/>
      <c r="V1281" s="289">
        <f t="shared" si="97"/>
        <v>541</v>
      </c>
      <c r="W1281" s="292" t="str">
        <f t="shared" si="98"/>
        <v/>
      </c>
      <c r="X1281" s="291" t="str">
        <f t="shared" si="99"/>
        <v/>
      </c>
      <c r="Y1281" s="291" t="str">
        <f t="shared" si="100"/>
        <v/>
      </c>
    </row>
    <row r="1282" spans="1:25" ht="15" customHeight="1">
      <c r="A1282" s="8">
        <f t="shared" si="101"/>
        <v>1281</v>
      </c>
      <c r="B1282" s="56" t="s">
        <v>1189</v>
      </c>
      <c r="C1282" s="8">
        <v>61</v>
      </c>
      <c r="D1282" s="8" t="s">
        <v>16</v>
      </c>
      <c r="E1282" s="56" t="s">
        <v>2237</v>
      </c>
      <c r="F1282" s="57" t="s">
        <v>66</v>
      </c>
      <c r="G1282" s="58">
        <v>44373</v>
      </c>
      <c r="H1282" s="75">
        <v>44317</v>
      </c>
      <c r="I1282" s="75"/>
      <c r="J1282" s="56" t="s">
        <v>1278</v>
      </c>
      <c r="K1282" s="76"/>
      <c r="L1282" s="56"/>
      <c r="M1282" s="56" t="s">
        <v>1279</v>
      </c>
      <c r="N1282" s="56"/>
      <c r="O1282" s="56"/>
      <c r="P1282" s="56"/>
      <c r="Q1282" s="90" t="str">
        <f>IF(DATEDIF(H1282,G1282,"y")=0,"",DATEDIF(H1282,G1282,"y")&amp;" years ")&amp;IF(DATEDIF(H1282,G1282,"ym")=0,"",DATEDIF(H1282,G1282,"ym")&amp;" months ")&amp;IF(DATEDIF(H1282,G1282,"md")=0,"",DATEDIF(H1282,G1282,"md")&amp;" days")</f>
        <v>1 months 25 days</v>
      </c>
      <c r="R1282" s="64">
        <f>_xlfn.DAYS(G1282,H1282)</f>
        <v>56</v>
      </c>
      <c r="S1282" s="56"/>
      <c r="T1282" s="56"/>
      <c r="U1282" s="57"/>
      <c r="V1282" s="75">
        <f t="shared" ref="V1282:V1345" si="102">G1282-DATE(2020,1,1)</f>
        <v>542</v>
      </c>
      <c r="W1282" s="291">
        <f t="shared" ref="W1282:W1345" si="103">IF(ISNUMBER(H1282), $G1282-H1282, "")</f>
        <v>56</v>
      </c>
      <c r="X1282" s="291" t="str">
        <f t="shared" ref="X1282:X1345" si="104">IF(ISNUMBER(I1282), $G1282-I1282, "")</f>
        <v/>
      </c>
      <c r="Y1282" s="291" t="str">
        <f t="shared" ref="Y1282:Y1345" si="105">IF(ISNUMBER(K1282), $G1282-K1282, "")</f>
        <v/>
      </c>
    </row>
    <row r="1283" spans="1:25" ht="15" customHeight="1">
      <c r="A1283" s="8">
        <f t="shared" si="101"/>
        <v>1282</v>
      </c>
      <c r="B1283" s="56" t="s">
        <v>2238</v>
      </c>
      <c r="C1283" s="8">
        <v>81</v>
      </c>
      <c r="D1283" s="8" t="s">
        <v>16</v>
      </c>
      <c r="E1283" s="56" t="s">
        <v>2239</v>
      </c>
      <c r="F1283" s="57" t="s">
        <v>2098</v>
      </c>
      <c r="G1283" s="58">
        <v>44373</v>
      </c>
      <c r="H1283" s="75">
        <v>44310</v>
      </c>
      <c r="I1283" s="75"/>
      <c r="J1283" s="56" t="s">
        <v>1278</v>
      </c>
      <c r="K1283" s="76"/>
      <c r="L1283" s="56"/>
      <c r="M1283" s="56" t="s">
        <v>1279</v>
      </c>
      <c r="N1283" s="56"/>
      <c r="O1283" s="56"/>
      <c r="P1283" s="56"/>
      <c r="Q1283" s="90" t="str">
        <f>IF(DATEDIF(H1283,G1283,"y")=0,"",DATEDIF(H1283,G1283,"y")&amp;" years ")&amp;IF(DATEDIF(H1283,G1283,"ym")=0,"",DATEDIF(H1283,G1283,"ym")&amp;" months ")&amp;IF(DATEDIF(H1283,G1283,"md")=0,"",DATEDIF(H1283,G1283,"md")&amp;" days")</f>
        <v>2 months 2 days</v>
      </c>
      <c r="R1283" s="64">
        <f>_xlfn.DAYS(G1283,H1283)</f>
        <v>63</v>
      </c>
      <c r="S1283" s="56"/>
      <c r="T1283" s="56"/>
      <c r="U1283" s="57"/>
      <c r="V1283" s="75">
        <f t="shared" si="102"/>
        <v>542</v>
      </c>
      <c r="W1283" s="291">
        <f t="shared" si="103"/>
        <v>63</v>
      </c>
      <c r="X1283" s="291" t="str">
        <f t="shared" si="104"/>
        <v/>
      </c>
      <c r="Y1283" s="291" t="str">
        <f t="shared" si="105"/>
        <v/>
      </c>
    </row>
    <row r="1284" spans="1:25" ht="15" customHeight="1">
      <c r="A1284" s="8">
        <f t="shared" si="101"/>
        <v>1283</v>
      </c>
      <c r="B1284" s="56" t="s">
        <v>2240</v>
      </c>
      <c r="C1284" s="8">
        <v>71</v>
      </c>
      <c r="D1284" s="8" t="s">
        <v>16</v>
      </c>
      <c r="E1284" s="56" t="s">
        <v>1706</v>
      </c>
      <c r="F1284" s="57" t="s">
        <v>719</v>
      </c>
      <c r="G1284" s="58">
        <v>44373</v>
      </c>
      <c r="H1284" s="75">
        <v>44285</v>
      </c>
      <c r="I1284" s="75"/>
      <c r="J1284" s="56" t="s">
        <v>1278</v>
      </c>
      <c r="K1284" s="76"/>
      <c r="L1284" s="56"/>
      <c r="M1284" s="56" t="s">
        <v>1279</v>
      </c>
      <c r="N1284" s="56"/>
      <c r="O1284" s="56"/>
      <c r="P1284" s="56"/>
      <c r="Q1284" s="90" t="str">
        <f>IF(DATEDIF(H1284,G1284,"y")=0,"",DATEDIF(H1284,G1284,"y")&amp;" years ")&amp;IF(DATEDIF(H1284,G1284,"ym")=0,"",DATEDIF(H1284,G1284,"ym")&amp;" months ")&amp;IF(DATEDIF(H1284,G1284,"md")=0,"",DATEDIF(H1284,G1284,"md")&amp;" days")</f>
        <v>2 months 27 days</v>
      </c>
      <c r="R1284" s="64">
        <f>_xlfn.DAYS(G1284,H1284)</f>
        <v>88</v>
      </c>
      <c r="S1284" s="56"/>
      <c r="T1284" s="56"/>
      <c r="U1284" s="57"/>
      <c r="V1284" s="75">
        <f t="shared" si="102"/>
        <v>542</v>
      </c>
      <c r="W1284" s="291">
        <f t="shared" si="103"/>
        <v>88</v>
      </c>
      <c r="X1284" s="291" t="str">
        <f t="shared" si="104"/>
        <v/>
      </c>
      <c r="Y1284" s="291" t="str">
        <f t="shared" si="105"/>
        <v/>
      </c>
    </row>
    <row r="1285" spans="1:25" ht="15" customHeight="1">
      <c r="A1285" s="8">
        <f t="shared" ref="A1285:A1348" si="106">A1284+1</f>
        <v>1284</v>
      </c>
      <c r="B1285" s="56" t="s">
        <v>2241</v>
      </c>
      <c r="C1285" s="8">
        <v>22</v>
      </c>
      <c r="D1285" s="8" t="s">
        <v>23</v>
      </c>
      <c r="E1285" s="56" t="s">
        <v>2242</v>
      </c>
      <c r="F1285" s="57" t="s">
        <v>2243</v>
      </c>
      <c r="G1285" s="58">
        <v>44373</v>
      </c>
      <c r="H1285" s="75"/>
      <c r="I1285" s="75"/>
      <c r="J1285" s="56"/>
      <c r="K1285" s="76"/>
      <c r="L1285" s="56"/>
      <c r="M1285" s="56"/>
      <c r="N1285" s="56"/>
      <c r="O1285" s="56"/>
      <c r="P1285" s="56"/>
      <c r="Q1285" s="56"/>
      <c r="R1285" s="8"/>
      <c r="S1285" s="56"/>
      <c r="T1285" s="56"/>
      <c r="U1285" s="57"/>
      <c r="V1285" s="289">
        <f t="shared" si="102"/>
        <v>542</v>
      </c>
      <c r="W1285" s="292" t="str">
        <f t="shared" si="103"/>
        <v/>
      </c>
      <c r="X1285" s="291" t="str">
        <f t="shared" si="104"/>
        <v/>
      </c>
      <c r="Y1285" s="291" t="str">
        <f t="shared" si="105"/>
        <v/>
      </c>
    </row>
    <row r="1286" spans="1:25" ht="15" customHeight="1">
      <c r="A1286" s="8">
        <f t="shared" si="106"/>
        <v>1285</v>
      </c>
      <c r="B1286" s="56" t="s">
        <v>2244</v>
      </c>
      <c r="C1286" s="8">
        <v>49</v>
      </c>
      <c r="D1286" s="8" t="s">
        <v>16</v>
      </c>
      <c r="E1286" s="56" t="s">
        <v>304</v>
      </c>
      <c r="F1286" s="57" t="s">
        <v>2245</v>
      </c>
      <c r="G1286" s="58">
        <v>44373</v>
      </c>
      <c r="H1286" s="75"/>
      <c r="I1286" s="75"/>
      <c r="J1286" s="56"/>
      <c r="K1286" s="76"/>
      <c r="L1286" s="56"/>
      <c r="M1286" s="56"/>
      <c r="N1286" s="56"/>
      <c r="O1286" s="56"/>
      <c r="P1286" s="56"/>
      <c r="Q1286" s="56"/>
      <c r="R1286" s="8"/>
      <c r="S1286" s="56"/>
      <c r="T1286" s="56"/>
      <c r="U1286" s="57"/>
      <c r="V1286" s="289">
        <f t="shared" si="102"/>
        <v>542</v>
      </c>
      <c r="W1286" s="292" t="str">
        <f t="shared" si="103"/>
        <v/>
      </c>
      <c r="X1286" s="291" t="str">
        <f t="shared" si="104"/>
        <v/>
      </c>
      <c r="Y1286" s="291" t="str">
        <f t="shared" si="105"/>
        <v/>
      </c>
    </row>
    <row r="1287" spans="1:25" ht="15" customHeight="1">
      <c r="A1287" s="8">
        <f t="shared" si="106"/>
        <v>1286</v>
      </c>
      <c r="B1287" s="56" t="s">
        <v>2246</v>
      </c>
      <c r="C1287" s="8">
        <v>55</v>
      </c>
      <c r="D1287" s="8" t="s">
        <v>23</v>
      </c>
      <c r="E1287" s="56" t="s">
        <v>2247</v>
      </c>
      <c r="F1287" s="57" t="s">
        <v>25</v>
      </c>
      <c r="G1287" s="58">
        <v>44373</v>
      </c>
      <c r="H1287" s="75"/>
      <c r="I1287" s="75"/>
      <c r="J1287" s="56"/>
      <c r="K1287" s="76"/>
      <c r="L1287" s="56"/>
      <c r="M1287" s="56"/>
      <c r="N1287" s="56"/>
      <c r="O1287" s="56"/>
      <c r="P1287" s="56"/>
      <c r="Q1287" s="56"/>
      <c r="R1287" s="8"/>
      <c r="S1287" s="56"/>
      <c r="T1287" s="56"/>
      <c r="U1287" s="57"/>
      <c r="V1287" s="289">
        <f t="shared" si="102"/>
        <v>542</v>
      </c>
      <c r="W1287" s="292" t="str">
        <f t="shared" si="103"/>
        <v/>
      </c>
      <c r="X1287" s="291" t="str">
        <f t="shared" si="104"/>
        <v/>
      </c>
      <c r="Y1287" s="291" t="str">
        <f t="shared" si="105"/>
        <v/>
      </c>
    </row>
    <row r="1288" spans="1:25" ht="15" customHeight="1">
      <c r="A1288" s="8">
        <f t="shared" si="106"/>
        <v>1287</v>
      </c>
      <c r="B1288" s="56" t="s">
        <v>2248</v>
      </c>
      <c r="C1288" s="8">
        <v>79</v>
      </c>
      <c r="D1288" s="8" t="s">
        <v>16</v>
      </c>
      <c r="E1288" s="56" t="s">
        <v>2249</v>
      </c>
      <c r="F1288" s="57" t="s">
        <v>25</v>
      </c>
      <c r="G1288" s="58">
        <v>44373</v>
      </c>
      <c r="H1288" s="75"/>
      <c r="I1288" s="75"/>
      <c r="J1288" s="56"/>
      <c r="K1288" s="76"/>
      <c r="L1288" s="56"/>
      <c r="M1288" s="56"/>
      <c r="N1288" s="56"/>
      <c r="O1288" s="56"/>
      <c r="P1288" s="56"/>
      <c r="Q1288" s="56"/>
      <c r="R1288" s="8"/>
      <c r="S1288" s="56"/>
      <c r="T1288" s="56"/>
      <c r="U1288" s="57"/>
      <c r="V1288" s="289">
        <f t="shared" si="102"/>
        <v>542</v>
      </c>
      <c r="W1288" s="292" t="str">
        <f t="shared" si="103"/>
        <v/>
      </c>
      <c r="X1288" s="291" t="str">
        <f t="shared" si="104"/>
        <v/>
      </c>
      <c r="Y1288" s="291" t="str">
        <f t="shared" si="105"/>
        <v/>
      </c>
    </row>
    <row r="1289" spans="1:25" ht="15" customHeight="1">
      <c r="A1289" s="8">
        <f t="shared" si="106"/>
        <v>1288</v>
      </c>
      <c r="B1289" s="56" t="s">
        <v>2250</v>
      </c>
      <c r="C1289" s="8">
        <v>84</v>
      </c>
      <c r="D1289" s="8" t="s">
        <v>16</v>
      </c>
      <c r="E1289" s="56" t="s">
        <v>2251</v>
      </c>
      <c r="F1289" s="57" t="s">
        <v>66</v>
      </c>
      <c r="G1289" s="58">
        <v>44373</v>
      </c>
      <c r="H1289" s="75"/>
      <c r="I1289" s="75"/>
      <c r="J1289" s="56"/>
      <c r="K1289" s="76"/>
      <c r="L1289" s="56"/>
      <c r="M1289" s="56"/>
      <c r="N1289" s="56"/>
      <c r="O1289" s="56"/>
      <c r="P1289" s="56"/>
      <c r="Q1289" s="56"/>
      <c r="R1289" s="8"/>
      <c r="S1289" s="56"/>
      <c r="T1289" s="56"/>
      <c r="U1289" s="57"/>
      <c r="V1289" s="289">
        <f t="shared" si="102"/>
        <v>542</v>
      </c>
      <c r="W1289" s="292" t="str">
        <f t="shared" si="103"/>
        <v/>
      </c>
      <c r="X1289" s="291" t="str">
        <f t="shared" si="104"/>
        <v/>
      </c>
      <c r="Y1289" s="291" t="str">
        <f t="shared" si="105"/>
        <v/>
      </c>
    </row>
    <row r="1290" spans="1:25" ht="15" customHeight="1">
      <c r="A1290" s="8">
        <f t="shared" si="106"/>
        <v>1289</v>
      </c>
      <c r="B1290" s="109" t="s">
        <v>2252</v>
      </c>
      <c r="C1290" s="123" t="s">
        <v>2253</v>
      </c>
      <c r="D1290" s="110" t="s">
        <v>23</v>
      </c>
      <c r="E1290" s="109" t="s">
        <v>2254</v>
      </c>
      <c r="F1290" s="111" t="s">
        <v>420</v>
      </c>
      <c r="G1290" s="112">
        <v>44373</v>
      </c>
      <c r="H1290" s="113"/>
      <c r="I1290" s="109"/>
      <c r="J1290" s="109"/>
      <c r="K1290" s="110"/>
      <c r="L1290" s="109"/>
      <c r="M1290" s="109"/>
      <c r="N1290" s="109"/>
      <c r="O1290" s="109"/>
      <c r="P1290" s="109"/>
      <c r="Q1290" s="109"/>
      <c r="R1290" s="110"/>
      <c r="S1290" s="109"/>
      <c r="T1290" s="109" t="s">
        <v>1059</v>
      </c>
      <c r="U1290" s="111"/>
      <c r="V1290" s="289">
        <f t="shared" si="102"/>
        <v>542</v>
      </c>
      <c r="W1290" s="292" t="str">
        <f t="shared" si="103"/>
        <v/>
      </c>
      <c r="X1290" s="291" t="str">
        <f t="shared" si="104"/>
        <v/>
      </c>
      <c r="Y1290" s="291" t="str">
        <f t="shared" si="105"/>
        <v/>
      </c>
    </row>
    <row r="1291" spans="1:25" ht="15" customHeight="1">
      <c r="A1291" s="8">
        <f t="shared" si="106"/>
        <v>1290</v>
      </c>
      <c r="B1291" s="56" t="s">
        <v>1387</v>
      </c>
      <c r="C1291" s="8">
        <v>79</v>
      </c>
      <c r="D1291" s="8" t="s">
        <v>16</v>
      </c>
      <c r="E1291" s="56" t="s">
        <v>2255</v>
      </c>
      <c r="F1291" s="57" t="s">
        <v>534</v>
      </c>
      <c r="G1291" s="58">
        <v>44374</v>
      </c>
      <c r="H1291" s="75">
        <v>44354</v>
      </c>
      <c r="I1291" s="75"/>
      <c r="J1291" s="56" t="s">
        <v>1646</v>
      </c>
      <c r="K1291" s="76"/>
      <c r="L1291" s="56"/>
      <c r="M1291" s="56" t="s">
        <v>1279</v>
      </c>
      <c r="N1291" s="56"/>
      <c r="O1291" s="56"/>
      <c r="P1291" s="56"/>
      <c r="Q1291" s="90" t="str">
        <f>IF(DATEDIF(H1291,G1291,"y")=0,"",DATEDIF(H1291,G1291,"y")&amp;" years ")&amp;IF(DATEDIF(H1291,G1291,"ym")=0,"",DATEDIF(H1291,G1291,"ym")&amp;" months ")&amp;IF(DATEDIF(H1291,G1291,"md")=0,"",DATEDIF(H1291,G1291,"md")&amp;" days")</f>
        <v>20 days</v>
      </c>
      <c r="R1291" s="64">
        <f>_xlfn.DAYS(G1291,H1291)</f>
        <v>20</v>
      </c>
      <c r="S1291" s="56"/>
      <c r="T1291" s="56"/>
      <c r="U1291" s="57"/>
      <c r="V1291" s="75">
        <f t="shared" si="102"/>
        <v>543</v>
      </c>
      <c r="W1291" s="291">
        <f t="shared" si="103"/>
        <v>20</v>
      </c>
      <c r="X1291" s="291" t="str">
        <f t="shared" si="104"/>
        <v/>
      </c>
      <c r="Y1291" s="291" t="str">
        <f t="shared" si="105"/>
        <v/>
      </c>
    </row>
    <row r="1292" spans="1:25" ht="15" customHeight="1">
      <c r="A1292" s="8">
        <f t="shared" si="106"/>
        <v>1291</v>
      </c>
      <c r="B1292" s="56"/>
      <c r="C1292" s="8">
        <v>61</v>
      </c>
      <c r="D1292" s="8" t="s">
        <v>16</v>
      </c>
      <c r="E1292" s="56"/>
      <c r="F1292" s="57"/>
      <c r="G1292" s="58">
        <v>44374</v>
      </c>
      <c r="H1292" s="74"/>
      <c r="I1292" s="56"/>
      <c r="J1292" s="56"/>
      <c r="K1292" s="8"/>
      <c r="L1292" s="56"/>
      <c r="M1292" s="56"/>
      <c r="N1292" s="56"/>
      <c r="O1292" s="56"/>
      <c r="P1292" s="56"/>
      <c r="Q1292" s="56"/>
      <c r="R1292" s="8"/>
      <c r="S1292" s="56"/>
      <c r="T1292" s="56"/>
      <c r="U1292" s="57"/>
      <c r="V1292" s="289">
        <f t="shared" si="102"/>
        <v>543</v>
      </c>
      <c r="W1292" s="292" t="str">
        <f t="shared" si="103"/>
        <v/>
      </c>
      <c r="X1292" s="291" t="str">
        <f t="shared" si="104"/>
        <v/>
      </c>
      <c r="Y1292" s="291" t="str">
        <f t="shared" si="105"/>
        <v/>
      </c>
    </row>
    <row r="1293" spans="1:25" ht="15" customHeight="1">
      <c r="A1293" s="8">
        <f t="shared" si="106"/>
        <v>1292</v>
      </c>
      <c r="B1293" s="109"/>
      <c r="C1293" s="110">
        <v>61</v>
      </c>
      <c r="D1293" s="110" t="s">
        <v>16</v>
      </c>
      <c r="E1293" s="109"/>
      <c r="F1293" s="111"/>
      <c r="G1293" s="112">
        <v>44374</v>
      </c>
      <c r="H1293" s="113"/>
      <c r="I1293" s="109"/>
      <c r="J1293" s="109"/>
      <c r="K1293" s="110"/>
      <c r="L1293" s="109"/>
      <c r="M1293" s="109"/>
      <c r="N1293" s="109"/>
      <c r="O1293" s="109"/>
      <c r="P1293" s="109"/>
      <c r="Q1293" s="109"/>
      <c r="R1293" s="110"/>
      <c r="S1293" s="109"/>
      <c r="T1293" s="109"/>
      <c r="U1293" s="111"/>
      <c r="V1293" s="289">
        <f t="shared" si="102"/>
        <v>543</v>
      </c>
      <c r="W1293" s="292" t="str">
        <f t="shared" si="103"/>
        <v/>
      </c>
      <c r="X1293" s="291" t="str">
        <f t="shared" si="104"/>
        <v/>
      </c>
      <c r="Y1293" s="291" t="str">
        <f t="shared" si="105"/>
        <v/>
      </c>
    </row>
    <row r="1294" spans="1:25" ht="15" customHeight="1">
      <c r="A1294" s="8">
        <f t="shared" si="106"/>
        <v>1293</v>
      </c>
      <c r="B1294" s="56" t="s">
        <v>2256</v>
      </c>
      <c r="C1294" s="8">
        <v>80</v>
      </c>
      <c r="D1294" s="8" t="s">
        <v>23</v>
      </c>
      <c r="E1294" s="56" t="s">
        <v>2257</v>
      </c>
      <c r="F1294" s="57" t="s">
        <v>25</v>
      </c>
      <c r="G1294" s="58">
        <v>44375</v>
      </c>
      <c r="H1294" s="75">
        <v>44328</v>
      </c>
      <c r="I1294" s="75"/>
      <c r="J1294" s="56" t="s">
        <v>1744</v>
      </c>
      <c r="K1294" s="76"/>
      <c r="L1294" s="56"/>
      <c r="M1294" s="56" t="s">
        <v>1279</v>
      </c>
      <c r="N1294" s="56"/>
      <c r="O1294" s="56"/>
      <c r="P1294" s="56"/>
      <c r="Q1294" s="90" t="str">
        <f>IF(DATEDIF(H1294,G1294,"y")=0,"",DATEDIF(H1294,G1294,"y")&amp;" years ")&amp;IF(DATEDIF(H1294,G1294,"ym")=0,"",DATEDIF(H1294,G1294,"ym")&amp;" months ")&amp;IF(DATEDIF(H1294,G1294,"md")=0,"",DATEDIF(H1294,G1294,"md")&amp;" days")</f>
        <v>1 months 16 days</v>
      </c>
      <c r="R1294" s="64">
        <f>_xlfn.DAYS(G1294,H1294)</f>
        <v>47</v>
      </c>
      <c r="S1294" s="56"/>
      <c r="T1294" s="56"/>
      <c r="U1294" s="57"/>
      <c r="V1294" s="75">
        <f t="shared" si="102"/>
        <v>544</v>
      </c>
      <c r="W1294" s="291">
        <f t="shared" si="103"/>
        <v>47</v>
      </c>
      <c r="X1294" s="291" t="str">
        <f t="shared" si="104"/>
        <v/>
      </c>
      <c r="Y1294" s="291" t="str">
        <f t="shared" si="105"/>
        <v/>
      </c>
    </row>
    <row r="1295" spans="1:25" ht="15" customHeight="1">
      <c r="A1295" s="8">
        <f t="shared" si="106"/>
        <v>1294</v>
      </c>
      <c r="B1295" s="56" t="s">
        <v>2258</v>
      </c>
      <c r="C1295" s="8">
        <v>75</v>
      </c>
      <c r="D1295" s="8" t="s">
        <v>16</v>
      </c>
      <c r="E1295" s="56" t="s">
        <v>2259</v>
      </c>
      <c r="F1295" s="57" t="s">
        <v>1218</v>
      </c>
      <c r="G1295" s="58">
        <v>44375</v>
      </c>
      <c r="H1295" s="75">
        <v>44314</v>
      </c>
      <c r="I1295" s="75"/>
      <c r="J1295" s="56" t="s">
        <v>1744</v>
      </c>
      <c r="K1295" s="76"/>
      <c r="L1295" s="56"/>
      <c r="M1295" s="56" t="s">
        <v>1279</v>
      </c>
      <c r="N1295" s="56"/>
      <c r="O1295" s="56"/>
      <c r="P1295" s="56"/>
      <c r="Q1295" s="90" t="str">
        <f>IF(DATEDIF(H1295,G1295,"y")=0,"",DATEDIF(H1295,G1295,"y")&amp;" years ")&amp;IF(DATEDIF(H1295,G1295,"ym")=0,"",DATEDIF(H1295,G1295,"ym")&amp;" months ")&amp;IF(DATEDIF(H1295,G1295,"md")=0,"",DATEDIF(H1295,G1295,"md")&amp;" days")</f>
        <v xml:space="preserve">2 months </v>
      </c>
      <c r="R1295" s="64">
        <f>_xlfn.DAYS(G1295,H1295)</f>
        <v>61</v>
      </c>
      <c r="S1295" s="56"/>
      <c r="T1295" s="56"/>
      <c r="U1295" s="57"/>
      <c r="V1295" s="75">
        <f t="shared" si="102"/>
        <v>544</v>
      </c>
      <c r="W1295" s="291">
        <f t="shared" si="103"/>
        <v>61</v>
      </c>
      <c r="X1295" s="291" t="str">
        <f t="shared" si="104"/>
        <v/>
      </c>
      <c r="Y1295" s="291" t="str">
        <f t="shared" si="105"/>
        <v/>
      </c>
    </row>
    <row r="1296" spans="1:25" ht="15" customHeight="1">
      <c r="A1296" s="8">
        <f t="shared" si="106"/>
        <v>1295</v>
      </c>
      <c r="B1296" s="56"/>
      <c r="C1296" s="8">
        <v>83</v>
      </c>
      <c r="D1296" s="8" t="s">
        <v>23</v>
      </c>
      <c r="E1296" s="56"/>
      <c r="F1296" s="57"/>
      <c r="G1296" s="58">
        <v>44375</v>
      </c>
      <c r="H1296" s="74">
        <v>44238</v>
      </c>
      <c r="I1296" s="56"/>
      <c r="J1296" s="56"/>
      <c r="K1296" s="8"/>
      <c r="L1296" s="56"/>
      <c r="M1296" s="56" t="s">
        <v>1279</v>
      </c>
      <c r="N1296" s="56"/>
      <c r="O1296" s="56"/>
      <c r="P1296" s="56"/>
      <c r="Q1296" s="90" t="str">
        <f>IF(DATEDIF(H1296,G1296,"y")=0,"",DATEDIF(H1296,G1296,"y")&amp;" years ")&amp;IF(DATEDIF(H1296,G1296,"ym")=0,"",DATEDIF(H1296,G1296,"ym")&amp;" months ")&amp;IF(DATEDIF(H1296,G1296,"md")=0,"",DATEDIF(H1296,G1296,"md")&amp;" days")</f>
        <v>4 months 17 days</v>
      </c>
      <c r="R1296" s="64">
        <f>_xlfn.DAYS(G1296,H1296)</f>
        <v>137</v>
      </c>
      <c r="S1296" s="56"/>
      <c r="T1296" s="56"/>
      <c r="U1296" s="57"/>
      <c r="V1296" s="75">
        <f t="shared" si="102"/>
        <v>544</v>
      </c>
      <c r="W1296" s="291">
        <f t="shared" si="103"/>
        <v>137</v>
      </c>
      <c r="X1296" s="291" t="str">
        <f t="shared" si="104"/>
        <v/>
      </c>
      <c r="Y1296" s="291" t="str">
        <f t="shared" si="105"/>
        <v/>
      </c>
    </row>
    <row r="1297" spans="1:25" ht="15" customHeight="1">
      <c r="A1297" s="8">
        <f t="shared" si="106"/>
        <v>1296</v>
      </c>
      <c r="B1297" s="56"/>
      <c r="C1297" s="8">
        <v>82</v>
      </c>
      <c r="D1297" s="8" t="s">
        <v>23</v>
      </c>
      <c r="E1297" s="56"/>
      <c r="F1297" s="57"/>
      <c r="G1297" s="58">
        <v>44375</v>
      </c>
      <c r="H1297" s="74"/>
      <c r="I1297" s="56"/>
      <c r="J1297" s="56"/>
      <c r="K1297" s="8"/>
      <c r="L1297" s="56"/>
      <c r="M1297" s="56"/>
      <c r="N1297" s="56"/>
      <c r="O1297" s="56"/>
      <c r="P1297" s="56"/>
      <c r="Q1297" s="56"/>
      <c r="R1297" s="8"/>
      <c r="S1297" s="56"/>
      <c r="T1297" s="56"/>
      <c r="U1297" s="57"/>
      <c r="V1297" s="289">
        <f t="shared" si="102"/>
        <v>544</v>
      </c>
      <c r="W1297" s="292" t="str">
        <f t="shared" si="103"/>
        <v/>
      </c>
      <c r="X1297" s="291" t="str">
        <f t="shared" si="104"/>
        <v/>
      </c>
      <c r="Y1297" s="291" t="str">
        <f t="shared" si="105"/>
        <v/>
      </c>
    </row>
    <row r="1298" spans="1:25" ht="15" customHeight="1">
      <c r="A1298" s="8">
        <f t="shared" si="106"/>
        <v>1297</v>
      </c>
      <c r="B1298" s="56"/>
      <c r="C1298" s="8">
        <v>83</v>
      </c>
      <c r="D1298" s="8" t="s">
        <v>23</v>
      </c>
      <c r="E1298" s="56"/>
      <c r="F1298" s="57"/>
      <c r="G1298" s="58">
        <v>44375</v>
      </c>
      <c r="H1298" s="74"/>
      <c r="I1298" s="56"/>
      <c r="J1298" s="56"/>
      <c r="K1298" s="8"/>
      <c r="L1298" s="56"/>
      <c r="M1298" s="56"/>
      <c r="N1298" s="56"/>
      <c r="O1298" s="56"/>
      <c r="P1298" s="56"/>
      <c r="Q1298" s="56"/>
      <c r="R1298" s="8"/>
      <c r="S1298" s="56"/>
      <c r="T1298" s="56"/>
      <c r="U1298" s="57"/>
      <c r="V1298" s="289">
        <f t="shared" si="102"/>
        <v>544</v>
      </c>
      <c r="W1298" s="292" t="str">
        <f t="shared" si="103"/>
        <v/>
      </c>
      <c r="X1298" s="291" t="str">
        <f t="shared" si="104"/>
        <v/>
      </c>
      <c r="Y1298" s="291" t="str">
        <f t="shared" si="105"/>
        <v/>
      </c>
    </row>
    <row r="1299" spans="1:25" ht="15" customHeight="1">
      <c r="A1299" s="8">
        <f t="shared" si="106"/>
        <v>1298</v>
      </c>
      <c r="B1299" s="56" t="s">
        <v>2260</v>
      </c>
      <c r="C1299" s="8">
        <v>62</v>
      </c>
      <c r="D1299" s="8" t="s">
        <v>23</v>
      </c>
      <c r="E1299" s="56" t="s">
        <v>2261</v>
      </c>
      <c r="F1299" s="57" t="s">
        <v>464</v>
      </c>
      <c r="G1299" s="58">
        <v>44376</v>
      </c>
      <c r="H1299" s="75">
        <v>44258</v>
      </c>
      <c r="I1299" s="75"/>
      <c r="J1299" s="56" t="s">
        <v>1278</v>
      </c>
      <c r="K1299" s="76"/>
      <c r="L1299" s="56"/>
      <c r="M1299" s="56" t="s">
        <v>1279</v>
      </c>
      <c r="N1299" s="56"/>
      <c r="O1299" s="56"/>
      <c r="P1299" s="56"/>
      <c r="Q1299" s="90" t="str">
        <f>IF(DATEDIF(H1299,G1299,"y")=0,"",DATEDIF(H1299,G1299,"y")&amp;" years ")&amp;IF(DATEDIF(H1299,G1299,"ym")=0,"",DATEDIF(H1299,G1299,"ym")&amp;" months ")&amp;IF(DATEDIF(H1299,G1299,"md")=0,"",DATEDIF(H1299,G1299,"md")&amp;" days")</f>
        <v>3 months 26 days</v>
      </c>
      <c r="R1299" s="64">
        <f>_xlfn.DAYS(G1299,H1299)</f>
        <v>118</v>
      </c>
      <c r="S1299" s="56"/>
      <c r="T1299" s="56"/>
      <c r="U1299" s="57"/>
      <c r="V1299" s="75">
        <f t="shared" si="102"/>
        <v>545</v>
      </c>
      <c r="W1299" s="291">
        <f t="shared" si="103"/>
        <v>118</v>
      </c>
      <c r="X1299" s="291" t="str">
        <f t="shared" si="104"/>
        <v/>
      </c>
      <c r="Y1299" s="291" t="str">
        <f t="shared" si="105"/>
        <v/>
      </c>
    </row>
    <row r="1300" spans="1:25" ht="15" customHeight="1">
      <c r="A1300" s="8">
        <f t="shared" si="106"/>
        <v>1299</v>
      </c>
      <c r="B1300" s="59" t="s">
        <v>2262</v>
      </c>
      <c r="C1300" s="65">
        <v>48</v>
      </c>
      <c r="D1300" s="65" t="s">
        <v>16</v>
      </c>
      <c r="E1300" s="59" t="s">
        <v>2263</v>
      </c>
      <c r="F1300" s="66" t="s">
        <v>25</v>
      </c>
      <c r="G1300" s="67">
        <v>44376</v>
      </c>
      <c r="H1300" s="65"/>
      <c r="I1300" s="65"/>
      <c r="J1300" s="65"/>
      <c r="K1300" s="65"/>
      <c r="L1300" s="59"/>
      <c r="M1300" s="59"/>
      <c r="N1300" s="59"/>
      <c r="O1300" s="59"/>
      <c r="P1300" s="59"/>
      <c r="Q1300" s="59"/>
      <c r="R1300" s="65"/>
      <c r="S1300" s="59"/>
      <c r="T1300" s="59" t="s">
        <v>1751</v>
      </c>
      <c r="U1300" s="59" t="s">
        <v>2264</v>
      </c>
      <c r="V1300" s="289">
        <f t="shared" si="102"/>
        <v>545</v>
      </c>
      <c r="W1300" s="292" t="str">
        <f t="shared" si="103"/>
        <v/>
      </c>
      <c r="X1300" s="291" t="str">
        <f t="shared" si="104"/>
        <v/>
      </c>
      <c r="Y1300" s="291" t="str">
        <f t="shared" si="105"/>
        <v/>
      </c>
    </row>
    <row r="1301" spans="1:25" ht="15" customHeight="1">
      <c r="A1301" s="8">
        <f t="shared" si="106"/>
        <v>1300</v>
      </c>
      <c r="B1301" s="56"/>
      <c r="C1301" s="8">
        <v>73</v>
      </c>
      <c r="D1301" s="8" t="s">
        <v>16</v>
      </c>
      <c r="E1301" s="56"/>
      <c r="F1301" s="57"/>
      <c r="G1301" s="58">
        <v>44377</v>
      </c>
      <c r="H1301" s="74" t="s">
        <v>1198</v>
      </c>
      <c r="I1301" s="74">
        <v>44305</v>
      </c>
      <c r="J1301" s="56"/>
      <c r="K1301" s="8"/>
      <c r="L1301" s="56"/>
      <c r="M1301" s="56" t="s">
        <v>1279</v>
      </c>
      <c r="N1301" s="56" t="s">
        <v>1279</v>
      </c>
      <c r="O1301" s="56"/>
      <c r="P1301" s="56"/>
      <c r="Q1301" s="90" t="str">
        <f>IF(DATEDIF(I1301,G1301,"y")=0,"",DATEDIF(I1301,G1301,"y")&amp;" years ")&amp;IF(DATEDIF(I1301,G1301,"ym")=0,"",DATEDIF(I1301,G1301,"ym")&amp;" months ")&amp;IF(DATEDIF(I1301,G1301,"md")=0,"",DATEDIF(I1301,G1301,"md")&amp;" days")</f>
        <v>2 months 11 days</v>
      </c>
      <c r="R1301" s="64">
        <f>_xlfn.DAYS(G1301,IF(L1301="",IF(K1301="",I1301,K1301),L1301))</f>
        <v>72</v>
      </c>
      <c r="S1301" s="56"/>
      <c r="T1301" s="56"/>
      <c r="U1301" s="57"/>
      <c r="V1301" s="75">
        <f t="shared" si="102"/>
        <v>546</v>
      </c>
      <c r="W1301" s="291" t="str">
        <f t="shared" si="103"/>
        <v/>
      </c>
      <c r="X1301" s="291">
        <f t="shared" si="104"/>
        <v>72</v>
      </c>
      <c r="Y1301" s="291" t="str">
        <f t="shared" si="105"/>
        <v/>
      </c>
    </row>
    <row r="1302" spans="1:25" ht="15" customHeight="1">
      <c r="A1302" s="8">
        <f t="shared" si="106"/>
        <v>1301</v>
      </c>
      <c r="B1302" s="56" t="s">
        <v>1307</v>
      </c>
      <c r="C1302" s="8">
        <v>90</v>
      </c>
      <c r="D1302" s="8" t="s">
        <v>16</v>
      </c>
      <c r="E1302" s="56" t="s">
        <v>1258</v>
      </c>
      <c r="F1302" s="57" t="s">
        <v>331</v>
      </c>
      <c r="G1302" s="58">
        <v>44377</v>
      </c>
      <c r="H1302" s="75">
        <v>44248</v>
      </c>
      <c r="I1302" s="75"/>
      <c r="J1302" s="56" t="s">
        <v>1278</v>
      </c>
      <c r="K1302" s="76"/>
      <c r="L1302" s="56"/>
      <c r="M1302" s="56" t="s">
        <v>1279</v>
      </c>
      <c r="N1302" s="56"/>
      <c r="O1302" s="56"/>
      <c r="P1302" s="56"/>
      <c r="Q1302" s="63" t="str">
        <f>IF(DATEDIF(H1302,G1302,"y")=0,"",DATEDIF(H1302,G1302,"y")&amp;" years ")&amp;IF(DATEDIF(H1302,G1302,"ym")=0,"",DATEDIF(H1302,G1302,"ym")&amp;" months ")&amp;IF(DATEDIF(H1302,G1302,"md")=0,"",DATEDIF(H1302,G1302,"md")&amp;" days")</f>
        <v>4 months 9 days</v>
      </c>
      <c r="R1302" s="64">
        <f>_xlfn.DAYS(G1302,H1302)</f>
        <v>129</v>
      </c>
      <c r="S1302" s="56"/>
      <c r="T1302" s="56"/>
      <c r="U1302" s="57"/>
      <c r="V1302" s="75">
        <f t="shared" si="102"/>
        <v>546</v>
      </c>
      <c r="W1302" s="291">
        <f t="shared" si="103"/>
        <v>129</v>
      </c>
      <c r="X1302" s="291" t="str">
        <f t="shared" si="104"/>
        <v/>
      </c>
      <c r="Y1302" s="291" t="str">
        <f t="shared" si="105"/>
        <v/>
      </c>
    </row>
    <row r="1303" spans="1:25" ht="15" customHeight="1">
      <c r="A1303" s="8">
        <f t="shared" si="106"/>
        <v>1302</v>
      </c>
      <c r="B1303" s="59" t="s">
        <v>2265</v>
      </c>
      <c r="C1303" s="68">
        <v>90</v>
      </c>
      <c r="D1303" s="65" t="s">
        <v>23</v>
      </c>
      <c r="E1303" s="59" t="s">
        <v>1243</v>
      </c>
      <c r="F1303" s="66" t="s">
        <v>25</v>
      </c>
      <c r="G1303" s="129">
        <v>44377</v>
      </c>
      <c r="H1303" s="101">
        <v>44236</v>
      </c>
      <c r="I1303" s="126">
        <v>44311</v>
      </c>
      <c r="J1303" s="59" t="s">
        <v>1278</v>
      </c>
      <c r="K1303" s="130"/>
      <c r="L1303" s="59"/>
      <c r="M1303" s="59" t="s">
        <v>1279</v>
      </c>
      <c r="N1303" s="59" t="s">
        <v>1279</v>
      </c>
      <c r="O1303" s="59"/>
      <c r="P1303" s="59"/>
      <c r="Q1303" s="127" t="str">
        <f>IF(DATEDIF(I1303,G1303,"y")=0,"",DATEDIF(I1303,G1303,"y")&amp;" years ")&amp;IF(DATEDIF(I1303,G1303,"ym")=0,"",DATEDIF(I1303,G1303,"ym")&amp;" months ")&amp;IF(DATEDIF(I1303,G1303,"md")=0,"",DATEDIF(I1303,G1303,"md")&amp;" days")</f>
        <v>2 months 5 days</v>
      </c>
      <c r="R1303" s="128">
        <f>_xlfn.DAYS(G1303,IF(L1303="",IF(K1303="",I1303,K1303),L1303))</f>
        <v>66</v>
      </c>
      <c r="S1303" s="59" t="s">
        <v>1279</v>
      </c>
      <c r="T1303" s="59" t="s">
        <v>185</v>
      </c>
      <c r="U1303" s="69" t="s">
        <v>2266</v>
      </c>
      <c r="V1303" s="75">
        <f t="shared" si="102"/>
        <v>546</v>
      </c>
      <c r="W1303" s="291">
        <f t="shared" si="103"/>
        <v>141</v>
      </c>
      <c r="X1303" s="291">
        <f t="shared" si="104"/>
        <v>66</v>
      </c>
      <c r="Y1303" s="291" t="str">
        <f t="shared" si="105"/>
        <v/>
      </c>
    </row>
    <row r="1304" spans="1:25" ht="15" customHeight="1">
      <c r="A1304" s="8">
        <f t="shared" si="106"/>
        <v>1303</v>
      </c>
      <c r="B1304" s="56" t="s">
        <v>2267</v>
      </c>
      <c r="C1304" s="8">
        <v>60</v>
      </c>
      <c r="D1304" s="8" t="s">
        <v>16</v>
      </c>
      <c r="E1304" s="56" t="s">
        <v>2268</v>
      </c>
      <c r="F1304" s="57" t="s">
        <v>1106</v>
      </c>
      <c r="G1304" s="58">
        <v>44377</v>
      </c>
      <c r="H1304" s="75"/>
      <c r="I1304" s="75"/>
      <c r="J1304" s="56"/>
      <c r="K1304" s="76"/>
      <c r="L1304" s="56"/>
      <c r="M1304" s="56"/>
      <c r="N1304" s="56"/>
      <c r="O1304" s="56"/>
      <c r="P1304" s="56"/>
      <c r="Q1304" s="56"/>
      <c r="R1304" s="8"/>
      <c r="S1304" s="56"/>
      <c r="T1304" s="56"/>
      <c r="U1304" s="57"/>
      <c r="V1304" s="289">
        <f t="shared" si="102"/>
        <v>546</v>
      </c>
      <c r="W1304" s="292" t="str">
        <f t="shared" si="103"/>
        <v/>
      </c>
      <c r="X1304" s="291" t="str">
        <f t="shared" si="104"/>
        <v/>
      </c>
      <c r="Y1304" s="291" t="str">
        <f t="shared" si="105"/>
        <v/>
      </c>
    </row>
    <row r="1305" spans="1:25" ht="15" customHeight="1">
      <c r="A1305" s="8">
        <f t="shared" si="106"/>
        <v>1304</v>
      </c>
      <c r="B1305" s="56"/>
      <c r="C1305" s="8">
        <v>74</v>
      </c>
      <c r="D1305" s="8" t="s">
        <v>23</v>
      </c>
      <c r="E1305" s="56"/>
      <c r="F1305" s="57"/>
      <c r="G1305" s="58">
        <v>44377</v>
      </c>
      <c r="H1305" s="74"/>
      <c r="I1305" s="56"/>
      <c r="J1305" s="56"/>
      <c r="K1305" s="8"/>
      <c r="L1305" s="56"/>
      <c r="M1305" s="56"/>
      <c r="N1305" s="56"/>
      <c r="O1305" s="56"/>
      <c r="P1305" s="56"/>
      <c r="Q1305" s="56"/>
      <c r="R1305" s="8"/>
      <c r="S1305" s="56"/>
      <c r="T1305" s="56"/>
      <c r="U1305" s="57"/>
      <c r="V1305" s="289">
        <f t="shared" si="102"/>
        <v>546</v>
      </c>
      <c r="W1305" s="292" t="str">
        <f t="shared" si="103"/>
        <v/>
      </c>
      <c r="X1305" s="291" t="str">
        <f t="shared" si="104"/>
        <v/>
      </c>
      <c r="Y1305" s="291" t="str">
        <f t="shared" si="105"/>
        <v/>
      </c>
    </row>
    <row r="1306" spans="1:25" ht="15" customHeight="1">
      <c r="A1306" s="8">
        <f t="shared" si="106"/>
        <v>1305</v>
      </c>
      <c r="B1306" s="56"/>
      <c r="C1306" s="8">
        <v>81</v>
      </c>
      <c r="D1306" s="8" t="s">
        <v>16</v>
      </c>
      <c r="E1306" s="56"/>
      <c r="F1306" s="57"/>
      <c r="G1306" s="58">
        <v>44377</v>
      </c>
      <c r="H1306" s="74"/>
      <c r="I1306" s="56"/>
      <c r="J1306" s="56"/>
      <c r="K1306" s="8"/>
      <c r="L1306" s="56"/>
      <c r="M1306" s="56"/>
      <c r="N1306" s="56"/>
      <c r="O1306" s="56"/>
      <c r="P1306" s="56"/>
      <c r="Q1306" s="56"/>
      <c r="R1306" s="8"/>
      <c r="S1306" s="56"/>
      <c r="T1306" s="56"/>
      <c r="U1306" s="57"/>
      <c r="V1306" s="289">
        <f t="shared" si="102"/>
        <v>546</v>
      </c>
      <c r="W1306" s="292" t="str">
        <f t="shared" si="103"/>
        <v/>
      </c>
      <c r="X1306" s="291" t="str">
        <f t="shared" si="104"/>
        <v/>
      </c>
      <c r="Y1306" s="291" t="str">
        <f t="shared" si="105"/>
        <v/>
      </c>
    </row>
    <row r="1307" spans="1:25" ht="15" customHeight="1">
      <c r="A1307" s="8">
        <f t="shared" si="106"/>
        <v>1306</v>
      </c>
      <c r="B1307" s="109" t="s">
        <v>1600</v>
      </c>
      <c r="C1307" s="110">
        <v>87</v>
      </c>
      <c r="D1307" s="110" t="s">
        <v>23</v>
      </c>
      <c r="E1307" s="109" t="s">
        <v>2269</v>
      </c>
      <c r="F1307" s="111" t="s">
        <v>25</v>
      </c>
      <c r="G1307" s="112">
        <v>44377</v>
      </c>
      <c r="H1307" s="124"/>
      <c r="I1307" s="124"/>
      <c r="J1307" s="109"/>
      <c r="K1307" s="125"/>
      <c r="L1307" s="109"/>
      <c r="M1307" s="109"/>
      <c r="N1307" s="109"/>
      <c r="O1307" s="109"/>
      <c r="P1307" s="109"/>
      <c r="Q1307" s="109"/>
      <c r="R1307" s="110"/>
      <c r="S1307" s="109"/>
      <c r="T1307" s="109"/>
      <c r="U1307" s="111"/>
      <c r="V1307" s="289">
        <f t="shared" si="102"/>
        <v>546</v>
      </c>
      <c r="W1307" s="292" t="str">
        <f t="shared" si="103"/>
        <v/>
      </c>
      <c r="X1307" s="291" t="str">
        <f t="shared" si="104"/>
        <v/>
      </c>
      <c r="Y1307" s="291" t="str">
        <f t="shared" si="105"/>
        <v/>
      </c>
    </row>
    <row r="1308" spans="1:25" ht="15" customHeight="1">
      <c r="A1308" s="8">
        <f t="shared" si="106"/>
        <v>1307</v>
      </c>
      <c r="B1308" s="56" t="s">
        <v>2270</v>
      </c>
      <c r="C1308" s="8">
        <v>68</v>
      </c>
      <c r="D1308" s="8" t="s">
        <v>16</v>
      </c>
      <c r="E1308" s="56" t="s">
        <v>294</v>
      </c>
      <c r="F1308" s="61" t="s">
        <v>2271</v>
      </c>
      <c r="G1308" s="58">
        <v>44378</v>
      </c>
      <c r="H1308" s="75">
        <v>44318</v>
      </c>
      <c r="I1308" s="75"/>
      <c r="J1308" s="56" t="s">
        <v>1278</v>
      </c>
      <c r="K1308" s="76"/>
      <c r="L1308" s="56"/>
      <c r="M1308" s="56" t="s">
        <v>1279</v>
      </c>
      <c r="N1308" s="56"/>
      <c r="O1308" s="56"/>
      <c r="P1308" s="56"/>
      <c r="Q1308" s="90" t="str">
        <f>IF(DATEDIF(H1308,G1308,"y")=0,"",DATEDIF(H1308,G1308,"y")&amp;" years ")&amp;IF(DATEDIF(H1308,G1308,"ym")=0,"",DATEDIF(H1308,G1308,"ym")&amp;" months ")&amp;IF(DATEDIF(H1308,G1308,"md")=0,"",DATEDIF(H1308,G1308,"md")&amp;" days")</f>
        <v>1 months 29 days</v>
      </c>
      <c r="R1308" s="64">
        <f>_xlfn.DAYS(G1308,H1308)</f>
        <v>60</v>
      </c>
      <c r="S1308" s="56"/>
      <c r="T1308" s="56"/>
      <c r="U1308" s="57"/>
      <c r="V1308" s="75">
        <f t="shared" si="102"/>
        <v>547</v>
      </c>
      <c r="W1308" s="291">
        <f t="shared" si="103"/>
        <v>60</v>
      </c>
      <c r="X1308" s="291" t="str">
        <f t="shared" si="104"/>
        <v/>
      </c>
      <c r="Y1308" s="291" t="str">
        <f t="shared" si="105"/>
        <v/>
      </c>
    </row>
    <row r="1309" spans="1:25" ht="15" customHeight="1">
      <c r="A1309" s="8">
        <f t="shared" si="106"/>
        <v>1308</v>
      </c>
      <c r="B1309" s="56" t="s">
        <v>2272</v>
      </c>
      <c r="C1309" s="8">
        <v>58</v>
      </c>
      <c r="D1309" s="8" t="s">
        <v>23</v>
      </c>
      <c r="E1309" s="56" t="s">
        <v>2273</v>
      </c>
      <c r="F1309" s="57" t="s">
        <v>25</v>
      </c>
      <c r="G1309" s="58">
        <v>44378</v>
      </c>
      <c r="H1309" s="75">
        <v>44294</v>
      </c>
      <c r="I1309" s="75">
        <v>44312</v>
      </c>
      <c r="J1309" s="56" t="s">
        <v>1278</v>
      </c>
      <c r="K1309" s="76"/>
      <c r="L1309" s="56"/>
      <c r="M1309" s="56" t="s">
        <v>1279</v>
      </c>
      <c r="N1309" s="56" t="s">
        <v>1279</v>
      </c>
      <c r="O1309" s="56"/>
      <c r="P1309" s="56"/>
      <c r="Q1309" s="90" t="str">
        <f>IF(DATEDIF(I1309,G1309,"y")=0,"",DATEDIF(I1309,G1309,"y")&amp;" years ")&amp;IF(DATEDIF(I1309,G1309,"ym")=0,"",DATEDIF(I1309,G1309,"ym")&amp;" months ")&amp;IF(DATEDIF(I1309,G1309,"md")=0,"",DATEDIF(I1309,G1309,"md")&amp;" days")</f>
        <v>2 months 5 days</v>
      </c>
      <c r="R1309" s="64">
        <f>_xlfn.DAYS(G1309,IF(L1309="",IF(K1309="",I1309,K1309),L1309))</f>
        <v>66</v>
      </c>
      <c r="S1309" s="56"/>
      <c r="T1309" s="56"/>
      <c r="U1309" s="57"/>
      <c r="V1309" s="75">
        <f t="shared" si="102"/>
        <v>547</v>
      </c>
      <c r="W1309" s="291">
        <f t="shared" si="103"/>
        <v>84</v>
      </c>
      <c r="X1309" s="291">
        <f t="shared" si="104"/>
        <v>66</v>
      </c>
      <c r="Y1309" s="291" t="str">
        <f t="shared" si="105"/>
        <v/>
      </c>
    </row>
    <row r="1310" spans="1:25" ht="15" customHeight="1">
      <c r="A1310" s="8">
        <f t="shared" si="106"/>
        <v>1309</v>
      </c>
      <c r="B1310" s="56"/>
      <c r="C1310" s="8">
        <v>68</v>
      </c>
      <c r="D1310" s="8" t="s">
        <v>16</v>
      </c>
      <c r="E1310" s="56"/>
      <c r="F1310" s="57"/>
      <c r="G1310" s="58">
        <v>44378</v>
      </c>
      <c r="H1310" s="74" t="s">
        <v>1198</v>
      </c>
      <c r="I1310" s="74">
        <v>44306</v>
      </c>
      <c r="J1310" s="56"/>
      <c r="K1310" s="8"/>
      <c r="L1310" s="56"/>
      <c r="M1310" s="56" t="s">
        <v>1279</v>
      </c>
      <c r="N1310" s="56" t="s">
        <v>1279</v>
      </c>
      <c r="O1310" s="56"/>
      <c r="P1310" s="56"/>
      <c r="Q1310" s="90" t="str">
        <f>IF(DATEDIF(I1310,G1310,"y")=0,"",DATEDIF(I1310,G1310,"y")&amp;" years ")&amp;IF(DATEDIF(I1310,G1310,"ym")=0,"",DATEDIF(I1310,G1310,"ym")&amp;" months ")&amp;IF(DATEDIF(I1310,G1310,"md")=0,"",DATEDIF(I1310,G1310,"md")&amp;" days")</f>
        <v>2 months 11 days</v>
      </c>
      <c r="R1310" s="64">
        <f>_xlfn.DAYS(G1310,IF(L1310="",IF(K1310="",I1310,K1310),L1310))</f>
        <v>72</v>
      </c>
      <c r="S1310" s="56"/>
      <c r="T1310" s="56"/>
      <c r="U1310" s="57"/>
      <c r="V1310" s="75">
        <f t="shared" si="102"/>
        <v>547</v>
      </c>
      <c r="W1310" s="291" t="str">
        <f t="shared" si="103"/>
        <v/>
      </c>
      <c r="X1310" s="291">
        <f t="shared" si="104"/>
        <v>72</v>
      </c>
      <c r="Y1310" s="291" t="str">
        <f t="shared" si="105"/>
        <v/>
      </c>
    </row>
    <row r="1311" spans="1:25" ht="15" customHeight="1">
      <c r="A1311" s="8">
        <f t="shared" si="106"/>
        <v>1310</v>
      </c>
      <c r="B1311" s="56" t="s">
        <v>2274</v>
      </c>
      <c r="C1311" s="8">
        <v>66</v>
      </c>
      <c r="D1311" s="8" t="s">
        <v>16</v>
      </c>
      <c r="E1311" s="56" t="s">
        <v>304</v>
      </c>
      <c r="F1311" s="57" t="s">
        <v>1790</v>
      </c>
      <c r="G1311" s="58">
        <v>44378</v>
      </c>
      <c r="H1311" s="75">
        <v>44257</v>
      </c>
      <c r="I1311" s="75"/>
      <c r="J1311" s="56" t="s">
        <v>1278</v>
      </c>
      <c r="K1311" s="76"/>
      <c r="L1311" s="56"/>
      <c r="M1311" s="56" t="s">
        <v>1279</v>
      </c>
      <c r="N1311" s="56"/>
      <c r="O1311" s="56"/>
      <c r="P1311" s="56"/>
      <c r="Q1311" s="90" t="str">
        <f>IF(DATEDIF(H1311,G1311,"y")=0,"",DATEDIF(H1311,G1311,"y")&amp;" years ")&amp;IF(DATEDIF(H1311,G1311,"ym")=0,"",DATEDIF(H1311,G1311,"ym")&amp;" months ")&amp;IF(DATEDIF(H1311,G1311,"md")=0,"",DATEDIF(H1311,G1311,"md")&amp;" days")</f>
        <v>3 months 29 days</v>
      </c>
      <c r="R1311" s="64">
        <f>_xlfn.DAYS(G1311,H1311)</f>
        <v>121</v>
      </c>
      <c r="S1311" s="56"/>
      <c r="T1311" s="56"/>
      <c r="U1311" s="57"/>
      <c r="V1311" s="75">
        <f t="shared" si="102"/>
        <v>547</v>
      </c>
      <c r="W1311" s="291">
        <f t="shared" si="103"/>
        <v>121</v>
      </c>
      <c r="X1311" s="291" t="str">
        <f t="shared" si="104"/>
        <v/>
      </c>
      <c r="Y1311" s="291" t="str">
        <f t="shared" si="105"/>
        <v/>
      </c>
    </row>
    <row r="1312" spans="1:25" ht="15" customHeight="1">
      <c r="A1312" s="8">
        <f t="shared" si="106"/>
        <v>1311</v>
      </c>
      <c r="B1312" s="59" t="s">
        <v>1558</v>
      </c>
      <c r="C1312" s="65">
        <v>81</v>
      </c>
      <c r="D1312" s="65" t="s">
        <v>23</v>
      </c>
      <c r="E1312" s="59" t="s">
        <v>1184</v>
      </c>
      <c r="F1312" s="66" t="s">
        <v>538</v>
      </c>
      <c r="G1312" s="129">
        <v>44378</v>
      </c>
      <c r="H1312" s="101">
        <v>44358</v>
      </c>
      <c r="I1312" s="101"/>
      <c r="J1312" s="59" t="s">
        <v>1646</v>
      </c>
      <c r="K1312" s="130"/>
      <c r="L1312" s="59"/>
      <c r="M1312" s="59" t="s">
        <v>1279</v>
      </c>
      <c r="N1312" s="59"/>
      <c r="O1312" s="59"/>
      <c r="P1312" s="59"/>
      <c r="Q1312" s="127" t="str">
        <f>IF(DATEDIF(H1312,G1312,"y")=0,"",DATEDIF(H1312,G1312,"y")&amp;" years ")&amp;IF(DATEDIF(H1312,G1312,"ym")=0,"",DATEDIF(H1312,G1312,"ym")&amp;" months ")&amp;IF(DATEDIF(H1312,G1312,"md")=0,"",DATEDIF(H1312,G1312,"md")&amp;" days")</f>
        <v>20 days</v>
      </c>
      <c r="R1312" s="128">
        <f>_xlfn.DAYS(G1312,H1312)</f>
        <v>20</v>
      </c>
      <c r="S1312" s="59"/>
      <c r="T1312" s="59" t="s">
        <v>1214</v>
      </c>
      <c r="U1312" s="59" t="s">
        <v>2275</v>
      </c>
      <c r="V1312" s="75">
        <f t="shared" si="102"/>
        <v>547</v>
      </c>
      <c r="W1312" s="291">
        <f t="shared" si="103"/>
        <v>20</v>
      </c>
      <c r="X1312" s="291" t="str">
        <f t="shared" si="104"/>
        <v/>
      </c>
      <c r="Y1312" s="291" t="str">
        <f t="shared" si="105"/>
        <v/>
      </c>
    </row>
    <row r="1313" spans="1:25" ht="15" customHeight="1">
      <c r="A1313" s="8">
        <f t="shared" si="106"/>
        <v>1312</v>
      </c>
      <c r="B1313" s="59"/>
      <c r="C1313" s="65">
        <v>70</v>
      </c>
      <c r="D1313" s="65" t="s">
        <v>16</v>
      </c>
      <c r="E1313" s="65"/>
      <c r="F1313" s="66"/>
      <c r="G1313" s="67">
        <v>44378</v>
      </c>
      <c r="H1313" s="65"/>
      <c r="I1313" s="65"/>
      <c r="J1313" s="65"/>
      <c r="K1313" s="65"/>
      <c r="L1313" s="59"/>
      <c r="M1313" s="59"/>
      <c r="N1313" s="59"/>
      <c r="O1313" s="59"/>
      <c r="P1313" s="59"/>
      <c r="Q1313" s="59"/>
      <c r="R1313" s="65"/>
      <c r="S1313" s="59"/>
      <c r="T1313" s="59" t="s">
        <v>2038</v>
      </c>
      <c r="U1313" s="59" t="s">
        <v>2276</v>
      </c>
      <c r="V1313" s="289">
        <f t="shared" si="102"/>
        <v>547</v>
      </c>
      <c r="W1313" s="292" t="str">
        <f t="shared" si="103"/>
        <v/>
      </c>
      <c r="X1313" s="291" t="str">
        <f t="shared" si="104"/>
        <v/>
      </c>
      <c r="Y1313" s="291" t="str">
        <f t="shared" si="105"/>
        <v/>
      </c>
    </row>
    <row r="1314" spans="1:25" ht="15" customHeight="1">
      <c r="A1314" s="8">
        <f t="shared" si="106"/>
        <v>1313</v>
      </c>
      <c r="B1314" s="56"/>
      <c r="C1314" s="73">
        <v>0</v>
      </c>
      <c r="D1314" s="8" t="s">
        <v>16</v>
      </c>
      <c r="E1314" s="56"/>
      <c r="F1314" s="57"/>
      <c r="G1314" s="58">
        <v>44378</v>
      </c>
      <c r="H1314" s="74"/>
      <c r="I1314" s="56"/>
      <c r="J1314" s="56"/>
      <c r="K1314" s="8"/>
      <c r="L1314" s="56"/>
      <c r="M1314" s="56"/>
      <c r="N1314" s="56"/>
      <c r="O1314" s="56"/>
      <c r="P1314" s="56"/>
      <c r="Q1314" s="56"/>
      <c r="R1314" s="8"/>
      <c r="S1314" s="56"/>
      <c r="T1314" s="56" t="s">
        <v>1059</v>
      </c>
      <c r="U1314" s="57"/>
      <c r="V1314" s="289">
        <f t="shared" si="102"/>
        <v>547</v>
      </c>
      <c r="W1314" s="292" t="str">
        <f t="shared" si="103"/>
        <v/>
      </c>
      <c r="X1314" s="291" t="str">
        <f t="shared" si="104"/>
        <v/>
      </c>
      <c r="Y1314" s="291" t="str">
        <f t="shared" si="105"/>
        <v/>
      </c>
    </row>
    <row r="1315" spans="1:25" ht="15" customHeight="1">
      <c r="A1315" s="8">
        <f t="shared" si="106"/>
        <v>1314</v>
      </c>
      <c r="B1315" s="56"/>
      <c r="C1315" s="73">
        <v>0</v>
      </c>
      <c r="D1315" s="8" t="s">
        <v>16</v>
      </c>
      <c r="E1315" s="56"/>
      <c r="F1315" s="57"/>
      <c r="G1315" s="58">
        <v>44378</v>
      </c>
      <c r="H1315" s="74"/>
      <c r="I1315" s="56"/>
      <c r="J1315" s="56"/>
      <c r="K1315" s="8"/>
      <c r="L1315" s="56"/>
      <c r="M1315" s="56"/>
      <c r="N1315" s="56"/>
      <c r="O1315" s="56"/>
      <c r="P1315" s="56"/>
      <c r="Q1315" s="56"/>
      <c r="R1315" s="8"/>
      <c r="S1315" s="56"/>
      <c r="T1315" s="56" t="s">
        <v>1059</v>
      </c>
      <c r="U1315" s="57"/>
      <c r="V1315" s="289">
        <f t="shared" si="102"/>
        <v>547</v>
      </c>
      <c r="W1315" s="292" t="str">
        <f t="shared" si="103"/>
        <v/>
      </c>
      <c r="X1315" s="291" t="str">
        <f t="shared" si="104"/>
        <v/>
      </c>
      <c r="Y1315" s="291" t="str">
        <f t="shared" si="105"/>
        <v/>
      </c>
    </row>
    <row r="1316" spans="1:25" ht="15" customHeight="1">
      <c r="A1316" s="8">
        <f t="shared" si="106"/>
        <v>1315</v>
      </c>
      <c r="B1316" s="56"/>
      <c r="C1316" s="8">
        <v>58</v>
      </c>
      <c r="D1316" s="8" t="s">
        <v>16</v>
      </c>
      <c r="E1316" s="56"/>
      <c r="F1316" s="57"/>
      <c r="G1316" s="58">
        <v>44379</v>
      </c>
      <c r="H1316" s="74" t="s">
        <v>1198</v>
      </c>
      <c r="I1316" s="74">
        <v>44310</v>
      </c>
      <c r="J1316" s="56"/>
      <c r="K1316" s="8"/>
      <c r="L1316" s="56"/>
      <c r="M1316" s="56" t="s">
        <v>1279</v>
      </c>
      <c r="N1316" s="56" t="s">
        <v>1279</v>
      </c>
      <c r="O1316" s="56"/>
      <c r="P1316" s="56"/>
      <c r="Q1316" s="90" t="str">
        <f>IF(DATEDIF(I1316,G1316,"y")=0,"",DATEDIF(I1316,G1316,"y")&amp;" years ")&amp;IF(DATEDIF(I1316,G1316,"ym")=0,"",DATEDIF(I1316,G1316,"ym")&amp;" months ")&amp;IF(DATEDIF(I1316,G1316,"md")=0,"",DATEDIF(I1316,G1316,"md")&amp;" days")</f>
        <v>2 months 8 days</v>
      </c>
      <c r="R1316" s="64">
        <f>_xlfn.DAYS(G1316,IF(L1316="",IF(K1316="",I1316,K1316),L1316))</f>
        <v>69</v>
      </c>
      <c r="S1316" s="56"/>
      <c r="T1316" s="56"/>
      <c r="U1316" s="57"/>
      <c r="V1316" s="75">
        <f t="shared" si="102"/>
        <v>548</v>
      </c>
      <c r="W1316" s="291" t="str">
        <f t="shared" si="103"/>
        <v/>
      </c>
      <c r="X1316" s="291">
        <f t="shared" si="104"/>
        <v>69</v>
      </c>
      <c r="Y1316" s="291" t="str">
        <f t="shared" si="105"/>
        <v/>
      </c>
    </row>
    <row r="1317" spans="1:25" ht="15" customHeight="1">
      <c r="A1317" s="8">
        <f t="shared" si="106"/>
        <v>1316</v>
      </c>
      <c r="B1317" s="56" t="s">
        <v>2277</v>
      </c>
      <c r="C1317" s="8">
        <v>82</v>
      </c>
      <c r="D1317" s="8" t="s">
        <v>16</v>
      </c>
      <c r="E1317" s="56" t="s">
        <v>2278</v>
      </c>
      <c r="F1317" s="57" t="s">
        <v>66</v>
      </c>
      <c r="G1317" s="58">
        <v>44379</v>
      </c>
      <c r="H1317" s="75">
        <v>44240</v>
      </c>
      <c r="I1317" s="75">
        <v>44303</v>
      </c>
      <c r="J1317" s="56" t="s">
        <v>1278</v>
      </c>
      <c r="K1317" s="76"/>
      <c r="L1317" s="56"/>
      <c r="M1317" s="56" t="s">
        <v>1279</v>
      </c>
      <c r="N1317" s="56" t="s">
        <v>1279</v>
      </c>
      <c r="O1317" s="56"/>
      <c r="P1317" s="56"/>
      <c r="Q1317" s="90" t="str">
        <f>IF(DATEDIF(I1317,G1317,"y")=0,"",DATEDIF(I1317,G1317,"y")&amp;" years ")&amp;IF(DATEDIF(I1317,G1317,"ym")=0,"",DATEDIF(I1317,G1317,"ym")&amp;" months ")&amp;IF(DATEDIF(I1317,G1317,"md")=0,"",DATEDIF(I1317,G1317,"md")&amp;" days")</f>
        <v>2 months 15 days</v>
      </c>
      <c r="R1317" s="64">
        <f>_xlfn.DAYS(G1317,IF(L1317="",IF(K1317="",I1317,K1317),L1317))</f>
        <v>76</v>
      </c>
      <c r="S1317" s="56"/>
      <c r="T1317" s="56"/>
      <c r="U1317" s="57"/>
      <c r="V1317" s="75">
        <f t="shared" si="102"/>
        <v>548</v>
      </c>
      <c r="W1317" s="291">
        <f t="shared" si="103"/>
        <v>139</v>
      </c>
      <c r="X1317" s="291">
        <f t="shared" si="104"/>
        <v>76</v>
      </c>
      <c r="Y1317" s="291" t="str">
        <f t="shared" si="105"/>
        <v/>
      </c>
    </row>
    <row r="1318" spans="1:25" ht="15" customHeight="1">
      <c r="A1318" s="8">
        <f t="shared" si="106"/>
        <v>1317</v>
      </c>
      <c r="B1318" s="56" t="s">
        <v>1399</v>
      </c>
      <c r="C1318" s="8">
        <v>79</v>
      </c>
      <c r="D1318" s="8" t="s">
        <v>16</v>
      </c>
      <c r="E1318" s="56" t="s">
        <v>2279</v>
      </c>
      <c r="F1318" s="57" t="s">
        <v>1701</v>
      </c>
      <c r="G1318" s="58">
        <v>44379</v>
      </c>
      <c r="H1318" s="75">
        <v>44259</v>
      </c>
      <c r="I1318" s="75"/>
      <c r="J1318" s="56" t="s">
        <v>1278</v>
      </c>
      <c r="K1318" s="76"/>
      <c r="L1318" s="56"/>
      <c r="M1318" s="56" t="s">
        <v>1279</v>
      </c>
      <c r="N1318" s="56"/>
      <c r="O1318" s="56"/>
      <c r="P1318" s="56"/>
      <c r="Q1318" s="90" t="str">
        <f>IF(DATEDIF(H1318,G1318,"y")=0,"",DATEDIF(H1318,G1318,"y")&amp;" years ")&amp;IF(DATEDIF(H1318,G1318,"ym")=0,"",DATEDIF(H1318,G1318,"ym")&amp;" months ")&amp;IF(DATEDIF(H1318,G1318,"md")=0,"",DATEDIF(H1318,G1318,"md")&amp;" days")</f>
        <v>3 months 28 days</v>
      </c>
      <c r="R1318" s="64">
        <f>_xlfn.DAYS(G1318,H1318)</f>
        <v>120</v>
      </c>
      <c r="S1318" s="56"/>
      <c r="T1318" s="56"/>
      <c r="U1318" s="57"/>
      <c r="V1318" s="75">
        <f t="shared" si="102"/>
        <v>548</v>
      </c>
      <c r="W1318" s="291">
        <f t="shared" si="103"/>
        <v>120</v>
      </c>
      <c r="X1318" s="291" t="str">
        <f t="shared" si="104"/>
        <v/>
      </c>
      <c r="Y1318" s="291" t="str">
        <f t="shared" si="105"/>
        <v/>
      </c>
    </row>
    <row r="1319" spans="1:25" ht="15" customHeight="1">
      <c r="A1319" s="8">
        <f t="shared" si="106"/>
        <v>1318</v>
      </c>
      <c r="B1319" s="56"/>
      <c r="C1319" s="8">
        <v>59</v>
      </c>
      <c r="D1319" s="8" t="s">
        <v>16</v>
      </c>
      <c r="E1319" s="56"/>
      <c r="F1319" s="57"/>
      <c r="G1319" s="58">
        <v>44379</v>
      </c>
      <c r="H1319" s="74">
        <v>44249</v>
      </c>
      <c r="I1319" s="56"/>
      <c r="J1319" s="56"/>
      <c r="K1319" s="8"/>
      <c r="L1319" s="56"/>
      <c r="M1319" s="56" t="s">
        <v>1279</v>
      </c>
      <c r="N1319" s="56"/>
      <c r="O1319" s="56"/>
      <c r="P1319" s="56"/>
      <c r="Q1319" s="90" t="str">
        <f>IF(DATEDIF(H1319,G1319,"y")=0,"",DATEDIF(H1319,G1319,"y")&amp;" years ")&amp;IF(DATEDIF(H1319,G1319,"ym")=0,"",DATEDIF(H1319,G1319,"ym")&amp;" months ")&amp;IF(DATEDIF(H1319,G1319,"md")=0,"",DATEDIF(H1319,G1319,"md")&amp;" days")</f>
        <v>4 months 10 days</v>
      </c>
      <c r="R1319" s="64">
        <f>_xlfn.DAYS(G1319,H1319)</f>
        <v>130</v>
      </c>
      <c r="S1319" s="56"/>
      <c r="T1319" s="56"/>
      <c r="U1319" s="57"/>
      <c r="V1319" s="75">
        <f t="shared" si="102"/>
        <v>548</v>
      </c>
      <c r="W1319" s="291">
        <f t="shared" si="103"/>
        <v>130</v>
      </c>
      <c r="X1319" s="291" t="str">
        <f t="shared" si="104"/>
        <v/>
      </c>
      <c r="Y1319" s="291" t="str">
        <f t="shared" si="105"/>
        <v/>
      </c>
    </row>
    <row r="1320" spans="1:25" ht="15" customHeight="1">
      <c r="A1320" s="8">
        <f t="shared" si="106"/>
        <v>1319</v>
      </c>
      <c r="B1320" s="56"/>
      <c r="C1320" s="8">
        <v>79</v>
      </c>
      <c r="D1320" s="8" t="s">
        <v>23</v>
      </c>
      <c r="E1320" s="56"/>
      <c r="F1320" s="57"/>
      <c r="G1320" s="58">
        <v>44379</v>
      </c>
      <c r="H1320" s="74">
        <v>44235</v>
      </c>
      <c r="I1320" s="56"/>
      <c r="J1320" s="56"/>
      <c r="K1320" s="8"/>
      <c r="L1320" s="56"/>
      <c r="M1320" s="56" t="s">
        <v>1279</v>
      </c>
      <c r="N1320" s="56"/>
      <c r="O1320" s="56"/>
      <c r="P1320" s="56"/>
      <c r="Q1320" s="90" t="str">
        <f>IF(DATEDIF(H1320,G1320,"y")=0,"",DATEDIF(H1320,G1320,"y")&amp;" years ")&amp;IF(DATEDIF(H1320,G1320,"ym")=0,"",DATEDIF(H1320,G1320,"ym")&amp;" months ")&amp;IF(DATEDIF(H1320,G1320,"md")=0,"",DATEDIF(H1320,G1320,"md")&amp;" days")</f>
        <v>4 months 24 days</v>
      </c>
      <c r="R1320" s="64">
        <f>_xlfn.DAYS(G1320,H1320)</f>
        <v>144</v>
      </c>
      <c r="S1320" s="56"/>
      <c r="T1320" s="56"/>
      <c r="U1320" s="57"/>
      <c r="V1320" s="75">
        <f t="shared" si="102"/>
        <v>548</v>
      </c>
      <c r="W1320" s="291">
        <f t="shared" si="103"/>
        <v>144</v>
      </c>
      <c r="X1320" s="291" t="str">
        <f t="shared" si="104"/>
        <v/>
      </c>
      <c r="Y1320" s="291" t="str">
        <f t="shared" si="105"/>
        <v/>
      </c>
    </row>
    <row r="1321" spans="1:25" ht="15" customHeight="1">
      <c r="A1321" s="8">
        <f t="shared" si="106"/>
        <v>1320</v>
      </c>
      <c r="B1321" s="56" t="s">
        <v>2280</v>
      </c>
      <c r="C1321" s="8">
        <v>85</v>
      </c>
      <c r="D1321" s="8" t="s">
        <v>23</v>
      </c>
      <c r="E1321" s="56" t="s">
        <v>2016</v>
      </c>
      <c r="F1321" s="57" t="s">
        <v>220</v>
      </c>
      <c r="G1321" s="58">
        <v>44379</v>
      </c>
      <c r="H1321" s="75"/>
      <c r="I1321" s="75"/>
      <c r="J1321" s="56"/>
      <c r="K1321" s="76"/>
      <c r="L1321" s="56"/>
      <c r="M1321" s="56"/>
      <c r="N1321" s="56"/>
      <c r="O1321" s="56"/>
      <c r="P1321" s="56"/>
      <c r="Q1321" s="56"/>
      <c r="R1321" s="8"/>
      <c r="S1321" s="56"/>
      <c r="T1321" s="56"/>
      <c r="U1321" s="57"/>
      <c r="V1321" s="289">
        <f t="shared" si="102"/>
        <v>548</v>
      </c>
      <c r="W1321" s="292" t="str">
        <f t="shared" si="103"/>
        <v/>
      </c>
      <c r="X1321" s="291" t="str">
        <f t="shared" si="104"/>
        <v/>
      </c>
      <c r="Y1321" s="291" t="str">
        <f t="shared" si="105"/>
        <v/>
      </c>
    </row>
    <row r="1322" spans="1:25" ht="15" customHeight="1">
      <c r="A1322" s="8">
        <f t="shared" si="106"/>
        <v>1321</v>
      </c>
      <c r="B1322" s="56" t="s">
        <v>1621</v>
      </c>
      <c r="C1322" s="8">
        <v>85</v>
      </c>
      <c r="D1322" s="8" t="s">
        <v>23</v>
      </c>
      <c r="E1322" s="56" t="s">
        <v>1731</v>
      </c>
      <c r="F1322" s="57" t="s">
        <v>103</v>
      </c>
      <c r="G1322" s="58">
        <v>44379</v>
      </c>
      <c r="H1322" s="75"/>
      <c r="I1322" s="75"/>
      <c r="J1322" s="56"/>
      <c r="K1322" s="76"/>
      <c r="L1322" s="56"/>
      <c r="M1322" s="56"/>
      <c r="N1322" s="56"/>
      <c r="O1322" s="56"/>
      <c r="P1322" s="56"/>
      <c r="Q1322" s="56"/>
      <c r="R1322" s="8"/>
      <c r="S1322" s="56"/>
      <c r="T1322" s="56"/>
      <c r="U1322" s="57"/>
      <c r="V1322" s="289">
        <f t="shared" si="102"/>
        <v>548</v>
      </c>
      <c r="W1322" s="292" t="str">
        <f t="shared" si="103"/>
        <v/>
      </c>
      <c r="X1322" s="291" t="str">
        <f t="shared" si="104"/>
        <v/>
      </c>
      <c r="Y1322" s="291" t="str">
        <f t="shared" si="105"/>
        <v/>
      </c>
    </row>
    <row r="1323" spans="1:25" ht="15" customHeight="1">
      <c r="A1323" s="8">
        <f t="shared" si="106"/>
        <v>1322</v>
      </c>
      <c r="B1323" s="56" t="s">
        <v>2281</v>
      </c>
      <c r="C1323" s="73" t="s">
        <v>2282</v>
      </c>
      <c r="D1323" s="73" t="s">
        <v>16</v>
      </c>
      <c r="E1323" s="56" t="s">
        <v>2283</v>
      </c>
      <c r="F1323" s="57" t="s">
        <v>25</v>
      </c>
      <c r="G1323" s="62">
        <v>44379</v>
      </c>
      <c r="H1323" s="74"/>
      <c r="I1323" s="74"/>
      <c r="J1323" s="74"/>
      <c r="K1323" s="62"/>
      <c r="L1323" s="74"/>
      <c r="M1323" s="74"/>
      <c r="N1323" s="74"/>
      <c r="O1323" s="74"/>
      <c r="P1323" s="74"/>
      <c r="Q1323" s="74"/>
      <c r="R1323" s="62"/>
      <c r="S1323" s="74"/>
      <c r="T1323" s="74" t="s">
        <v>1059</v>
      </c>
      <c r="U1323" s="56"/>
      <c r="V1323" s="289">
        <f t="shared" si="102"/>
        <v>548</v>
      </c>
      <c r="W1323" s="292" t="str">
        <f t="shared" si="103"/>
        <v/>
      </c>
      <c r="X1323" s="291" t="str">
        <f t="shared" si="104"/>
        <v/>
      </c>
      <c r="Y1323" s="291" t="str">
        <f t="shared" si="105"/>
        <v/>
      </c>
    </row>
    <row r="1324" spans="1:25" ht="15" customHeight="1">
      <c r="A1324" s="8">
        <f t="shared" si="106"/>
        <v>1323</v>
      </c>
      <c r="B1324" s="56" t="s">
        <v>2284</v>
      </c>
      <c r="C1324" s="8">
        <v>92</v>
      </c>
      <c r="D1324" s="8" t="s">
        <v>16</v>
      </c>
      <c r="E1324" s="56" t="s">
        <v>39</v>
      </c>
      <c r="F1324" s="57" t="s">
        <v>205</v>
      </c>
      <c r="G1324" s="58">
        <v>44380</v>
      </c>
      <c r="H1324" s="75">
        <v>44240</v>
      </c>
      <c r="I1324" s="75">
        <v>44303</v>
      </c>
      <c r="J1324" s="56" t="s">
        <v>1278</v>
      </c>
      <c r="K1324" s="76"/>
      <c r="L1324" s="56"/>
      <c r="M1324" s="56" t="s">
        <v>1279</v>
      </c>
      <c r="N1324" s="56" t="s">
        <v>1279</v>
      </c>
      <c r="O1324" s="56"/>
      <c r="P1324" s="56"/>
      <c r="Q1324" s="90" t="str">
        <f>IF(DATEDIF(I1324,G1324,"y")=0,"",DATEDIF(I1324,G1324,"y")&amp;" years ")&amp;IF(DATEDIF(I1324,G1324,"ym")=0,"",DATEDIF(I1324,G1324,"ym")&amp;" months ")&amp;IF(DATEDIF(I1324,G1324,"md")=0,"",DATEDIF(I1324,G1324,"md")&amp;" days")</f>
        <v>2 months 16 days</v>
      </c>
      <c r="R1324" s="64">
        <f>_xlfn.DAYS(G1324,IF(L1324="",IF(K1324="",I1324,K1324),L1324))</f>
        <v>77</v>
      </c>
      <c r="S1324" s="56"/>
      <c r="T1324" s="56"/>
      <c r="U1324" s="57"/>
      <c r="V1324" s="75">
        <f t="shared" si="102"/>
        <v>549</v>
      </c>
      <c r="W1324" s="291">
        <f t="shared" si="103"/>
        <v>140</v>
      </c>
      <c r="X1324" s="291">
        <f t="shared" si="104"/>
        <v>77</v>
      </c>
      <c r="Y1324" s="291" t="str">
        <f t="shared" si="105"/>
        <v/>
      </c>
    </row>
    <row r="1325" spans="1:25" ht="15" customHeight="1">
      <c r="A1325" s="8">
        <f t="shared" si="106"/>
        <v>1324</v>
      </c>
      <c r="B1325" s="56"/>
      <c r="C1325" s="8">
        <v>79</v>
      </c>
      <c r="D1325" s="8" t="s">
        <v>16</v>
      </c>
      <c r="E1325" s="56"/>
      <c r="F1325" s="57"/>
      <c r="G1325" s="58">
        <v>44380</v>
      </c>
      <c r="H1325" s="74"/>
      <c r="I1325" s="56"/>
      <c r="J1325" s="56"/>
      <c r="K1325" s="8"/>
      <c r="L1325" s="56"/>
      <c r="M1325" s="56"/>
      <c r="N1325" s="56"/>
      <c r="O1325" s="56"/>
      <c r="P1325" s="56"/>
      <c r="Q1325" s="56"/>
      <c r="R1325" s="8"/>
      <c r="S1325" s="56"/>
      <c r="T1325" s="56"/>
      <c r="U1325" s="57"/>
      <c r="V1325" s="289">
        <f t="shared" si="102"/>
        <v>549</v>
      </c>
      <c r="W1325" s="292" t="str">
        <f t="shared" si="103"/>
        <v/>
      </c>
      <c r="X1325" s="291" t="str">
        <f t="shared" si="104"/>
        <v/>
      </c>
      <c r="Y1325" s="291" t="str">
        <f t="shared" si="105"/>
        <v/>
      </c>
    </row>
    <row r="1326" spans="1:25" ht="15" customHeight="1">
      <c r="A1326" s="8">
        <f t="shared" si="106"/>
        <v>1325</v>
      </c>
      <c r="B1326" s="56"/>
      <c r="C1326" s="8">
        <v>82</v>
      </c>
      <c r="D1326" s="8" t="s">
        <v>16</v>
      </c>
      <c r="E1326" s="56"/>
      <c r="F1326" s="57"/>
      <c r="G1326" s="58">
        <v>44380</v>
      </c>
      <c r="H1326" s="74"/>
      <c r="I1326" s="56"/>
      <c r="J1326" s="56"/>
      <c r="K1326" s="8"/>
      <c r="L1326" s="56"/>
      <c r="M1326" s="56"/>
      <c r="N1326" s="56"/>
      <c r="O1326" s="56"/>
      <c r="P1326" s="56"/>
      <c r="Q1326" s="56"/>
      <c r="R1326" s="8"/>
      <c r="S1326" s="56"/>
      <c r="T1326" s="56"/>
      <c r="U1326" s="57"/>
      <c r="V1326" s="289">
        <f t="shared" si="102"/>
        <v>549</v>
      </c>
      <c r="W1326" s="292" t="str">
        <f t="shared" si="103"/>
        <v/>
      </c>
      <c r="X1326" s="291" t="str">
        <f t="shared" si="104"/>
        <v/>
      </c>
      <c r="Y1326" s="291" t="str">
        <f t="shared" si="105"/>
        <v/>
      </c>
    </row>
    <row r="1327" spans="1:25" ht="15" customHeight="1">
      <c r="A1327" s="8">
        <f t="shared" si="106"/>
        <v>1326</v>
      </c>
      <c r="B1327" s="56" t="s">
        <v>2285</v>
      </c>
      <c r="C1327" s="73" t="s">
        <v>1672</v>
      </c>
      <c r="D1327" s="73" t="s">
        <v>16</v>
      </c>
      <c r="E1327" s="56" t="s">
        <v>2286</v>
      </c>
      <c r="F1327" s="57" t="s">
        <v>49</v>
      </c>
      <c r="G1327" s="58">
        <v>44380</v>
      </c>
      <c r="H1327" s="74"/>
      <c r="I1327" s="74"/>
      <c r="J1327" s="56"/>
      <c r="K1327" s="8"/>
      <c r="L1327" s="56"/>
      <c r="M1327" s="56"/>
      <c r="N1327" s="56"/>
      <c r="O1327" s="56"/>
      <c r="P1327" s="56"/>
      <c r="Q1327" s="56"/>
      <c r="R1327" s="8"/>
      <c r="S1327" s="56"/>
      <c r="T1327" s="56" t="s">
        <v>1059</v>
      </c>
      <c r="U1327" s="57"/>
      <c r="V1327" s="289">
        <f t="shared" si="102"/>
        <v>549</v>
      </c>
      <c r="W1327" s="292" t="str">
        <f t="shared" si="103"/>
        <v/>
      </c>
      <c r="X1327" s="291" t="str">
        <f t="shared" si="104"/>
        <v/>
      </c>
      <c r="Y1327" s="291" t="str">
        <f t="shared" si="105"/>
        <v/>
      </c>
    </row>
    <row r="1328" spans="1:25" ht="15" customHeight="1">
      <c r="A1328" s="8">
        <f t="shared" si="106"/>
        <v>1327</v>
      </c>
      <c r="B1328" s="56"/>
      <c r="C1328" s="8">
        <v>73</v>
      </c>
      <c r="D1328" s="8" t="s">
        <v>16</v>
      </c>
      <c r="E1328" s="56"/>
      <c r="F1328" s="57"/>
      <c r="G1328" s="58">
        <v>44381</v>
      </c>
      <c r="H1328" s="74" t="s">
        <v>1198</v>
      </c>
      <c r="I1328" s="74">
        <v>44324</v>
      </c>
      <c r="J1328" s="56"/>
      <c r="K1328" s="8"/>
      <c r="L1328" s="56"/>
      <c r="M1328" s="56" t="s">
        <v>1279</v>
      </c>
      <c r="N1328" s="56" t="s">
        <v>1279</v>
      </c>
      <c r="O1328" s="56"/>
      <c r="P1328" s="56"/>
      <c r="Q1328" s="90" t="str">
        <f>IF(DATEDIF(I1328,G1328,"y")=0,"",DATEDIF(I1328,G1328,"y")&amp;" years ")&amp;IF(DATEDIF(I1328,G1328,"ym")=0,"",DATEDIF(I1328,G1328,"ym")&amp;" months ")&amp;IF(DATEDIF(I1328,G1328,"md")=0,"",DATEDIF(I1328,G1328,"md")&amp;" days")</f>
        <v>1 months 26 days</v>
      </c>
      <c r="R1328" s="64">
        <f>_xlfn.DAYS(G1328,IF(L1328="",IF(K1328="",I1328,K1328),L1328))</f>
        <v>57</v>
      </c>
      <c r="S1328" s="56"/>
      <c r="T1328" s="56"/>
      <c r="U1328" s="57"/>
      <c r="V1328" s="75">
        <f t="shared" si="102"/>
        <v>550</v>
      </c>
      <c r="W1328" s="291" t="str">
        <f t="shared" si="103"/>
        <v/>
      </c>
      <c r="X1328" s="291">
        <f t="shared" si="104"/>
        <v>57</v>
      </c>
      <c r="Y1328" s="291" t="str">
        <f t="shared" si="105"/>
        <v/>
      </c>
    </row>
    <row r="1329" spans="1:25" ht="15" customHeight="1">
      <c r="A1329" s="8">
        <f t="shared" si="106"/>
        <v>1328</v>
      </c>
      <c r="B1329" s="56" t="s">
        <v>2287</v>
      </c>
      <c r="C1329" s="8">
        <v>51</v>
      </c>
      <c r="D1329" s="8" t="s">
        <v>23</v>
      </c>
      <c r="E1329" s="56" t="s">
        <v>2288</v>
      </c>
      <c r="F1329" s="57" t="s">
        <v>2289</v>
      </c>
      <c r="G1329" s="58">
        <v>44382</v>
      </c>
      <c r="H1329" s="75">
        <v>44362</v>
      </c>
      <c r="I1329" s="75"/>
      <c r="J1329" s="56" t="s">
        <v>1278</v>
      </c>
      <c r="K1329" s="76"/>
      <c r="L1329" s="56"/>
      <c r="M1329" s="56" t="s">
        <v>1279</v>
      </c>
      <c r="N1329" s="56"/>
      <c r="O1329" s="56"/>
      <c r="P1329" s="56"/>
      <c r="Q1329" s="90" t="str">
        <f>IF(DATEDIF(H1329,G1329,"y")=0,"",DATEDIF(H1329,G1329,"y")&amp;" years ")&amp;IF(DATEDIF(H1329,G1329,"ym")=0,"",DATEDIF(H1329,G1329,"ym")&amp;" months ")&amp;IF(DATEDIF(H1329,G1329,"md")=0,"",DATEDIF(H1329,G1329,"md")&amp;" days")</f>
        <v>20 days</v>
      </c>
      <c r="R1329" s="64">
        <f>_xlfn.DAYS(G1329,H1329)</f>
        <v>20</v>
      </c>
      <c r="S1329" s="56"/>
      <c r="T1329" s="56"/>
      <c r="U1329" s="57"/>
      <c r="V1329" s="75">
        <f t="shared" si="102"/>
        <v>551</v>
      </c>
      <c r="W1329" s="291">
        <f t="shared" si="103"/>
        <v>20</v>
      </c>
      <c r="X1329" s="291" t="str">
        <f t="shared" si="104"/>
        <v/>
      </c>
      <c r="Y1329" s="291" t="str">
        <f t="shared" si="105"/>
        <v/>
      </c>
    </row>
    <row r="1330" spans="1:25" ht="15" customHeight="1">
      <c r="A1330" s="8">
        <f t="shared" si="106"/>
        <v>1329</v>
      </c>
      <c r="B1330" s="56"/>
      <c r="C1330" s="8">
        <v>75</v>
      </c>
      <c r="D1330" s="8" t="s">
        <v>16</v>
      </c>
      <c r="E1330" s="56"/>
      <c r="F1330" s="57"/>
      <c r="G1330" s="58">
        <v>44382</v>
      </c>
      <c r="H1330" s="74"/>
      <c r="I1330" s="56"/>
      <c r="J1330" s="56"/>
      <c r="K1330" s="8"/>
      <c r="L1330" s="56"/>
      <c r="M1330" s="56"/>
      <c r="N1330" s="56"/>
      <c r="O1330" s="56"/>
      <c r="P1330" s="56"/>
      <c r="Q1330" s="56"/>
      <c r="R1330" s="8"/>
      <c r="S1330" s="56"/>
      <c r="T1330" s="56"/>
      <c r="U1330" s="57"/>
      <c r="V1330" s="289">
        <f t="shared" si="102"/>
        <v>551</v>
      </c>
      <c r="W1330" s="292" t="str">
        <f t="shared" si="103"/>
        <v/>
      </c>
      <c r="X1330" s="291" t="str">
        <f t="shared" si="104"/>
        <v/>
      </c>
      <c r="Y1330" s="291" t="str">
        <f t="shared" si="105"/>
        <v/>
      </c>
    </row>
    <row r="1331" spans="1:25" ht="15" customHeight="1">
      <c r="A1331" s="8">
        <f t="shared" si="106"/>
        <v>1330</v>
      </c>
      <c r="B1331" s="56" t="s">
        <v>2077</v>
      </c>
      <c r="C1331" s="8">
        <v>76</v>
      </c>
      <c r="D1331" s="8" t="s">
        <v>23</v>
      </c>
      <c r="E1331" s="56" t="s">
        <v>2290</v>
      </c>
      <c r="F1331" s="57" t="s">
        <v>25</v>
      </c>
      <c r="G1331" s="58">
        <v>44382</v>
      </c>
      <c r="H1331" s="75"/>
      <c r="I1331" s="75"/>
      <c r="J1331" s="56"/>
      <c r="K1331" s="76"/>
      <c r="L1331" s="56"/>
      <c r="M1331" s="56"/>
      <c r="N1331" s="56"/>
      <c r="O1331" s="56"/>
      <c r="P1331" s="56"/>
      <c r="Q1331" s="56"/>
      <c r="R1331" s="8"/>
      <c r="S1331" s="56"/>
      <c r="T1331" s="56"/>
      <c r="U1331" s="57"/>
      <c r="V1331" s="289">
        <f t="shared" si="102"/>
        <v>551</v>
      </c>
      <c r="W1331" s="292" t="str">
        <f t="shared" si="103"/>
        <v/>
      </c>
      <c r="X1331" s="291" t="str">
        <f t="shared" si="104"/>
        <v/>
      </c>
      <c r="Y1331" s="291" t="str">
        <f t="shared" si="105"/>
        <v/>
      </c>
    </row>
    <row r="1332" spans="1:25" ht="15" customHeight="1">
      <c r="A1332" s="8">
        <f t="shared" si="106"/>
        <v>1331</v>
      </c>
      <c r="B1332" s="56"/>
      <c r="C1332" s="8">
        <v>82</v>
      </c>
      <c r="D1332" s="8" t="s">
        <v>23</v>
      </c>
      <c r="E1332" s="56"/>
      <c r="F1332" s="57"/>
      <c r="G1332" s="58">
        <v>44382</v>
      </c>
      <c r="H1332" s="74"/>
      <c r="I1332" s="56"/>
      <c r="J1332" s="56"/>
      <c r="K1332" s="8"/>
      <c r="L1332" s="56"/>
      <c r="M1332" s="56"/>
      <c r="N1332" s="56"/>
      <c r="O1332" s="56"/>
      <c r="P1332" s="56"/>
      <c r="Q1332" s="56"/>
      <c r="R1332" s="8"/>
      <c r="S1332" s="56"/>
      <c r="T1332" s="56"/>
      <c r="U1332" s="57"/>
      <c r="V1332" s="289">
        <f t="shared" si="102"/>
        <v>551</v>
      </c>
      <c r="W1332" s="292" t="str">
        <f t="shared" si="103"/>
        <v/>
      </c>
      <c r="X1332" s="291" t="str">
        <f t="shared" si="104"/>
        <v/>
      </c>
      <c r="Y1332" s="291" t="str">
        <f t="shared" si="105"/>
        <v/>
      </c>
    </row>
    <row r="1333" spans="1:25" ht="15" customHeight="1">
      <c r="A1333" s="8">
        <f t="shared" si="106"/>
        <v>1332</v>
      </c>
      <c r="B1333" s="56" t="s">
        <v>2011</v>
      </c>
      <c r="C1333" s="8">
        <v>81</v>
      </c>
      <c r="D1333" s="8" t="s">
        <v>23</v>
      </c>
      <c r="E1333" s="56" t="s">
        <v>2291</v>
      </c>
      <c r="F1333" s="57" t="s">
        <v>25</v>
      </c>
      <c r="G1333" s="58">
        <v>44383</v>
      </c>
      <c r="H1333" s="75"/>
      <c r="I1333" s="75"/>
      <c r="J1333" s="56"/>
      <c r="K1333" s="76"/>
      <c r="L1333" s="56"/>
      <c r="M1333" s="56"/>
      <c r="N1333" s="56"/>
      <c r="O1333" s="56"/>
      <c r="P1333" s="56"/>
      <c r="Q1333" s="56"/>
      <c r="R1333" s="8"/>
      <c r="S1333" s="56"/>
      <c r="T1333" s="56"/>
      <c r="U1333" s="57"/>
      <c r="V1333" s="289">
        <f t="shared" si="102"/>
        <v>552</v>
      </c>
      <c r="W1333" s="292" t="str">
        <f t="shared" si="103"/>
        <v/>
      </c>
      <c r="X1333" s="291" t="str">
        <f t="shared" si="104"/>
        <v/>
      </c>
      <c r="Y1333" s="291" t="str">
        <f t="shared" si="105"/>
        <v/>
      </c>
    </row>
    <row r="1334" spans="1:25" ht="15" customHeight="1">
      <c r="A1334" s="8">
        <f t="shared" si="106"/>
        <v>1333</v>
      </c>
      <c r="B1334" s="56" t="s">
        <v>2292</v>
      </c>
      <c r="C1334" s="8">
        <v>23</v>
      </c>
      <c r="D1334" s="8" t="s">
        <v>16</v>
      </c>
      <c r="E1334" s="56" t="s">
        <v>2293</v>
      </c>
      <c r="F1334" s="57" t="s">
        <v>538</v>
      </c>
      <c r="G1334" s="58">
        <v>44384</v>
      </c>
      <c r="H1334" s="75">
        <v>44270</v>
      </c>
      <c r="I1334" s="75"/>
      <c r="J1334" s="56" t="s">
        <v>1278</v>
      </c>
      <c r="K1334" s="76"/>
      <c r="L1334" s="56"/>
      <c r="M1334" s="56" t="s">
        <v>1279</v>
      </c>
      <c r="N1334" s="56"/>
      <c r="O1334" s="56"/>
      <c r="P1334" s="56"/>
      <c r="Q1334" s="90" t="str">
        <f>IF(DATEDIF(H1334,G1334,"y")=0,"",DATEDIF(H1334,G1334,"y")&amp;" years ")&amp;IF(DATEDIF(H1334,G1334,"ym")=0,"",DATEDIF(H1334,G1334,"ym")&amp;" months ")&amp;IF(DATEDIF(H1334,G1334,"md")=0,"",DATEDIF(H1334,G1334,"md")&amp;" days")</f>
        <v>3 months 22 days</v>
      </c>
      <c r="R1334" s="64">
        <f>_xlfn.DAYS(G1334,H1334)</f>
        <v>114</v>
      </c>
      <c r="S1334" s="56"/>
      <c r="T1334" s="56"/>
      <c r="U1334" s="57"/>
      <c r="V1334" s="75">
        <f t="shared" si="102"/>
        <v>553</v>
      </c>
      <c r="W1334" s="291">
        <f t="shared" si="103"/>
        <v>114</v>
      </c>
      <c r="X1334" s="291" t="str">
        <f t="shared" si="104"/>
        <v/>
      </c>
      <c r="Y1334" s="291" t="str">
        <f t="shared" si="105"/>
        <v/>
      </c>
    </row>
    <row r="1335" spans="1:25" ht="15" customHeight="1">
      <c r="A1335" s="8">
        <f t="shared" si="106"/>
        <v>1334</v>
      </c>
      <c r="B1335" s="56"/>
      <c r="C1335" s="8">
        <v>52</v>
      </c>
      <c r="D1335" s="8" t="s">
        <v>16</v>
      </c>
      <c r="E1335" s="56"/>
      <c r="F1335" s="57"/>
      <c r="G1335" s="58">
        <v>44385</v>
      </c>
      <c r="H1335" s="74">
        <v>44354</v>
      </c>
      <c r="I1335" s="56"/>
      <c r="J1335" s="56"/>
      <c r="K1335" s="8"/>
      <c r="L1335" s="56"/>
      <c r="M1335" s="56" t="s">
        <v>1279</v>
      </c>
      <c r="N1335" s="56"/>
      <c r="O1335" s="56"/>
      <c r="P1335" s="56"/>
      <c r="Q1335" s="90" t="str">
        <f>IF(DATEDIF(H1335,G1335,"y")=0,"",DATEDIF(H1335,G1335,"y")&amp;" years ")&amp;IF(DATEDIF(H1335,G1335,"ym")=0,"",DATEDIF(H1335,G1335,"ym")&amp;" months ")&amp;IF(DATEDIF(H1335,G1335,"md")=0,"",DATEDIF(H1335,G1335,"md")&amp;" days")</f>
        <v>1 months 1 days</v>
      </c>
      <c r="R1335" s="64">
        <f>_xlfn.DAYS(G1335,H1335)</f>
        <v>31</v>
      </c>
      <c r="S1335" s="56"/>
      <c r="T1335" s="56"/>
      <c r="U1335" s="57"/>
      <c r="V1335" s="75">
        <f t="shared" si="102"/>
        <v>554</v>
      </c>
      <c r="W1335" s="291">
        <f t="shared" si="103"/>
        <v>31</v>
      </c>
      <c r="X1335" s="291" t="str">
        <f t="shared" si="104"/>
        <v/>
      </c>
      <c r="Y1335" s="291" t="str">
        <f t="shared" si="105"/>
        <v/>
      </c>
    </row>
    <row r="1336" spans="1:25" ht="15" customHeight="1">
      <c r="A1336" s="8">
        <f t="shared" si="106"/>
        <v>1335</v>
      </c>
      <c r="B1336" s="56"/>
      <c r="C1336" s="8">
        <v>43</v>
      </c>
      <c r="D1336" s="8" t="s">
        <v>16</v>
      </c>
      <c r="E1336" s="56"/>
      <c r="F1336" s="57"/>
      <c r="G1336" s="58">
        <v>44385</v>
      </c>
      <c r="H1336" s="74"/>
      <c r="I1336" s="56"/>
      <c r="J1336" s="56"/>
      <c r="K1336" s="8"/>
      <c r="L1336" s="56"/>
      <c r="M1336" s="56"/>
      <c r="N1336" s="56"/>
      <c r="O1336" s="56"/>
      <c r="P1336" s="56"/>
      <c r="Q1336" s="56"/>
      <c r="R1336" s="8"/>
      <c r="S1336" s="56"/>
      <c r="T1336" s="56"/>
      <c r="U1336" s="57"/>
      <c r="V1336" s="289">
        <f t="shared" si="102"/>
        <v>554</v>
      </c>
      <c r="W1336" s="292" t="str">
        <f t="shared" si="103"/>
        <v/>
      </c>
      <c r="X1336" s="291" t="str">
        <f t="shared" si="104"/>
        <v/>
      </c>
      <c r="Y1336" s="291" t="str">
        <f t="shared" si="105"/>
        <v/>
      </c>
    </row>
    <row r="1337" spans="1:25" ht="15" customHeight="1">
      <c r="A1337" s="8">
        <f t="shared" si="106"/>
        <v>1336</v>
      </c>
      <c r="B1337" s="56"/>
      <c r="C1337" s="8">
        <v>91</v>
      </c>
      <c r="D1337" s="8" t="s">
        <v>16</v>
      </c>
      <c r="E1337" s="56"/>
      <c r="F1337" s="57"/>
      <c r="G1337" s="58">
        <v>44385</v>
      </c>
      <c r="H1337" s="74"/>
      <c r="I1337" s="56"/>
      <c r="J1337" s="56"/>
      <c r="K1337" s="8"/>
      <c r="L1337" s="56"/>
      <c r="M1337" s="56"/>
      <c r="N1337" s="56"/>
      <c r="O1337" s="56"/>
      <c r="P1337" s="56"/>
      <c r="Q1337" s="56"/>
      <c r="R1337" s="8"/>
      <c r="S1337" s="56"/>
      <c r="T1337" s="56"/>
      <c r="U1337" s="57"/>
      <c r="V1337" s="289">
        <f t="shared" si="102"/>
        <v>554</v>
      </c>
      <c r="W1337" s="292" t="str">
        <f t="shared" si="103"/>
        <v/>
      </c>
      <c r="X1337" s="291" t="str">
        <f t="shared" si="104"/>
        <v/>
      </c>
      <c r="Y1337" s="291" t="str">
        <f t="shared" si="105"/>
        <v/>
      </c>
    </row>
    <row r="1338" spans="1:25" ht="15" customHeight="1">
      <c r="A1338" s="8">
        <f t="shared" si="106"/>
        <v>1337</v>
      </c>
      <c r="B1338" s="56"/>
      <c r="C1338" s="8">
        <v>89</v>
      </c>
      <c r="D1338" s="8" t="s">
        <v>23</v>
      </c>
      <c r="E1338" s="56"/>
      <c r="F1338" s="57"/>
      <c r="G1338" s="58">
        <v>44386</v>
      </c>
      <c r="H1338" s="74"/>
      <c r="I1338" s="56"/>
      <c r="J1338" s="56"/>
      <c r="K1338" s="8"/>
      <c r="L1338" s="56"/>
      <c r="M1338" s="56"/>
      <c r="N1338" s="56"/>
      <c r="O1338" s="56"/>
      <c r="P1338" s="56"/>
      <c r="Q1338" s="56"/>
      <c r="R1338" s="8"/>
      <c r="S1338" s="56"/>
      <c r="T1338" s="56"/>
      <c r="U1338" s="57"/>
      <c r="V1338" s="289">
        <f t="shared" si="102"/>
        <v>555</v>
      </c>
      <c r="W1338" s="292" t="str">
        <f t="shared" si="103"/>
        <v/>
      </c>
      <c r="X1338" s="291" t="str">
        <f t="shared" si="104"/>
        <v/>
      </c>
      <c r="Y1338" s="291" t="str">
        <f t="shared" si="105"/>
        <v/>
      </c>
    </row>
    <row r="1339" spans="1:25" ht="15" customHeight="1">
      <c r="A1339" s="8">
        <f t="shared" si="106"/>
        <v>1338</v>
      </c>
      <c r="B1339" s="56"/>
      <c r="C1339" s="8">
        <v>42</v>
      </c>
      <c r="D1339" s="8" t="s">
        <v>16</v>
      </c>
      <c r="E1339" s="56"/>
      <c r="F1339" s="57"/>
      <c r="G1339" s="58">
        <v>44387</v>
      </c>
      <c r="H1339" s="74" t="s">
        <v>1198</v>
      </c>
      <c r="I1339" s="74">
        <v>44371</v>
      </c>
      <c r="J1339" s="56"/>
      <c r="K1339" s="8"/>
      <c r="L1339" s="56"/>
      <c r="M1339" s="56" t="s">
        <v>1279</v>
      </c>
      <c r="N1339" s="56" t="s">
        <v>1279</v>
      </c>
      <c r="O1339" s="56"/>
      <c r="P1339" s="56"/>
      <c r="Q1339" s="90" t="str">
        <f>IF(DATEDIF(I1339,G1339,"y")=0,"",DATEDIF(I1339,G1339,"y")&amp;" years ")&amp;IF(DATEDIF(I1339,G1339,"ym")=0,"",DATEDIF(I1339,G1339,"ym")&amp;" months ")&amp;IF(DATEDIF(I1339,G1339,"md")=0,"",DATEDIF(I1339,G1339,"md")&amp;" days")</f>
        <v>16 days</v>
      </c>
      <c r="R1339" s="64">
        <f>_xlfn.DAYS(G1339,IF(L1339="",IF(K1339="",I1339,K1339),L1339))</f>
        <v>16</v>
      </c>
      <c r="S1339" s="56"/>
      <c r="T1339" s="56"/>
      <c r="U1339" s="57"/>
      <c r="V1339" s="75">
        <f t="shared" si="102"/>
        <v>556</v>
      </c>
      <c r="W1339" s="291" t="str">
        <f t="shared" si="103"/>
        <v/>
      </c>
      <c r="X1339" s="291">
        <f t="shared" si="104"/>
        <v>16</v>
      </c>
      <c r="Y1339" s="291" t="str">
        <f t="shared" si="105"/>
        <v/>
      </c>
    </row>
    <row r="1340" spans="1:25" ht="15" customHeight="1">
      <c r="A1340" s="8">
        <f t="shared" si="106"/>
        <v>1339</v>
      </c>
      <c r="B1340" s="56"/>
      <c r="C1340" s="8">
        <v>61</v>
      </c>
      <c r="D1340" s="8" t="s">
        <v>16</v>
      </c>
      <c r="E1340" s="56"/>
      <c r="F1340" s="57"/>
      <c r="G1340" s="58">
        <v>44387</v>
      </c>
      <c r="H1340" s="74" t="s">
        <v>1198</v>
      </c>
      <c r="I1340" s="74">
        <v>44311</v>
      </c>
      <c r="J1340" s="56"/>
      <c r="K1340" s="8"/>
      <c r="L1340" s="56"/>
      <c r="M1340" s="56" t="s">
        <v>1279</v>
      </c>
      <c r="N1340" s="56" t="s">
        <v>1279</v>
      </c>
      <c r="O1340" s="56"/>
      <c r="P1340" s="56"/>
      <c r="Q1340" s="90" t="str">
        <f>IF(DATEDIF(I1340,G1340,"y")=0,"",DATEDIF(I1340,G1340,"y")&amp;" years ")&amp;IF(DATEDIF(I1340,G1340,"ym")=0,"",DATEDIF(I1340,G1340,"ym")&amp;" months ")&amp;IF(DATEDIF(I1340,G1340,"md")=0,"",DATEDIF(I1340,G1340,"md")&amp;" days")</f>
        <v>2 months 15 days</v>
      </c>
      <c r="R1340" s="64">
        <f>_xlfn.DAYS(G1340,IF(L1340="",IF(K1340="",I1340,K1340),L1340))</f>
        <v>76</v>
      </c>
      <c r="S1340" s="56"/>
      <c r="T1340" s="56"/>
      <c r="U1340" s="57"/>
      <c r="V1340" s="75">
        <f t="shared" si="102"/>
        <v>556</v>
      </c>
      <c r="W1340" s="291" t="str">
        <f t="shared" si="103"/>
        <v/>
      </c>
      <c r="X1340" s="291">
        <f t="shared" si="104"/>
        <v>76</v>
      </c>
      <c r="Y1340" s="291" t="str">
        <f t="shared" si="105"/>
        <v/>
      </c>
    </row>
    <row r="1341" spans="1:25" ht="15" customHeight="1">
      <c r="A1341" s="8">
        <f t="shared" si="106"/>
        <v>1340</v>
      </c>
      <c r="B1341" s="56" t="s">
        <v>2294</v>
      </c>
      <c r="C1341" s="8">
        <v>73</v>
      </c>
      <c r="D1341" s="8" t="s">
        <v>23</v>
      </c>
      <c r="E1341" s="56" t="s">
        <v>2295</v>
      </c>
      <c r="F1341" s="57" t="s">
        <v>25</v>
      </c>
      <c r="G1341" s="58">
        <v>44387</v>
      </c>
      <c r="H1341" s="75">
        <v>44251</v>
      </c>
      <c r="I1341" s="75"/>
      <c r="J1341" s="56" t="s">
        <v>1278</v>
      </c>
      <c r="K1341" s="76"/>
      <c r="L1341" s="56"/>
      <c r="M1341" s="56" t="s">
        <v>1279</v>
      </c>
      <c r="N1341" s="56"/>
      <c r="O1341" s="56"/>
      <c r="P1341" s="56"/>
      <c r="Q1341" s="90" t="str">
        <f>IF(DATEDIF(H1341,G1341,"y")=0,"",DATEDIF(H1341,G1341,"y")&amp;" years ")&amp;IF(DATEDIF(H1341,G1341,"ym")=0,"",DATEDIF(H1341,G1341,"ym")&amp;" months ")&amp;IF(DATEDIF(H1341,G1341,"md")=0,"",DATEDIF(H1341,G1341,"md")&amp;" days")</f>
        <v>4 months 16 days</v>
      </c>
      <c r="R1341" s="64">
        <f>_xlfn.DAYS(G1341,H1341)</f>
        <v>136</v>
      </c>
      <c r="S1341" s="56"/>
      <c r="T1341" s="56"/>
      <c r="U1341" s="57"/>
      <c r="V1341" s="75">
        <f t="shared" si="102"/>
        <v>556</v>
      </c>
      <c r="W1341" s="291">
        <f t="shared" si="103"/>
        <v>136</v>
      </c>
      <c r="X1341" s="291" t="str">
        <f t="shared" si="104"/>
        <v/>
      </c>
      <c r="Y1341" s="291" t="str">
        <f t="shared" si="105"/>
        <v/>
      </c>
    </row>
    <row r="1342" spans="1:25" ht="15" customHeight="1">
      <c r="A1342" s="8">
        <f t="shared" si="106"/>
        <v>1341</v>
      </c>
      <c r="B1342" s="56" t="s">
        <v>2296</v>
      </c>
      <c r="C1342" s="8">
        <v>83</v>
      </c>
      <c r="D1342" s="8" t="s">
        <v>23</v>
      </c>
      <c r="E1342" s="56" t="s">
        <v>909</v>
      </c>
      <c r="F1342" s="57" t="s">
        <v>2297</v>
      </c>
      <c r="G1342" s="58">
        <v>44387</v>
      </c>
      <c r="H1342" s="75"/>
      <c r="I1342" s="75"/>
      <c r="J1342" s="56"/>
      <c r="K1342" s="76"/>
      <c r="L1342" s="56"/>
      <c r="M1342" s="56"/>
      <c r="N1342" s="56"/>
      <c r="O1342" s="56"/>
      <c r="P1342" s="56"/>
      <c r="Q1342" s="56"/>
      <c r="R1342" s="8"/>
      <c r="S1342" s="56"/>
      <c r="T1342" s="56"/>
      <c r="U1342" s="57"/>
      <c r="V1342" s="289">
        <f t="shared" si="102"/>
        <v>556</v>
      </c>
      <c r="W1342" s="292" t="str">
        <f t="shared" si="103"/>
        <v/>
      </c>
      <c r="X1342" s="291" t="str">
        <f t="shared" si="104"/>
        <v/>
      </c>
      <c r="Y1342" s="291" t="str">
        <f t="shared" si="105"/>
        <v/>
      </c>
    </row>
    <row r="1343" spans="1:25" ht="15" customHeight="1">
      <c r="A1343" s="8">
        <f t="shared" si="106"/>
        <v>1342</v>
      </c>
      <c r="B1343" s="56"/>
      <c r="C1343" s="8">
        <v>77</v>
      </c>
      <c r="D1343" s="8" t="s">
        <v>16</v>
      </c>
      <c r="E1343" s="56"/>
      <c r="F1343" s="57"/>
      <c r="G1343" s="58">
        <v>44388</v>
      </c>
      <c r="H1343" s="74">
        <v>44265</v>
      </c>
      <c r="I1343" s="56"/>
      <c r="J1343" s="56"/>
      <c r="K1343" s="8"/>
      <c r="L1343" s="56"/>
      <c r="M1343" s="56" t="s">
        <v>1279</v>
      </c>
      <c r="N1343" s="56"/>
      <c r="O1343" s="56"/>
      <c r="P1343" s="56"/>
      <c r="Q1343" s="90" t="str">
        <f>IF(DATEDIF(H1343,G1343,"y")=0,"",DATEDIF(H1343,G1343,"y")&amp;" years ")&amp;IF(DATEDIF(H1343,G1343,"ym")=0,"",DATEDIF(H1343,G1343,"ym")&amp;" months ")&amp;IF(DATEDIF(H1343,G1343,"md")=0,"",DATEDIF(H1343,G1343,"md")&amp;" days")</f>
        <v>4 months 1 days</v>
      </c>
      <c r="R1343" s="64">
        <f>_xlfn.DAYS(G1343,H1343)</f>
        <v>123</v>
      </c>
      <c r="S1343" s="56"/>
      <c r="T1343" s="56"/>
      <c r="U1343" s="57"/>
      <c r="V1343" s="75">
        <f t="shared" si="102"/>
        <v>557</v>
      </c>
      <c r="W1343" s="291">
        <f t="shared" si="103"/>
        <v>123</v>
      </c>
      <c r="X1343" s="291" t="str">
        <f t="shared" si="104"/>
        <v/>
      </c>
      <c r="Y1343" s="291" t="str">
        <f t="shared" si="105"/>
        <v/>
      </c>
    </row>
    <row r="1344" spans="1:25" ht="15" customHeight="1">
      <c r="A1344" s="8">
        <f t="shared" si="106"/>
        <v>1343</v>
      </c>
      <c r="B1344" s="59"/>
      <c r="C1344" s="65">
        <v>59</v>
      </c>
      <c r="D1344" s="65" t="s">
        <v>23</v>
      </c>
      <c r="E1344" s="65"/>
      <c r="F1344" s="66"/>
      <c r="G1344" s="12">
        <v>44388</v>
      </c>
      <c r="H1344" s="65"/>
      <c r="I1344" s="65"/>
      <c r="J1344" s="65"/>
      <c r="K1344" s="65"/>
      <c r="L1344" s="59"/>
      <c r="M1344" s="59"/>
      <c r="N1344" s="59"/>
      <c r="O1344" s="59"/>
      <c r="P1344" s="59"/>
      <c r="Q1344" s="59"/>
      <c r="R1344" s="65"/>
      <c r="S1344" s="59"/>
      <c r="T1344" s="59" t="s">
        <v>2298</v>
      </c>
      <c r="U1344" s="70" t="s">
        <v>2299</v>
      </c>
      <c r="V1344" s="289">
        <f t="shared" si="102"/>
        <v>557</v>
      </c>
      <c r="W1344" s="292" t="str">
        <f t="shared" si="103"/>
        <v/>
      </c>
      <c r="X1344" s="291" t="str">
        <f t="shared" si="104"/>
        <v/>
      </c>
      <c r="Y1344" s="291" t="str">
        <f t="shared" si="105"/>
        <v/>
      </c>
    </row>
    <row r="1345" spans="1:25" ht="15" customHeight="1">
      <c r="A1345" s="8">
        <f t="shared" si="106"/>
        <v>1344</v>
      </c>
      <c r="B1345" s="56" t="s">
        <v>2300</v>
      </c>
      <c r="C1345" s="8">
        <v>87</v>
      </c>
      <c r="D1345" s="8" t="s">
        <v>23</v>
      </c>
      <c r="E1345" s="56" t="s">
        <v>309</v>
      </c>
      <c r="F1345" s="57" t="s">
        <v>79</v>
      </c>
      <c r="G1345" s="58">
        <v>44388</v>
      </c>
      <c r="H1345" s="75"/>
      <c r="I1345" s="75"/>
      <c r="J1345" s="56"/>
      <c r="K1345" s="76"/>
      <c r="L1345" s="56"/>
      <c r="M1345" s="56"/>
      <c r="N1345" s="56"/>
      <c r="O1345" s="56"/>
      <c r="P1345" s="56"/>
      <c r="Q1345" s="56"/>
      <c r="R1345" s="8"/>
      <c r="S1345" s="56"/>
      <c r="T1345" s="56"/>
      <c r="U1345" s="57"/>
      <c r="V1345" s="289">
        <f t="shared" si="102"/>
        <v>557</v>
      </c>
      <c r="W1345" s="292" t="str">
        <f t="shared" si="103"/>
        <v/>
      </c>
      <c r="X1345" s="291" t="str">
        <f t="shared" si="104"/>
        <v/>
      </c>
      <c r="Y1345" s="291" t="str">
        <f t="shared" si="105"/>
        <v/>
      </c>
    </row>
    <row r="1346" spans="1:25" ht="15" customHeight="1">
      <c r="A1346" s="8">
        <f t="shared" si="106"/>
        <v>1345</v>
      </c>
      <c r="B1346" s="56" t="s">
        <v>2301</v>
      </c>
      <c r="C1346" s="8">
        <v>92</v>
      </c>
      <c r="D1346" s="8" t="s">
        <v>16</v>
      </c>
      <c r="E1346" s="56" t="s">
        <v>2302</v>
      </c>
      <c r="F1346" s="57" t="s">
        <v>25</v>
      </c>
      <c r="G1346" s="58">
        <v>44388</v>
      </c>
      <c r="H1346" s="75"/>
      <c r="I1346" s="75"/>
      <c r="J1346" s="56"/>
      <c r="K1346" s="76"/>
      <c r="L1346" s="56"/>
      <c r="M1346" s="56"/>
      <c r="N1346" s="56"/>
      <c r="O1346" s="56"/>
      <c r="P1346" s="56"/>
      <c r="Q1346" s="56"/>
      <c r="R1346" s="8"/>
      <c r="S1346" s="56"/>
      <c r="T1346" s="56"/>
      <c r="U1346" s="57"/>
      <c r="V1346" s="289">
        <f t="shared" ref="V1346:V1409" si="107">G1346-DATE(2020,1,1)</f>
        <v>557</v>
      </c>
      <c r="W1346" s="292" t="str">
        <f t="shared" ref="W1346:W1409" si="108">IF(ISNUMBER(H1346), $G1346-H1346, "")</f>
        <v/>
      </c>
      <c r="X1346" s="291" t="str">
        <f t="shared" ref="X1346:X1409" si="109">IF(ISNUMBER(I1346), $G1346-I1346, "")</f>
        <v/>
      </c>
      <c r="Y1346" s="291" t="str">
        <f t="shared" ref="Y1346:Y1409" si="110">IF(ISNUMBER(K1346), $G1346-K1346, "")</f>
        <v/>
      </c>
    </row>
    <row r="1347" spans="1:25" ht="15" customHeight="1">
      <c r="A1347" s="8">
        <f t="shared" si="106"/>
        <v>1346</v>
      </c>
      <c r="B1347" s="56"/>
      <c r="C1347" s="8">
        <v>89</v>
      </c>
      <c r="D1347" s="8" t="s">
        <v>23</v>
      </c>
      <c r="E1347" s="56"/>
      <c r="F1347" s="57"/>
      <c r="G1347" s="58">
        <v>44389</v>
      </c>
      <c r="H1347" s="74" t="s">
        <v>1198</v>
      </c>
      <c r="I1347" s="74">
        <v>44320</v>
      </c>
      <c r="J1347" s="56"/>
      <c r="K1347" s="8"/>
      <c r="L1347" s="56"/>
      <c r="M1347" s="56" t="s">
        <v>1279</v>
      </c>
      <c r="N1347" s="56" t="s">
        <v>1279</v>
      </c>
      <c r="O1347" s="56"/>
      <c r="P1347" s="56"/>
      <c r="Q1347" s="90" t="str">
        <f>IF(DATEDIF(I1347,G1347,"y")=0,"",DATEDIF(I1347,G1347,"y")&amp;" years ")&amp;IF(DATEDIF(I1347,G1347,"ym")=0,"",DATEDIF(I1347,G1347,"ym")&amp;" months ")&amp;IF(DATEDIF(I1347,G1347,"md")=0,"",DATEDIF(I1347,G1347,"md")&amp;" days")</f>
        <v>2 months 8 days</v>
      </c>
      <c r="R1347" s="64">
        <f>_xlfn.DAYS(G1347,IF(L1347="",IF(K1347="",I1347,K1347),L1347))</f>
        <v>69</v>
      </c>
      <c r="S1347" s="56"/>
      <c r="T1347" s="56"/>
      <c r="U1347" s="57"/>
      <c r="V1347" s="75">
        <f t="shared" si="107"/>
        <v>558</v>
      </c>
      <c r="W1347" s="291" t="str">
        <f t="shared" si="108"/>
        <v/>
      </c>
      <c r="X1347" s="291">
        <f t="shared" si="109"/>
        <v>69</v>
      </c>
      <c r="Y1347" s="291" t="str">
        <f t="shared" si="110"/>
        <v/>
      </c>
    </row>
    <row r="1348" spans="1:25" ht="15" customHeight="1">
      <c r="A1348" s="8">
        <f t="shared" si="106"/>
        <v>1347</v>
      </c>
      <c r="B1348" s="56" t="s">
        <v>2303</v>
      </c>
      <c r="C1348" s="8">
        <v>85</v>
      </c>
      <c r="D1348" s="8" t="s">
        <v>23</v>
      </c>
      <c r="E1348" s="56" t="s">
        <v>1291</v>
      </c>
      <c r="F1348" s="57" t="s">
        <v>18</v>
      </c>
      <c r="G1348" s="58">
        <v>44389</v>
      </c>
      <c r="H1348" s="75">
        <v>44245</v>
      </c>
      <c r="I1348" s="75">
        <v>44305</v>
      </c>
      <c r="J1348" s="56" t="s">
        <v>1278</v>
      </c>
      <c r="K1348" s="76"/>
      <c r="L1348" s="56"/>
      <c r="M1348" s="56" t="s">
        <v>1279</v>
      </c>
      <c r="N1348" s="56" t="s">
        <v>1279</v>
      </c>
      <c r="O1348" s="56"/>
      <c r="P1348" s="56"/>
      <c r="Q1348" s="90" t="str">
        <f>IF(DATEDIF(I1348,G1348,"y")=0,"",DATEDIF(I1348,G1348,"y")&amp;" years ")&amp;IF(DATEDIF(I1348,G1348,"ym")=0,"",DATEDIF(I1348,G1348,"ym")&amp;" months ")&amp;IF(DATEDIF(I1348,G1348,"md")=0,"",DATEDIF(I1348,G1348,"md")&amp;" days")</f>
        <v>2 months 23 days</v>
      </c>
      <c r="R1348" s="64">
        <f>_xlfn.DAYS(G1348,IF(L1348="",IF(K1348="",I1348,K1348),L1348))</f>
        <v>84</v>
      </c>
      <c r="S1348" s="56"/>
      <c r="T1348" s="56"/>
      <c r="U1348" s="57"/>
      <c r="V1348" s="75">
        <f t="shared" si="107"/>
        <v>558</v>
      </c>
      <c r="W1348" s="291">
        <f t="shared" si="108"/>
        <v>144</v>
      </c>
      <c r="X1348" s="291">
        <f t="shared" si="109"/>
        <v>84</v>
      </c>
      <c r="Y1348" s="291" t="str">
        <f t="shared" si="110"/>
        <v/>
      </c>
    </row>
    <row r="1349" spans="1:25" ht="15" customHeight="1">
      <c r="A1349" s="8">
        <f t="shared" ref="A1349:A1412" si="111">A1348+1</f>
        <v>1348</v>
      </c>
      <c r="B1349" s="56" t="s">
        <v>1433</v>
      </c>
      <c r="C1349" s="8">
        <v>79</v>
      </c>
      <c r="D1349" s="8" t="s">
        <v>16</v>
      </c>
      <c r="E1349" s="56" t="s">
        <v>2304</v>
      </c>
      <c r="F1349" s="57" t="s">
        <v>696</v>
      </c>
      <c r="G1349" s="58">
        <v>44389</v>
      </c>
      <c r="H1349" s="75"/>
      <c r="I1349" s="75"/>
      <c r="J1349" s="56"/>
      <c r="K1349" s="76"/>
      <c r="L1349" s="56"/>
      <c r="M1349" s="56"/>
      <c r="N1349" s="56"/>
      <c r="O1349" s="56"/>
      <c r="P1349" s="56"/>
      <c r="Q1349" s="56"/>
      <c r="R1349" s="8"/>
      <c r="S1349" s="56"/>
      <c r="T1349" s="56"/>
      <c r="U1349" s="57"/>
      <c r="V1349" s="289">
        <f t="shared" si="107"/>
        <v>558</v>
      </c>
      <c r="W1349" s="292" t="str">
        <f t="shared" si="108"/>
        <v/>
      </c>
      <c r="X1349" s="291" t="str">
        <f t="shared" si="109"/>
        <v/>
      </c>
      <c r="Y1349" s="291" t="str">
        <f t="shared" si="110"/>
        <v/>
      </c>
    </row>
    <row r="1350" spans="1:25" ht="15" customHeight="1">
      <c r="A1350" s="8">
        <f t="shared" si="111"/>
        <v>1349</v>
      </c>
      <c r="B1350" s="56" t="s">
        <v>1846</v>
      </c>
      <c r="C1350" s="8">
        <v>76</v>
      </c>
      <c r="D1350" s="8" t="s">
        <v>23</v>
      </c>
      <c r="E1350" s="56" t="s">
        <v>2305</v>
      </c>
      <c r="F1350" s="57" t="s">
        <v>55</v>
      </c>
      <c r="G1350" s="58">
        <v>44390</v>
      </c>
      <c r="H1350" s="75">
        <v>44245</v>
      </c>
      <c r="I1350" s="75">
        <v>44384</v>
      </c>
      <c r="J1350" s="56" t="s">
        <v>1278</v>
      </c>
      <c r="K1350" s="76"/>
      <c r="L1350" s="56"/>
      <c r="M1350" s="56" t="s">
        <v>1279</v>
      </c>
      <c r="N1350" s="56" t="s">
        <v>1279</v>
      </c>
      <c r="O1350" s="56"/>
      <c r="P1350" s="56"/>
      <c r="Q1350" s="90" t="str">
        <f>IF(DATEDIF(I1350,G1350,"y")=0,"",DATEDIF(I1350,G1350,"y")&amp;" years ")&amp;IF(DATEDIF(I1350,G1350,"ym")=0,"",DATEDIF(I1350,G1350,"ym")&amp;" months ")&amp;IF(DATEDIF(I1350,G1350,"md")=0,"",DATEDIF(I1350,G1350,"md")&amp;" days")</f>
        <v>6 days</v>
      </c>
      <c r="R1350" s="64">
        <f>_xlfn.DAYS(G1350,IF(L1350="",IF(K1350="",I1350,K1350),L1350))</f>
        <v>6</v>
      </c>
      <c r="S1350" s="56"/>
      <c r="T1350" s="56"/>
      <c r="U1350" s="57"/>
      <c r="V1350" s="75">
        <f t="shared" si="107"/>
        <v>559</v>
      </c>
      <c r="W1350" s="291">
        <f t="shared" si="108"/>
        <v>145</v>
      </c>
      <c r="X1350" s="291">
        <f t="shared" si="109"/>
        <v>6</v>
      </c>
      <c r="Y1350" s="291" t="str">
        <f t="shared" si="110"/>
        <v/>
      </c>
    </row>
    <row r="1351" spans="1:25" ht="15" customHeight="1">
      <c r="A1351" s="8">
        <f t="shared" si="111"/>
        <v>1350</v>
      </c>
      <c r="B1351" s="56"/>
      <c r="C1351" s="8">
        <v>99</v>
      </c>
      <c r="D1351" s="8" t="s">
        <v>23</v>
      </c>
      <c r="E1351" s="56"/>
      <c r="F1351" s="57"/>
      <c r="G1351" s="58">
        <v>44391</v>
      </c>
      <c r="H1351" s="74" t="s">
        <v>1198</v>
      </c>
      <c r="I1351" s="74">
        <v>44304</v>
      </c>
      <c r="J1351" s="56"/>
      <c r="K1351" s="8"/>
      <c r="L1351" s="56"/>
      <c r="M1351" s="56" t="s">
        <v>1279</v>
      </c>
      <c r="N1351" s="56" t="s">
        <v>1279</v>
      </c>
      <c r="O1351" s="56"/>
      <c r="P1351" s="56"/>
      <c r="Q1351" s="90" t="str">
        <f>IF(DATEDIF(I1351,G1351,"y")=0,"",DATEDIF(I1351,G1351,"y")&amp;" years ")&amp;IF(DATEDIF(I1351,G1351,"ym")=0,"",DATEDIF(I1351,G1351,"ym")&amp;" months ")&amp;IF(DATEDIF(I1351,G1351,"md")=0,"",DATEDIF(I1351,G1351,"md")&amp;" days")</f>
        <v>2 months 26 days</v>
      </c>
      <c r="R1351" s="64">
        <f>_xlfn.DAYS(G1351,IF(L1351="",IF(K1351="",I1351,K1351),L1351))</f>
        <v>87</v>
      </c>
      <c r="S1351" s="56"/>
      <c r="T1351" s="56"/>
      <c r="U1351" s="57"/>
      <c r="V1351" s="75">
        <f t="shared" si="107"/>
        <v>560</v>
      </c>
      <c r="W1351" s="291" t="str">
        <f t="shared" si="108"/>
        <v/>
      </c>
      <c r="X1351" s="291">
        <f t="shared" si="109"/>
        <v>87</v>
      </c>
      <c r="Y1351" s="291" t="str">
        <f t="shared" si="110"/>
        <v/>
      </c>
    </row>
    <row r="1352" spans="1:25" ht="15" customHeight="1">
      <c r="A1352" s="8">
        <f t="shared" si="111"/>
        <v>1351</v>
      </c>
      <c r="B1352" s="56"/>
      <c r="C1352" s="8">
        <v>85</v>
      </c>
      <c r="D1352" s="8" t="s">
        <v>16</v>
      </c>
      <c r="E1352" s="56"/>
      <c r="F1352" s="57"/>
      <c r="G1352" s="58">
        <v>44391</v>
      </c>
      <c r="H1352" s="74" t="s">
        <v>1198</v>
      </c>
      <c r="I1352" s="74">
        <v>44300</v>
      </c>
      <c r="J1352" s="56"/>
      <c r="K1352" s="8"/>
      <c r="L1352" s="56"/>
      <c r="M1352" s="56" t="s">
        <v>1279</v>
      </c>
      <c r="N1352" s="56" t="s">
        <v>1279</v>
      </c>
      <c r="O1352" s="56"/>
      <c r="P1352" s="56"/>
      <c r="Q1352" s="90" t="str">
        <f>IF(DATEDIF(I1352,G1352,"y")=0,"",DATEDIF(I1352,G1352,"y")&amp;" years ")&amp;IF(DATEDIF(I1352,G1352,"ym")=0,"",DATEDIF(I1352,G1352,"ym")&amp;" months ")&amp;IF(DATEDIF(I1352,G1352,"md")=0,"",DATEDIF(I1352,G1352,"md")&amp;" days")</f>
        <v xml:space="preserve">3 months </v>
      </c>
      <c r="R1352" s="64">
        <f>_xlfn.DAYS(G1352,IF(L1352="",IF(K1352="",I1352,K1352),L1352))</f>
        <v>91</v>
      </c>
      <c r="S1352" s="56"/>
      <c r="T1352" s="56"/>
      <c r="U1352" s="57"/>
      <c r="V1352" s="75">
        <f t="shared" si="107"/>
        <v>560</v>
      </c>
      <c r="W1352" s="291" t="str">
        <f t="shared" si="108"/>
        <v/>
      </c>
      <c r="X1352" s="291">
        <f t="shared" si="109"/>
        <v>91</v>
      </c>
      <c r="Y1352" s="291" t="str">
        <f t="shared" si="110"/>
        <v/>
      </c>
    </row>
    <row r="1353" spans="1:25" ht="15" customHeight="1">
      <c r="A1353" s="8">
        <f t="shared" si="111"/>
        <v>1352</v>
      </c>
      <c r="B1353" s="56"/>
      <c r="C1353" s="8">
        <v>90</v>
      </c>
      <c r="D1353" s="8" t="s">
        <v>16</v>
      </c>
      <c r="E1353" s="56"/>
      <c r="F1353" s="57"/>
      <c r="G1353" s="58">
        <v>44391</v>
      </c>
      <c r="H1353" s="74">
        <v>44238</v>
      </c>
      <c r="I1353" s="56"/>
      <c r="J1353" s="56"/>
      <c r="K1353" s="8"/>
      <c r="L1353" s="56"/>
      <c r="M1353" s="56" t="s">
        <v>1279</v>
      </c>
      <c r="N1353" s="56"/>
      <c r="O1353" s="56"/>
      <c r="P1353" s="56"/>
      <c r="Q1353" s="90" t="str">
        <f>IF(DATEDIF(H1353,G1353,"y")=0,"",DATEDIF(H1353,G1353,"y")&amp;" years ")&amp;IF(DATEDIF(H1353,G1353,"ym")=0,"",DATEDIF(H1353,G1353,"ym")&amp;" months ")&amp;IF(DATEDIF(H1353,G1353,"md")=0,"",DATEDIF(H1353,G1353,"md")&amp;" days")</f>
        <v>5 months 3 days</v>
      </c>
      <c r="R1353" s="64">
        <f>_xlfn.DAYS(G1353,H1353)</f>
        <v>153</v>
      </c>
      <c r="S1353" s="56"/>
      <c r="T1353" s="56"/>
      <c r="U1353" s="57"/>
      <c r="V1353" s="75">
        <f t="shared" si="107"/>
        <v>560</v>
      </c>
      <c r="W1353" s="291">
        <f t="shared" si="108"/>
        <v>153</v>
      </c>
      <c r="X1353" s="291" t="str">
        <f t="shared" si="109"/>
        <v/>
      </c>
      <c r="Y1353" s="291" t="str">
        <f t="shared" si="110"/>
        <v/>
      </c>
    </row>
    <row r="1354" spans="1:25" ht="15" customHeight="1">
      <c r="A1354" s="8">
        <f t="shared" si="111"/>
        <v>1353</v>
      </c>
      <c r="B1354" s="59" t="s">
        <v>2306</v>
      </c>
      <c r="C1354" s="65">
        <v>60</v>
      </c>
      <c r="D1354" s="65" t="s">
        <v>16</v>
      </c>
      <c r="E1354" s="59" t="s">
        <v>1888</v>
      </c>
      <c r="F1354" s="66" t="s">
        <v>1109</v>
      </c>
      <c r="G1354" s="129">
        <v>44391</v>
      </c>
      <c r="H1354" s="101">
        <v>44272</v>
      </c>
      <c r="I1354" s="101"/>
      <c r="J1354" s="59" t="s">
        <v>1278</v>
      </c>
      <c r="K1354" s="130"/>
      <c r="L1354" s="59"/>
      <c r="M1354" s="59" t="s">
        <v>1279</v>
      </c>
      <c r="N1354" s="59"/>
      <c r="O1354" s="59"/>
      <c r="P1354" s="59"/>
      <c r="Q1354" s="127" t="str">
        <f>IF(DATEDIF(H1354,G1354,"y")=0,"",DATEDIF(H1354,G1354,"y")&amp;" years ")&amp;IF(DATEDIF(H1354,G1354,"ym")=0,"",DATEDIF(H1354,G1354,"ym")&amp;" months ")&amp;IF(DATEDIF(H1354,G1354,"md")=0,"",DATEDIF(H1354,G1354,"md")&amp;" days")</f>
        <v>3 months 27 days</v>
      </c>
      <c r="R1354" s="128">
        <f>_xlfn.DAYS(G1354,H1354)</f>
        <v>119</v>
      </c>
      <c r="S1354" s="59"/>
      <c r="T1354" s="59" t="s">
        <v>1751</v>
      </c>
      <c r="U1354" s="59" t="s">
        <v>2307</v>
      </c>
      <c r="V1354" s="75">
        <f t="shared" si="107"/>
        <v>560</v>
      </c>
      <c r="W1354" s="291">
        <f t="shared" si="108"/>
        <v>119</v>
      </c>
      <c r="X1354" s="291" t="str">
        <f t="shared" si="109"/>
        <v/>
      </c>
      <c r="Y1354" s="291" t="str">
        <f t="shared" si="110"/>
        <v/>
      </c>
    </row>
    <row r="1355" spans="1:25" ht="15" customHeight="1">
      <c r="A1355" s="8">
        <f t="shared" si="111"/>
        <v>1354</v>
      </c>
      <c r="B1355" s="56" t="s">
        <v>2308</v>
      </c>
      <c r="C1355" s="8">
        <v>83</v>
      </c>
      <c r="D1355" s="8" t="s">
        <v>16</v>
      </c>
      <c r="E1355" s="56" t="s">
        <v>2309</v>
      </c>
      <c r="F1355" s="57" t="s">
        <v>223</v>
      </c>
      <c r="G1355" s="58">
        <v>44392</v>
      </c>
      <c r="H1355" s="75">
        <v>44244</v>
      </c>
      <c r="I1355" s="75">
        <v>44325</v>
      </c>
      <c r="J1355" s="56" t="s">
        <v>1278</v>
      </c>
      <c r="K1355" s="76"/>
      <c r="L1355" s="56"/>
      <c r="M1355" s="56" t="s">
        <v>1279</v>
      </c>
      <c r="N1355" s="56" t="s">
        <v>1279</v>
      </c>
      <c r="O1355" s="56"/>
      <c r="P1355" s="56"/>
      <c r="Q1355" s="90" t="str">
        <f>IF(DATEDIF(I1355,G1355,"y")=0,"",DATEDIF(I1355,G1355,"y")&amp;" years ")&amp;IF(DATEDIF(I1355,G1355,"ym")=0,"",DATEDIF(I1355,G1355,"ym")&amp;" months ")&amp;IF(DATEDIF(I1355,G1355,"md")=0,"",DATEDIF(I1355,G1355,"md")&amp;" days")</f>
        <v>2 months 6 days</v>
      </c>
      <c r="R1355" s="64">
        <f>_xlfn.DAYS(G1355,IF(L1355="",IF(K1355="",I1355,K1355),L1355))</f>
        <v>67</v>
      </c>
      <c r="S1355" s="56"/>
      <c r="T1355" s="56"/>
      <c r="U1355" s="57"/>
      <c r="V1355" s="75">
        <f t="shared" si="107"/>
        <v>561</v>
      </c>
      <c r="W1355" s="291">
        <f t="shared" si="108"/>
        <v>148</v>
      </c>
      <c r="X1355" s="291">
        <f t="shared" si="109"/>
        <v>67</v>
      </c>
      <c r="Y1355" s="291" t="str">
        <f t="shared" si="110"/>
        <v/>
      </c>
    </row>
    <row r="1356" spans="1:25" ht="15" customHeight="1">
      <c r="A1356" s="8">
        <f t="shared" si="111"/>
        <v>1355</v>
      </c>
      <c r="B1356" s="56"/>
      <c r="C1356" s="8">
        <v>78</v>
      </c>
      <c r="D1356" s="8" t="s">
        <v>16</v>
      </c>
      <c r="E1356" s="56"/>
      <c r="F1356" s="57"/>
      <c r="G1356" s="58">
        <v>44392</v>
      </c>
      <c r="H1356" s="74">
        <v>44317</v>
      </c>
      <c r="I1356" s="56"/>
      <c r="J1356" s="56"/>
      <c r="K1356" s="8"/>
      <c r="L1356" s="56"/>
      <c r="M1356" s="56" t="s">
        <v>1279</v>
      </c>
      <c r="N1356" s="56"/>
      <c r="O1356" s="56"/>
      <c r="P1356" s="56"/>
      <c r="Q1356" s="90" t="str">
        <f>IF(DATEDIF(H1356,G1356,"y")=0,"",DATEDIF(H1356,G1356,"y")&amp;" years ")&amp;IF(DATEDIF(H1356,G1356,"ym")=0,"",DATEDIF(H1356,G1356,"ym")&amp;" months ")&amp;IF(DATEDIF(H1356,G1356,"md")=0,"",DATEDIF(H1356,G1356,"md")&amp;" days")</f>
        <v>2 months 14 days</v>
      </c>
      <c r="R1356" s="64">
        <f>_xlfn.DAYS(G1356,H1356)</f>
        <v>75</v>
      </c>
      <c r="S1356" s="56"/>
      <c r="T1356" s="56"/>
      <c r="U1356" s="57"/>
      <c r="V1356" s="75">
        <f t="shared" si="107"/>
        <v>561</v>
      </c>
      <c r="W1356" s="291">
        <f t="shared" si="108"/>
        <v>75</v>
      </c>
      <c r="X1356" s="291" t="str">
        <f t="shared" si="109"/>
        <v/>
      </c>
      <c r="Y1356" s="291" t="str">
        <f t="shared" si="110"/>
        <v/>
      </c>
    </row>
    <row r="1357" spans="1:25" ht="15" customHeight="1">
      <c r="A1357" s="8">
        <f t="shared" si="111"/>
        <v>1356</v>
      </c>
      <c r="B1357" s="56" t="s">
        <v>2310</v>
      </c>
      <c r="C1357" s="8">
        <v>65</v>
      </c>
      <c r="D1357" s="8" t="s">
        <v>16</v>
      </c>
      <c r="E1357" s="56" t="s">
        <v>2311</v>
      </c>
      <c r="F1357" s="57" t="s">
        <v>79</v>
      </c>
      <c r="G1357" s="58">
        <v>44392</v>
      </c>
      <c r="H1357" s="75"/>
      <c r="I1357" s="75"/>
      <c r="J1357" s="56"/>
      <c r="K1357" s="76"/>
      <c r="L1357" s="56"/>
      <c r="M1357" s="56"/>
      <c r="N1357" s="56"/>
      <c r="O1357" s="56"/>
      <c r="P1357" s="56"/>
      <c r="Q1357" s="56"/>
      <c r="R1357" s="8"/>
      <c r="S1357" s="56"/>
      <c r="T1357" s="56"/>
      <c r="U1357" s="57"/>
      <c r="V1357" s="289">
        <f t="shared" si="107"/>
        <v>561</v>
      </c>
      <c r="W1357" s="292" t="str">
        <f t="shared" si="108"/>
        <v/>
      </c>
      <c r="X1357" s="291" t="str">
        <f t="shared" si="109"/>
        <v/>
      </c>
      <c r="Y1357" s="291" t="str">
        <f t="shared" si="110"/>
        <v/>
      </c>
    </row>
    <row r="1358" spans="1:25" ht="15" customHeight="1">
      <c r="A1358" s="8">
        <f t="shared" si="111"/>
        <v>1357</v>
      </c>
      <c r="B1358" s="56"/>
      <c r="C1358" s="8">
        <v>72</v>
      </c>
      <c r="D1358" s="8" t="s">
        <v>23</v>
      </c>
      <c r="E1358" s="56"/>
      <c r="F1358" s="57"/>
      <c r="G1358" s="58">
        <v>44392</v>
      </c>
      <c r="H1358" s="74"/>
      <c r="I1358" s="56"/>
      <c r="J1358" s="56"/>
      <c r="K1358" s="8"/>
      <c r="L1358" s="56"/>
      <c r="M1358" s="56"/>
      <c r="N1358" s="56"/>
      <c r="O1358" s="56"/>
      <c r="P1358" s="56"/>
      <c r="Q1358" s="56"/>
      <c r="R1358" s="8"/>
      <c r="S1358" s="56"/>
      <c r="T1358" s="56"/>
      <c r="U1358" s="57"/>
      <c r="V1358" s="289">
        <f t="shared" si="107"/>
        <v>561</v>
      </c>
      <c r="W1358" s="292" t="str">
        <f t="shared" si="108"/>
        <v/>
      </c>
      <c r="X1358" s="291" t="str">
        <f t="shared" si="109"/>
        <v/>
      </c>
      <c r="Y1358" s="291" t="str">
        <f t="shared" si="110"/>
        <v/>
      </c>
    </row>
    <row r="1359" spans="1:25" ht="15" customHeight="1">
      <c r="A1359" s="8">
        <f t="shared" si="111"/>
        <v>1358</v>
      </c>
      <c r="B1359" s="56"/>
      <c r="C1359" s="8">
        <v>89</v>
      </c>
      <c r="D1359" s="8" t="s">
        <v>23</v>
      </c>
      <c r="E1359" s="56"/>
      <c r="F1359" s="57"/>
      <c r="G1359" s="58">
        <v>44392</v>
      </c>
      <c r="H1359" s="74"/>
      <c r="I1359" s="56"/>
      <c r="J1359" s="56"/>
      <c r="K1359" s="8"/>
      <c r="L1359" s="56"/>
      <c r="M1359" s="56"/>
      <c r="N1359" s="56"/>
      <c r="O1359" s="56"/>
      <c r="P1359" s="56"/>
      <c r="Q1359" s="56"/>
      <c r="R1359" s="8"/>
      <c r="S1359" s="56"/>
      <c r="T1359" s="56"/>
      <c r="U1359" s="57"/>
      <c r="V1359" s="289">
        <f t="shared" si="107"/>
        <v>561</v>
      </c>
      <c r="W1359" s="292" t="str">
        <f t="shared" si="108"/>
        <v/>
      </c>
      <c r="X1359" s="291" t="str">
        <f t="shared" si="109"/>
        <v/>
      </c>
      <c r="Y1359" s="291" t="str">
        <f t="shared" si="110"/>
        <v/>
      </c>
    </row>
    <row r="1360" spans="1:25" ht="15" customHeight="1">
      <c r="A1360" s="8">
        <f t="shared" si="111"/>
        <v>1359</v>
      </c>
      <c r="B1360" s="56" t="s">
        <v>1916</v>
      </c>
      <c r="C1360" s="8">
        <v>87</v>
      </c>
      <c r="D1360" s="8" t="s">
        <v>16</v>
      </c>
      <c r="E1360" s="56" t="s">
        <v>2312</v>
      </c>
      <c r="F1360" s="57" t="s">
        <v>25</v>
      </c>
      <c r="G1360" s="58">
        <v>44393</v>
      </c>
      <c r="H1360" s="75">
        <v>44279</v>
      </c>
      <c r="I1360" s="75">
        <v>44336</v>
      </c>
      <c r="J1360" s="56" t="s">
        <v>1278</v>
      </c>
      <c r="K1360" s="76"/>
      <c r="L1360" s="56"/>
      <c r="M1360" s="56" t="s">
        <v>1279</v>
      </c>
      <c r="N1360" s="56" t="s">
        <v>1279</v>
      </c>
      <c r="O1360" s="56"/>
      <c r="P1360" s="56"/>
      <c r="Q1360" s="90" t="str">
        <f>IF(DATEDIF(I1360,G1360,"y")=0,"",DATEDIF(I1360,G1360,"y")&amp;" years ")&amp;IF(DATEDIF(I1360,G1360,"ym")=0,"",DATEDIF(I1360,G1360,"ym")&amp;" months ")&amp;IF(DATEDIF(I1360,G1360,"md")=0,"",DATEDIF(I1360,G1360,"md")&amp;" days")</f>
        <v>1 months 26 days</v>
      </c>
      <c r="R1360" s="64">
        <f>_xlfn.DAYS(G1360,IF(L1360="",IF(K1360="",I1360,K1360),L1360))</f>
        <v>57</v>
      </c>
      <c r="S1360" s="56"/>
      <c r="T1360" s="56"/>
      <c r="U1360" s="57"/>
      <c r="V1360" s="75">
        <f t="shared" si="107"/>
        <v>562</v>
      </c>
      <c r="W1360" s="291">
        <f t="shared" si="108"/>
        <v>114</v>
      </c>
      <c r="X1360" s="291">
        <f t="shared" si="109"/>
        <v>57</v>
      </c>
      <c r="Y1360" s="291" t="str">
        <f t="shared" si="110"/>
        <v/>
      </c>
    </row>
    <row r="1361" spans="1:25" ht="15" customHeight="1">
      <c r="A1361" s="8">
        <f t="shared" si="111"/>
        <v>1360</v>
      </c>
      <c r="B1361" s="56"/>
      <c r="C1361" s="8">
        <v>52</v>
      </c>
      <c r="D1361" s="8" t="s">
        <v>23</v>
      </c>
      <c r="E1361" s="56"/>
      <c r="F1361" s="57"/>
      <c r="G1361" s="58">
        <v>44393</v>
      </c>
      <c r="H1361" s="74" t="s">
        <v>1198</v>
      </c>
      <c r="I1361" s="74">
        <v>44321</v>
      </c>
      <c r="J1361" s="56"/>
      <c r="K1361" s="8"/>
      <c r="L1361" s="56"/>
      <c r="M1361" s="56" t="s">
        <v>1279</v>
      </c>
      <c r="N1361" s="56" t="s">
        <v>1279</v>
      </c>
      <c r="O1361" s="56"/>
      <c r="P1361" s="56"/>
      <c r="Q1361" s="90" t="str">
        <f>IF(DATEDIF(I1361,G1361,"y")=0,"",DATEDIF(I1361,G1361,"y")&amp;" years ")&amp;IF(DATEDIF(I1361,G1361,"ym")=0,"",DATEDIF(I1361,G1361,"ym")&amp;" months ")&amp;IF(DATEDIF(I1361,G1361,"md")=0,"",DATEDIF(I1361,G1361,"md")&amp;" days")</f>
        <v>2 months 11 days</v>
      </c>
      <c r="R1361" s="64">
        <f>_xlfn.DAYS(G1361,IF(L1361="",IF(K1361="",I1361,K1361),L1361))</f>
        <v>72</v>
      </c>
      <c r="S1361" s="56"/>
      <c r="T1361" s="56"/>
      <c r="U1361" s="57"/>
      <c r="V1361" s="75">
        <f t="shared" si="107"/>
        <v>562</v>
      </c>
      <c r="W1361" s="291" t="str">
        <f t="shared" si="108"/>
        <v/>
      </c>
      <c r="X1361" s="291">
        <f t="shared" si="109"/>
        <v>72</v>
      </c>
      <c r="Y1361" s="291" t="str">
        <f t="shared" si="110"/>
        <v/>
      </c>
    </row>
    <row r="1362" spans="1:25" ht="15" customHeight="1">
      <c r="A1362" s="8">
        <f t="shared" si="111"/>
        <v>1361</v>
      </c>
      <c r="B1362" s="56"/>
      <c r="C1362" s="8">
        <v>68</v>
      </c>
      <c r="D1362" s="8" t="s">
        <v>23</v>
      </c>
      <c r="E1362" s="56"/>
      <c r="F1362" s="57"/>
      <c r="G1362" s="58">
        <v>44393</v>
      </c>
      <c r="H1362" s="74" t="s">
        <v>1198</v>
      </c>
      <c r="I1362" s="74">
        <v>44308</v>
      </c>
      <c r="J1362" s="56"/>
      <c r="K1362" s="8"/>
      <c r="L1362" s="56"/>
      <c r="M1362" s="56" t="s">
        <v>1279</v>
      </c>
      <c r="N1362" s="56" t="s">
        <v>1279</v>
      </c>
      <c r="O1362" s="56"/>
      <c r="P1362" s="56"/>
      <c r="Q1362" s="90" t="str">
        <f>IF(DATEDIF(I1362,G1362,"y")=0,"",DATEDIF(I1362,G1362,"y")&amp;" years ")&amp;IF(DATEDIF(I1362,G1362,"ym")=0,"",DATEDIF(I1362,G1362,"ym")&amp;" months ")&amp;IF(DATEDIF(I1362,G1362,"md")=0,"",DATEDIF(I1362,G1362,"md")&amp;" days")</f>
        <v>2 months 24 days</v>
      </c>
      <c r="R1362" s="64">
        <f>_xlfn.DAYS(G1362,IF(L1362="",IF(K1362="",I1362,K1362),L1362))</f>
        <v>85</v>
      </c>
      <c r="S1362" s="56"/>
      <c r="T1362" s="56"/>
      <c r="U1362" s="57"/>
      <c r="V1362" s="75">
        <f t="shared" si="107"/>
        <v>562</v>
      </c>
      <c r="W1362" s="291" t="str">
        <f t="shared" si="108"/>
        <v/>
      </c>
      <c r="X1362" s="291">
        <f t="shared" si="109"/>
        <v>85</v>
      </c>
      <c r="Y1362" s="291" t="str">
        <f t="shared" si="110"/>
        <v/>
      </c>
    </row>
    <row r="1363" spans="1:25" ht="15" customHeight="1">
      <c r="A1363" s="8">
        <f t="shared" si="111"/>
        <v>1362</v>
      </c>
      <c r="B1363" s="56" t="s">
        <v>2313</v>
      </c>
      <c r="C1363" s="8">
        <v>74</v>
      </c>
      <c r="D1363" s="8" t="s">
        <v>16</v>
      </c>
      <c r="E1363" s="56" t="s">
        <v>2314</v>
      </c>
      <c r="F1363" s="57" t="s">
        <v>25</v>
      </c>
      <c r="G1363" s="58">
        <v>44393</v>
      </c>
      <c r="H1363" s="75">
        <v>44236</v>
      </c>
      <c r="I1363" s="75">
        <v>44308</v>
      </c>
      <c r="J1363" s="56" t="s">
        <v>1278</v>
      </c>
      <c r="K1363" s="76"/>
      <c r="L1363" s="56"/>
      <c r="M1363" s="56" t="s">
        <v>1279</v>
      </c>
      <c r="N1363" s="56" t="s">
        <v>1279</v>
      </c>
      <c r="O1363" s="56"/>
      <c r="P1363" s="56"/>
      <c r="Q1363" s="90" t="str">
        <f>IF(DATEDIF(I1363,G1363,"y")=0,"",DATEDIF(I1363,G1363,"y")&amp;" years ")&amp;IF(DATEDIF(I1363,G1363,"ym")=0,"",DATEDIF(I1363,G1363,"ym")&amp;" months ")&amp;IF(DATEDIF(I1363,G1363,"md")=0,"",DATEDIF(I1363,G1363,"md")&amp;" days")</f>
        <v>2 months 24 days</v>
      </c>
      <c r="R1363" s="64">
        <f>_xlfn.DAYS(G1363,IF(L1363="",IF(K1363="",I1363,K1363),L1363))</f>
        <v>85</v>
      </c>
      <c r="S1363" s="56"/>
      <c r="T1363" s="56"/>
      <c r="U1363" s="57"/>
      <c r="V1363" s="75">
        <f t="shared" si="107"/>
        <v>562</v>
      </c>
      <c r="W1363" s="291">
        <f t="shared" si="108"/>
        <v>157</v>
      </c>
      <c r="X1363" s="291">
        <f t="shared" si="109"/>
        <v>85</v>
      </c>
      <c r="Y1363" s="291" t="str">
        <f t="shared" si="110"/>
        <v/>
      </c>
    </row>
    <row r="1364" spans="1:25" ht="15" customHeight="1">
      <c r="A1364" s="8">
        <f t="shared" si="111"/>
        <v>1363</v>
      </c>
      <c r="B1364" s="56" t="s">
        <v>2315</v>
      </c>
      <c r="C1364" s="8">
        <v>84</v>
      </c>
      <c r="D1364" s="8" t="s">
        <v>23</v>
      </c>
      <c r="E1364" s="56" t="s">
        <v>2316</v>
      </c>
      <c r="F1364" s="57" t="s">
        <v>647</v>
      </c>
      <c r="G1364" s="58">
        <v>44393</v>
      </c>
      <c r="H1364" s="75">
        <v>44242</v>
      </c>
      <c r="I1364" s="75">
        <v>44301</v>
      </c>
      <c r="J1364" s="56" t="s">
        <v>1278</v>
      </c>
      <c r="K1364" s="76"/>
      <c r="L1364" s="56"/>
      <c r="M1364" s="56" t="s">
        <v>1279</v>
      </c>
      <c r="N1364" s="56" t="s">
        <v>1279</v>
      </c>
      <c r="O1364" s="56"/>
      <c r="P1364" s="56"/>
      <c r="Q1364" s="90" t="str">
        <f>IF(DATEDIF(I1364,G1364,"y")=0,"",DATEDIF(I1364,G1364,"y")&amp;" years ")&amp;IF(DATEDIF(I1364,G1364,"ym")=0,"",DATEDIF(I1364,G1364,"ym")&amp;" months ")&amp;IF(DATEDIF(I1364,G1364,"md")=0,"",DATEDIF(I1364,G1364,"md")&amp;" days")</f>
        <v>3 months 1 days</v>
      </c>
      <c r="R1364" s="64">
        <f>_xlfn.DAYS(G1364,IF(L1364="",IF(K1364="",I1364,K1364),L1364))</f>
        <v>92</v>
      </c>
      <c r="S1364" s="56"/>
      <c r="T1364" s="56"/>
      <c r="U1364" s="57"/>
      <c r="V1364" s="75">
        <f t="shared" si="107"/>
        <v>562</v>
      </c>
      <c r="W1364" s="291">
        <f t="shared" si="108"/>
        <v>151</v>
      </c>
      <c r="X1364" s="291">
        <f t="shared" si="109"/>
        <v>92</v>
      </c>
      <c r="Y1364" s="291" t="str">
        <f t="shared" si="110"/>
        <v/>
      </c>
    </row>
    <row r="1365" spans="1:25" ht="15" customHeight="1">
      <c r="A1365" s="8">
        <f t="shared" si="111"/>
        <v>1364</v>
      </c>
      <c r="B1365" s="59" t="s">
        <v>1865</v>
      </c>
      <c r="C1365" s="65">
        <v>49</v>
      </c>
      <c r="D1365" s="65" t="s">
        <v>16</v>
      </c>
      <c r="E1365" s="59" t="s">
        <v>2317</v>
      </c>
      <c r="F1365" s="66" t="s">
        <v>444</v>
      </c>
      <c r="G1365" s="129">
        <v>44393</v>
      </c>
      <c r="H1365" s="101">
        <v>44265</v>
      </c>
      <c r="I1365" s="101"/>
      <c r="J1365" s="59" t="s">
        <v>1278</v>
      </c>
      <c r="K1365" s="130"/>
      <c r="L1365" s="59"/>
      <c r="M1365" s="59" t="s">
        <v>1279</v>
      </c>
      <c r="N1365" s="59"/>
      <c r="O1365" s="59"/>
      <c r="P1365" s="59"/>
      <c r="Q1365" s="127" t="str">
        <f>IF(DATEDIF(H1365,G1365,"y")=0,"",DATEDIF(H1365,G1365,"y")&amp;" years ")&amp;IF(DATEDIF(H1365,G1365,"ym")=0,"",DATEDIF(H1365,G1365,"ym")&amp;" months ")&amp;IF(DATEDIF(H1365,G1365,"md")=0,"",DATEDIF(H1365,G1365,"md")&amp;" days")</f>
        <v>4 months 6 days</v>
      </c>
      <c r="R1365" s="128">
        <f>_xlfn.DAYS(G1365,H1365)</f>
        <v>128</v>
      </c>
      <c r="S1365" s="59"/>
      <c r="T1365" s="59" t="s">
        <v>1751</v>
      </c>
      <c r="U1365" s="59" t="s">
        <v>2318</v>
      </c>
      <c r="V1365" s="75">
        <f t="shared" si="107"/>
        <v>562</v>
      </c>
      <c r="W1365" s="291">
        <f t="shared" si="108"/>
        <v>128</v>
      </c>
      <c r="X1365" s="291" t="str">
        <f t="shared" si="109"/>
        <v/>
      </c>
      <c r="Y1365" s="291" t="str">
        <f t="shared" si="110"/>
        <v/>
      </c>
    </row>
    <row r="1366" spans="1:25" ht="15" customHeight="1">
      <c r="A1366" s="8">
        <f t="shared" si="111"/>
        <v>1365</v>
      </c>
      <c r="B1366" s="56" t="s">
        <v>2319</v>
      </c>
      <c r="C1366" s="8">
        <v>72</v>
      </c>
      <c r="D1366" s="8" t="s">
        <v>23</v>
      </c>
      <c r="E1366" s="56" t="s">
        <v>1234</v>
      </c>
      <c r="F1366" s="57" t="s">
        <v>307</v>
      </c>
      <c r="G1366" s="58">
        <v>44393</v>
      </c>
      <c r="H1366" s="75"/>
      <c r="I1366" s="75"/>
      <c r="J1366" s="56"/>
      <c r="K1366" s="76"/>
      <c r="L1366" s="56"/>
      <c r="M1366" s="56"/>
      <c r="N1366" s="56"/>
      <c r="O1366" s="56"/>
      <c r="P1366" s="56"/>
      <c r="Q1366" s="56"/>
      <c r="R1366" s="8"/>
      <c r="S1366" s="56"/>
      <c r="T1366" s="56"/>
      <c r="U1366" s="57"/>
      <c r="V1366" s="289">
        <f t="shared" si="107"/>
        <v>562</v>
      </c>
      <c r="W1366" s="292" t="str">
        <f t="shared" si="108"/>
        <v/>
      </c>
      <c r="X1366" s="291" t="str">
        <f t="shared" si="109"/>
        <v/>
      </c>
      <c r="Y1366" s="291" t="str">
        <f t="shared" si="110"/>
        <v/>
      </c>
    </row>
    <row r="1367" spans="1:25" ht="15" customHeight="1">
      <c r="A1367" s="8">
        <f t="shared" si="111"/>
        <v>1366</v>
      </c>
      <c r="B1367" s="56"/>
      <c r="C1367" s="8">
        <v>82</v>
      </c>
      <c r="D1367" s="8" t="s">
        <v>23</v>
      </c>
      <c r="E1367" s="56"/>
      <c r="F1367" s="57"/>
      <c r="G1367" s="58">
        <v>44394</v>
      </c>
      <c r="H1367" s="74">
        <v>44383</v>
      </c>
      <c r="I1367" s="56"/>
      <c r="J1367" s="56"/>
      <c r="K1367" s="8"/>
      <c r="L1367" s="56"/>
      <c r="M1367" s="56" t="s">
        <v>1279</v>
      </c>
      <c r="N1367" s="56"/>
      <c r="O1367" s="56"/>
      <c r="P1367" s="56"/>
      <c r="Q1367" s="90" t="str">
        <f>IF(DATEDIF(H1367,G1367,"y")=0,"",DATEDIF(H1367,G1367,"y")&amp;" years ")&amp;IF(DATEDIF(H1367,G1367,"ym")=0,"",DATEDIF(H1367,G1367,"ym")&amp;" months ")&amp;IF(DATEDIF(H1367,G1367,"md")=0,"",DATEDIF(H1367,G1367,"md")&amp;" days")</f>
        <v>11 days</v>
      </c>
      <c r="R1367" s="64">
        <f>_xlfn.DAYS(G1367,H1367)</f>
        <v>11</v>
      </c>
      <c r="S1367" s="56"/>
      <c r="T1367" s="56"/>
      <c r="U1367" s="57"/>
      <c r="V1367" s="75">
        <f t="shared" si="107"/>
        <v>563</v>
      </c>
      <c r="W1367" s="291">
        <f t="shared" si="108"/>
        <v>11</v>
      </c>
      <c r="X1367" s="291" t="str">
        <f t="shared" si="109"/>
        <v/>
      </c>
      <c r="Y1367" s="291" t="str">
        <f t="shared" si="110"/>
        <v/>
      </c>
    </row>
    <row r="1368" spans="1:25" ht="15" customHeight="1">
      <c r="A1368" s="8">
        <f t="shared" si="111"/>
        <v>1367</v>
      </c>
      <c r="B1368" s="109"/>
      <c r="C1368" s="110">
        <v>66</v>
      </c>
      <c r="D1368" s="110" t="s">
        <v>16</v>
      </c>
      <c r="E1368" s="109"/>
      <c r="F1368" s="111"/>
      <c r="G1368" s="112">
        <v>44394</v>
      </c>
      <c r="H1368" s="113" t="s">
        <v>1198</v>
      </c>
      <c r="I1368" s="113">
        <v>44360</v>
      </c>
      <c r="J1368" s="109"/>
      <c r="K1368" s="110"/>
      <c r="L1368" s="109"/>
      <c r="M1368" s="109" t="s">
        <v>1279</v>
      </c>
      <c r="N1368" s="109" t="s">
        <v>1279</v>
      </c>
      <c r="O1368" s="109"/>
      <c r="P1368" s="109"/>
      <c r="Q1368" s="114" t="str">
        <f>IF(DATEDIF(I1368,G1368,"y")=0,"",DATEDIF(I1368,G1368,"y")&amp;" years ")&amp;IF(DATEDIF(I1368,G1368,"ym")=0,"",DATEDIF(I1368,G1368,"ym")&amp;" months ")&amp;IF(DATEDIF(I1368,G1368,"md")=0,"",DATEDIF(I1368,G1368,"md")&amp;" days")</f>
        <v>1 months 4 days</v>
      </c>
      <c r="R1368" s="115">
        <f>_xlfn.DAYS(G1368,IF(L1368="",IF(K1368="",I1368,K1368),L1368))</f>
        <v>34</v>
      </c>
      <c r="S1368" s="109"/>
      <c r="T1368" s="109"/>
      <c r="U1368" s="111"/>
      <c r="V1368" s="75">
        <f t="shared" si="107"/>
        <v>563</v>
      </c>
      <c r="W1368" s="291" t="str">
        <f t="shared" si="108"/>
        <v/>
      </c>
      <c r="X1368" s="291">
        <f t="shared" si="109"/>
        <v>34</v>
      </c>
      <c r="Y1368" s="291" t="str">
        <f t="shared" si="110"/>
        <v/>
      </c>
    </row>
    <row r="1369" spans="1:25" ht="15" customHeight="1">
      <c r="A1369" s="8">
        <f t="shared" si="111"/>
        <v>1368</v>
      </c>
      <c r="B1369" s="56" t="s">
        <v>1740</v>
      </c>
      <c r="C1369" s="8">
        <v>68</v>
      </c>
      <c r="D1369" s="8" t="s">
        <v>23</v>
      </c>
      <c r="E1369" s="56" t="s">
        <v>2320</v>
      </c>
      <c r="F1369" s="57" t="s">
        <v>813</v>
      </c>
      <c r="G1369" s="58">
        <v>44394</v>
      </c>
      <c r="H1369" s="75">
        <v>44338</v>
      </c>
      <c r="I1369" s="75">
        <v>44360</v>
      </c>
      <c r="J1369" s="56" t="s">
        <v>1646</v>
      </c>
      <c r="K1369" s="76"/>
      <c r="L1369" s="56"/>
      <c r="M1369" s="56" t="s">
        <v>1279</v>
      </c>
      <c r="N1369" s="56" t="s">
        <v>1279</v>
      </c>
      <c r="O1369" s="56"/>
      <c r="P1369" s="56"/>
      <c r="Q1369" s="90" t="str">
        <f>IF(DATEDIF(I1369,G1369,"y")=0,"",DATEDIF(I1369,G1369,"y")&amp;" years ")&amp;IF(DATEDIF(I1369,G1369,"ym")=0,"",DATEDIF(I1369,G1369,"ym")&amp;" months ")&amp;IF(DATEDIF(I1369,G1369,"md")=0,"",DATEDIF(I1369,G1369,"md")&amp;" days")</f>
        <v>1 months 4 days</v>
      </c>
      <c r="R1369" s="64">
        <f>_xlfn.DAYS(G1369,IF(L1369="",IF(K1369="",I1369,K1369),L1369))</f>
        <v>34</v>
      </c>
      <c r="S1369" s="56"/>
      <c r="T1369" s="56"/>
      <c r="U1369" s="57"/>
      <c r="V1369" s="75">
        <f t="shared" si="107"/>
        <v>563</v>
      </c>
      <c r="W1369" s="291">
        <f t="shared" si="108"/>
        <v>56</v>
      </c>
      <c r="X1369" s="291">
        <f t="shared" si="109"/>
        <v>34</v>
      </c>
      <c r="Y1369" s="291" t="str">
        <f t="shared" si="110"/>
        <v/>
      </c>
    </row>
    <row r="1370" spans="1:25" ht="15" customHeight="1">
      <c r="A1370" s="8">
        <f t="shared" si="111"/>
        <v>1369</v>
      </c>
      <c r="B1370" s="56"/>
      <c r="C1370" s="8">
        <v>89</v>
      </c>
      <c r="D1370" s="8" t="s">
        <v>16</v>
      </c>
      <c r="E1370" s="56"/>
      <c r="F1370" s="57"/>
      <c r="G1370" s="58">
        <v>44394</v>
      </c>
      <c r="H1370" s="74" t="s">
        <v>1198</v>
      </c>
      <c r="I1370" s="74">
        <v>44308</v>
      </c>
      <c r="J1370" s="56"/>
      <c r="K1370" s="8"/>
      <c r="L1370" s="56"/>
      <c r="M1370" s="56" t="s">
        <v>1279</v>
      </c>
      <c r="N1370" s="56" t="s">
        <v>1279</v>
      </c>
      <c r="O1370" s="56"/>
      <c r="P1370" s="56"/>
      <c r="Q1370" s="90" t="str">
        <f>IF(DATEDIF(I1370,G1370,"y")=0,"",DATEDIF(I1370,G1370,"y")&amp;" years ")&amp;IF(DATEDIF(I1370,G1370,"ym")=0,"",DATEDIF(I1370,G1370,"ym")&amp;" months ")&amp;IF(DATEDIF(I1370,G1370,"md")=0,"",DATEDIF(I1370,G1370,"md")&amp;" days")</f>
        <v>2 months 25 days</v>
      </c>
      <c r="R1370" s="64">
        <f>_xlfn.DAYS(G1370,IF(L1370="",IF(K1370="",I1370,K1370),L1370))</f>
        <v>86</v>
      </c>
      <c r="S1370" s="56"/>
      <c r="T1370" s="56"/>
      <c r="U1370" s="57"/>
      <c r="V1370" s="75">
        <f t="shared" si="107"/>
        <v>563</v>
      </c>
      <c r="W1370" s="291" t="str">
        <f t="shared" si="108"/>
        <v/>
      </c>
      <c r="X1370" s="291">
        <f t="shared" si="109"/>
        <v>86</v>
      </c>
      <c r="Y1370" s="291" t="str">
        <f t="shared" si="110"/>
        <v/>
      </c>
    </row>
    <row r="1371" spans="1:25" ht="15" customHeight="1">
      <c r="A1371" s="8">
        <f t="shared" si="111"/>
        <v>1370</v>
      </c>
      <c r="B1371" s="56" t="s">
        <v>2321</v>
      </c>
      <c r="C1371" s="8">
        <v>57</v>
      </c>
      <c r="D1371" s="8" t="s">
        <v>16</v>
      </c>
      <c r="E1371" s="56" t="s">
        <v>2322</v>
      </c>
      <c r="F1371" s="57" t="s">
        <v>529</v>
      </c>
      <c r="G1371" s="58">
        <v>44394</v>
      </c>
      <c r="H1371" s="75">
        <v>44265</v>
      </c>
      <c r="I1371" s="75"/>
      <c r="J1371" s="56" t="s">
        <v>1278</v>
      </c>
      <c r="K1371" s="76"/>
      <c r="L1371" s="56"/>
      <c r="M1371" s="56" t="s">
        <v>1279</v>
      </c>
      <c r="N1371" s="56"/>
      <c r="O1371" s="56"/>
      <c r="P1371" s="56"/>
      <c r="Q1371" s="90" t="str">
        <f>IF(DATEDIF(H1371,G1371,"y")=0,"",DATEDIF(H1371,G1371,"y")&amp;" years ")&amp;IF(DATEDIF(H1371,G1371,"ym")=0,"",DATEDIF(H1371,G1371,"ym")&amp;" months ")&amp;IF(DATEDIF(H1371,G1371,"md")=0,"",DATEDIF(H1371,G1371,"md")&amp;" days")</f>
        <v>4 months 7 days</v>
      </c>
      <c r="R1371" s="64">
        <f>_xlfn.DAYS(G1371,H1371)</f>
        <v>129</v>
      </c>
      <c r="S1371" s="56"/>
      <c r="T1371" s="56"/>
      <c r="U1371" s="57"/>
      <c r="V1371" s="75">
        <f t="shared" si="107"/>
        <v>563</v>
      </c>
      <c r="W1371" s="291">
        <f t="shared" si="108"/>
        <v>129</v>
      </c>
      <c r="X1371" s="291" t="str">
        <f t="shared" si="109"/>
        <v/>
      </c>
      <c r="Y1371" s="291" t="str">
        <f t="shared" si="110"/>
        <v/>
      </c>
    </row>
    <row r="1372" spans="1:25" ht="15" customHeight="1">
      <c r="A1372" s="8">
        <f t="shared" si="111"/>
        <v>1371</v>
      </c>
      <c r="B1372" s="56"/>
      <c r="C1372" s="8">
        <v>62</v>
      </c>
      <c r="D1372" s="8" t="s">
        <v>16</v>
      </c>
      <c r="E1372" s="56"/>
      <c r="F1372" s="57"/>
      <c r="G1372" s="58">
        <v>44394</v>
      </c>
      <c r="H1372" s="74">
        <v>44250</v>
      </c>
      <c r="I1372" s="56"/>
      <c r="J1372" s="56"/>
      <c r="K1372" s="8"/>
      <c r="L1372" s="56"/>
      <c r="M1372" s="56" t="s">
        <v>1279</v>
      </c>
      <c r="N1372" s="56"/>
      <c r="O1372" s="56"/>
      <c r="P1372" s="56"/>
      <c r="Q1372" s="90" t="str">
        <f>IF(DATEDIF(H1372,G1372,"y")=0,"",DATEDIF(H1372,G1372,"y")&amp;" years ")&amp;IF(DATEDIF(H1372,G1372,"ym")=0,"",DATEDIF(H1372,G1372,"ym")&amp;" months ")&amp;IF(DATEDIF(H1372,G1372,"md")=0,"",DATEDIF(H1372,G1372,"md")&amp;" days")</f>
        <v>4 months 24 days</v>
      </c>
      <c r="R1372" s="64">
        <f>_xlfn.DAYS(G1372,H1372)</f>
        <v>144</v>
      </c>
      <c r="S1372" s="56"/>
      <c r="T1372" s="56"/>
      <c r="U1372" s="57"/>
      <c r="V1372" s="75">
        <f t="shared" si="107"/>
        <v>563</v>
      </c>
      <c r="W1372" s="291">
        <f t="shared" si="108"/>
        <v>144</v>
      </c>
      <c r="X1372" s="291" t="str">
        <f t="shared" si="109"/>
        <v/>
      </c>
      <c r="Y1372" s="291" t="str">
        <f t="shared" si="110"/>
        <v/>
      </c>
    </row>
    <row r="1373" spans="1:25" ht="15" customHeight="1">
      <c r="A1373" s="8">
        <f t="shared" si="111"/>
        <v>1372</v>
      </c>
      <c r="B1373" s="56"/>
      <c r="C1373" s="8">
        <v>69</v>
      </c>
      <c r="D1373" s="8" t="s">
        <v>16</v>
      </c>
      <c r="E1373" s="56"/>
      <c r="F1373" s="57"/>
      <c r="G1373" s="58">
        <v>44394</v>
      </c>
      <c r="H1373" s="74"/>
      <c r="I1373" s="56"/>
      <c r="J1373" s="56"/>
      <c r="K1373" s="8"/>
      <c r="L1373" s="56"/>
      <c r="M1373" s="56"/>
      <c r="N1373" s="56"/>
      <c r="O1373" s="56"/>
      <c r="P1373" s="56"/>
      <c r="Q1373" s="56"/>
      <c r="R1373" s="8"/>
      <c r="S1373" s="56"/>
      <c r="T1373" s="56"/>
      <c r="U1373" s="57"/>
      <c r="V1373" s="289">
        <f t="shared" si="107"/>
        <v>563</v>
      </c>
      <c r="W1373" s="292" t="str">
        <f t="shared" si="108"/>
        <v/>
      </c>
      <c r="X1373" s="291" t="str">
        <f t="shared" si="109"/>
        <v/>
      </c>
      <c r="Y1373" s="291" t="str">
        <f t="shared" si="110"/>
        <v/>
      </c>
    </row>
    <row r="1374" spans="1:25" ht="15" customHeight="1">
      <c r="A1374" s="8">
        <f t="shared" si="111"/>
        <v>1373</v>
      </c>
      <c r="B1374" s="56"/>
      <c r="C1374" s="8">
        <v>84</v>
      </c>
      <c r="D1374" s="8" t="s">
        <v>23</v>
      </c>
      <c r="E1374" s="56"/>
      <c r="F1374" s="57"/>
      <c r="G1374" s="58">
        <v>44395</v>
      </c>
      <c r="H1374" s="74" t="s">
        <v>1198</v>
      </c>
      <c r="I1374" s="74">
        <v>44305</v>
      </c>
      <c r="J1374" s="56"/>
      <c r="K1374" s="8"/>
      <c r="L1374" s="56"/>
      <c r="M1374" s="56" t="s">
        <v>1279</v>
      </c>
      <c r="N1374" s="56" t="s">
        <v>1279</v>
      </c>
      <c r="O1374" s="56"/>
      <c r="P1374" s="56"/>
      <c r="Q1374" s="90" t="str">
        <f>IF(DATEDIF(I1374,G1374,"y")=0,"",DATEDIF(I1374,G1374,"y")&amp;" years ")&amp;IF(DATEDIF(I1374,G1374,"ym")=0,"",DATEDIF(I1374,G1374,"ym")&amp;" months ")&amp;IF(DATEDIF(I1374,G1374,"md")=0,"",DATEDIF(I1374,G1374,"md")&amp;" days")</f>
        <v>2 months 29 days</v>
      </c>
      <c r="R1374" s="64">
        <f>_xlfn.DAYS(G1374,IF(L1374="",IF(K1374="",I1374,K1374),L1374))</f>
        <v>90</v>
      </c>
      <c r="S1374" s="56"/>
      <c r="T1374" s="56"/>
      <c r="U1374" s="57"/>
      <c r="V1374" s="75">
        <f t="shared" si="107"/>
        <v>564</v>
      </c>
      <c r="W1374" s="291" t="str">
        <f t="shared" si="108"/>
        <v/>
      </c>
      <c r="X1374" s="291">
        <f t="shared" si="109"/>
        <v>90</v>
      </c>
      <c r="Y1374" s="291" t="str">
        <f t="shared" si="110"/>
        <v/>
      </c>
    </row>
    <row r="1375" spans="1:25" ht="15" customHeight="1">
      <c r="A1375" s="8">
        <f t="shared" si="111"/>
        <v>1374</v>
      </c>
      <c r="B1375" s="56"/>
      <c r="C1375" s="8">
        <v>82</v>
      </c>
      <c r="D1375" s="8" t="s">
        <v>16</v>
      </c>
      <c r="E1375" s="56"/>
      <c r="F1375" s="57"/>
      <c r="G1375" s="58">
        <v>44395</v>
      </c>
      <c r="H1375" s="74"/>
      <c r="I1375" s="56"/>
      <c r="J1375" s="56"/>
      <c r="K1375" s="8"/>
      <c r="L1375" s="56"/>
      <c r="M1375" s="56"/>
      <c r="N1375" s="56"/>
      <c r="O1375" s="56"/>
      <c r="P1375" s="56"/>
      <c r="Q1375" s="56"/>
      <c r="R1375" s="8"/>
      <c r="S1375" s="56"/>
      <c r="T1375" s="56"/>
      <c r="U1375" s="57"/>
      <c r="V1375" s="289">
        <f t="shared" si="107"/>
        <v>564</v>
      </c>
      <c r="W1375" s="292" t="str">
        <f t="shared" si="108"/>
        <v/>
      </c>
      <c r="X1375" s="291" t="str">
        <f t="shared" si="109"/>
        <v/>
      </c>
      <c r="Y1375" s="291" t="str">
        <f t="shared" si="110"/>
        <v/>
      </c>
    </row>
    <row r="1376" spans="1:25" ht="15" customHeight="1">
      <c r="A1376" s="8">
        <f t="shared" si="111"/>
        <v>1375</v>
      </c>
      <c r="B1376" s="56" t="s">
        <v>2323</v>
      </c>
      <c r="C1376" s="8">
        <v>67</v>
      </c>
      <c r="D1376" s="8" t="s">
        <v>16</v>
      </c>
      <c r="E1376" s="56" t="s">
        <v>1868</v>
      </c>
      <c r="F1376" s="57" t="s">
        <v>254</v>
      </c>
      <c r="G1376" s="58">
        <v>44396</v>
      </c>
      <c r="H1376" s="75">
        <v>44253</v>
      </c>
      <c r="I1376" s="75">
        <v>44310</v>
      </c>
      <c r="J1376" s="56" t="s">
        <v>1278</v>
      </c>
      <c r="K1376" s="76"/>
      <c r="L1376" s="56"/>
      <c r="M1376" s="56" t="s">
        <v>1279</v>
      </c>
      <c r="N1376" s="56" t="s">
        <v>1279</v>
      </c>
      <c r="O1376" s="56"/>
      <c r="P1376" s="56"/>
      <c r="Q1376" s="90" t="str">
        <f>IF(DATEDIF(I1376,G1376,"y")=0,"",DATEDIF(I1376,G1376,"y")&amp;" years ")&amp;IF(DATEDIF(I1376,G1376,"ym")=0,"",DATEDIF(I1376,G1376,"ym")&amp;" months ")&amp;IF(DATEDIF(I1376,G1376,"md")=0,"",DATEDIF(I1376,G1376,"md")&amp;" days")</f>
        <v>2 months 25 days</v>
      </c>
      <c r="R1376" s="64">
        <f>_xlfn.DAYS(G1376,IF(L1376="",IF(K1376="",I1376,K1376),L1376))</f>
        <v>86</v>
      </c>
      <c r="S1376" s="56"/>
      <c r="T1376" s="56"/>
      <c r="U1376" s="57"/>
      <c r="V1376" s="75">
        <f t="shared" si="107"/>
        <v>565</v>
      </c>
      <c r="W1376" s="291">
        <f t="shared" si="108"/>
        <v>143</v>
      </c>
      <c r="X1376" s="291">
        <f t="shared" si="109"/>
        <v>86</v>
      </c>
      <c r="Y1376" s="291" t="str">
        <f t="shared" si="110"/>
        <v/>
      </c>
    </row>
    <row r="1377" spans="1:25" ht="15" customHeight="1">
      <c r="A1377" s="8">
        <f t="shared" si="111"/>
        <v>1376</v>
      </c>
      <c r="B1377" s="56"/>
      <c r="C1377" s="8">
        <v>87</v>
      </c>
      <c r="D1377" s="8" t="s">
        <v>23</v>
      </c>
      <c r="E1377" s="56"/>
      <c r="F1377" s="57"/>
      <c r="G1377" s="58">
        <v>44396</v>
      </c>
      <c r="H1377" s="74" t="s">
        <v>1198</v>
      </c>
      <c r="I1377" s="74">
        <v>44306</v>
      </c>
      <c r="J1377" s="56"/>
      <c r="K1377" s="8"/>
      <c r="L1377" s="56"/>
      <c r="M1377" s="56" t="s">
        <v>1279</v>
      </c>
      <c r="N1377" s="56" t="s">
        <v>1279</v>
      </c>
      <c r="O1377" s="56"/>
      <c r="P1377" s="56"/>
      <c r="Q1377" s="90" t="str">
        <f>IF(DATEDIF(I1377,G1377,"y")=0,"",DATEDIF(I1377,G1377,"y")&amp;" years ")&amp;IF(DATEDIF(I1377,G1377,"ym")=0,"",DATEDIF(I1377,G1377,"ym")&amp;" months ")&amp;IF(DATEDIF(I1377,G1377,"md")=0,"",DATEDIF(I1377,G1377,"md")&amp;" days")</f>
        <v>2 months 29 days</v>
      </c>
      <c r="R1377" s="64">
        <f>_xlfn.DAYS(G1377,IF(L1377="",IF(K1377="",I1377,K1377),L1377))</f>
        <v>90</v>
      </c>
      <c r="S1377" s="56"/>
      <c r="T1377" s="56"/>
      <c r="U1377" s="57"/>
      <c r="V1377" s="75">
        <f t="shared" si="107"/>
        <v>565</v>
      </c>
      <c r="W1377" s="291" t="str">
        <f t="shared" si="108"/>
        <v/>
      </c>
      <c r="X1377" s="291">
        <f t="shared" si="109"/>
        <v>90</v>
      </c>
      <c r="Y1377" s="291" t="str">
        <f t="shared" si="110"/>
        <v/>
      </c>
    </row>
    <row r="1378" spans="1:25" ht="15" customHeight="1">
      <c r="A1378" s="8">
        <f t="shared" si="111"/>
        <v>1377</v>
      </c>
      <c r="B1378" s="56" t="s">
        <v>2324</v>
      </c>
      <c r="C1378" s="8">
        <v>54</v>
      </c>
      <c r="D1378" s="8" t="s">
        <v>16</v>
      </c>
      <c r="E1378" s="56" t="s">
        <v>2325</v>
      </c>
      <c r="F1378" s="57" t="s">
        <v>25</v>
      </c>
      <c r="G1378" s="58">
        <v>44396</v>
      </c>
      <c r="H1378" s="75">
        <v>44270</v>
      </c>
      <c r="I1378" s="75"/>
      <c r="J1378" s="56" t="s">
        <v>1278</v>
      </c>
      <c r="K1378" s="76"/>
      <c r="L1378" s="56"/>
      <c r="M1378" s="56" t="s">
        <v>1279</v>
      </c>
      <c r="N1378" s="56"/>
      <c r="O1378" s="56"/>
      <c r="P1378" s="56"/>
      <c r="Q1378" s="90" t="str">
        <f>IF(DATEDIF(H1378,G1378,"y")=0,"",DATEDIF(H1378,G1378,"y")&amp;" years ")&amp;IF(DATEDIF(H1378,G1378,"ym")=0,"",DATEDIF(H1378,G1378,"ym")&amp;" months ")&amp;IF(DATEDIF(H1378,G1378,"md")=0,"",DATEDIF(H1378,G1378,"md")&amp;" days")</f>
        <v>4 months 4 days</v>
      </c>
      <c r="R1378" s="64">
        <f>_xlfn.DAYS(G1378,H1378)</f>
        <v>126</v>
      </c>
      <c r="S1378" s="56"/>
      <c r="T1378" s="56"/>
      <c r="U1378" s="57"/>
      <c r="V1378" s="75">
        <f t="shared" si="107"/>
        <v>565</v>
      </c>
      <c r="W1378" s="291">
        <f t="shared" si="108"/>
        <v>126</v>
      </c>
      <c r="X1378" s="291" t="str">
        <f t="shared" si="109"/>
        <v/>
      </c>
      <c r="Y1378" s="291" t="str">
        <f t="shared" si="110"/>
        <v/>
      </c>
    </row>
    <row r="1379" spans="1:25" ht="15" customHeight="1">
      <c r="A1379" s="8">
        <f t="shared" si="111"/>
        <v>1378</v>
      </c>
      <c r="B1379" s="56" t="s">
        <v>2326</v>
      </c>
      <c r="C1379" s="8">
        <v>57</v>
      </c>
      <c r="D1379" s="8" t="s">
        <v>23</v>
      </c>
      <c r="E1379" s="56" t="s">
        <v>2327</v>
      </c>
      <c r="F1379" s="57" t="s">
        <v>66</v>
      </c>
      <c r="G1379" s="58">
        <v>44396</v>
      </c>
      <c r="H1379" s="75">
        <v>44258</v>
      </c>
      <c r="I1379" s="75"/>
      <c r="J1379" s="56" t="s">
        <v>1278</v>
      </c>
      <c r="K1379" s="76"/>
      <c r="L1379" s="56"/>
      <c r="M1379" s="56" t="s">
        <v>1279</v>
      </c>
      <c r="N1379" s="56"/>
      <c r="O1379" s="56"/>
      <c r="P1379" s="56"/>
      <c r="Q1379" s="90" t="str">
        <f>IF(DATEDIF(H1379,G1379,"y")=0,"",DATEDIF(H1379,G1379,"y")&amp;" years ")&amp;IF(DATEDIF(H1379,G1379,"ym")=0,"",DATEDIF(H1379,G1379,"ym")&amp;" months ")&amp;IF(DATEDIF(H1379,G1379,"md")=0,"",DATEDIF(H1379,G1379,"md")&amp;" days")</f>
        <v>4 months 16 days</v>
      </c>
      <c r="R1379" s="64">
        <f>_xlfn.DAYS(G1379,H1379)</f>
        <v>138</v>
      </c>
      <c r="S1379" s="56"/>
      <c r="T1379" s="56"/>
      <c r="U1379" s="57"/>
      <c r="V1379" s="75">
        <f t="shared" si="107"/>
        <v>565</v>
      </c>
      <c r="W1379" s="291">
        <f t="shared" si="108"/>
        <v>138</v>
      </c>
      <c r="X1379" s="291" t="str">
        <f t="shared" si="109"/>
        <v/>
      </c>
      <c r="Y1379" s="291" t="str">
        <f t="shared" si="110"/>
        <v/>
      </c>
    </row>
    <row r="1380" spans="1:25" ht="15" customHeight="1">
      <c r="A1380" s="8">
        <f t="shared" si="111"/>
        <v>1379</v>
      </c>
      <c r="B1380" s="56" t="s">
        <v>1602</v>
      </c>
      <c r="C1380" s="8">
        <v>87</v>
      </c>
      <c r="D1380" s="8" t="s">
        <v>16</v>
      </c>
      <c r="E1380" s="56" t="s">
        <v>2328</v>
      </c>
      <c r="F1380" s="57" t="s">
        <v>66</v>
      </c>
      <c r="G1380" s="58">
        <v>44396</v>
      </c>
      <c r="H1380" s="75">
        <v>44240</v>
      </c>
      <c r="I1380" s="75"/>
      <c r="J1380" s="56" t="s">
        <v>1278</v>
      </c>
      <c r="K1380" s="76"/>
      <c r="L1380" s="56"/>
      <c r="M1380" s="56" t="s">
        <v>1279</v>
      </c>
      <c r="N1380" s="56"/>
      <c r="O1380" s="56"/>
      <c r="P1380" s="56"/>
      <c r="Q1380" s="90" t="str">
        <f>IF(DATEDIF(H1380,G1380,"y")=0,"",DATEDIF(H1380,G1380,"y")&amp;" years ")&amp;IF(DATEDIF(H1380,G1380,"ym")=0,"",DATEDIF(H1380,G1380,"ym")&amp;" months ")&amp;IF(DATEDIF(H1380,G1380,"md")=0,"",DATEDIF(H1380,G1380,"md")&amp;" days")</f>
        <v>5 months 6 days</v>
      </c>
      <c r="R1380" s="64">
        <f>_xlfn.DAYS(G1380,H1380)</f>
        <v>156</v>
      </c>
      <c r="S1380" s="56"/>
      <c r="T1380" s="56"/>
      <c r="U1380" s="57"/>
      <c r="V1380" s="75">
        <f t="shared" si="107"/>
        <v>565</v>
      </c>
      <c r="W1380" s="291">
        <f t="shared" si="108"/>
        <v>156</v>
      </c>
      <c r="X1380" s="291" t="str">
        <f t="shared" si="109"/>
        <v/>
      </c>
      <c r="Y1380" s="291" t="str">
        <f t="shared" si="110"/>
        <v/>
      </c>
    </row>
    <row r="1381" spans="1:25" ht="15" customHeight="1">
      <c r="A1381" s="8">
        <f t="shared" si="111"/>
        <v>1380</v>
      </c>
      <c r="B1381" s="56"/>
      <c r="C1381" s="73">
        <v>0</v>
      </c>
      <c r="D1381" s="8" t="s">
        <v>1708</v>
      </c>
      <c r="E1381" s="56"/>
      <c r="F1381" s="57"/>
      <c r="G1381" s="58">
        <v>44396</v>
      </c>
      <c r="H1381" s="74"/>
      <c r="I1381" s="56"/>
      <c r="J1381" s="56"/>
      <c r="K1381" s="8"/>
      <c r="L1381" s="56"/>
      <c r="M1381" s="56"/>
      <c r="N1381" s="56"/>
      <c r="O1381" s="56"/>
      <c r="P1381" s="56"/>
      <c r="Q1381" s="56"/>
      <c r="R1381" s="8"/>
      <c r="S1381" s="56"/>
      <c r="T1381" s="56" t="s">
        <v>1059</v>
      </c>
      <c r="U1381" s="57"/>
      <c r="V1381" s="289">
        <f t="shared" si="107"/>
        <v>565</v>
      </c>
      <c r="W1381" s="292" t="str">
        <f t="shared" si="108"/>
        <v/>
      </c>
      <c r="X1381" s="291" t="str">
        <f t="shared" si="109"/>
        <v/>
      </c>
      <c r="Y1381" s="291" t="str">
        <f t="shared" si="110"/>
        <v/>
      </c>
    </row>
    <row r="1382" spans="1:25" ht="15" customHeight="1">
      <c r="A1382" s="8">
        <f t="shared" si="111"/>
        <v>1381</v>
      </c>
      <c r="B1382" s="56"/>
      <c r="C1382" s="8">
        <v>88</v>
      </c>
      <c r="D1382" s="8" t="s">
        <v>16</v>
      </c>
      <c r="E1382" s="56"/>
      <c r="F1382" s="57"/>
      <c r="G1382" s="58">
        <v>44396</v>
      </c>
      <c r="H1382" s="74"/>
      <c r="I1382" s="56"/>
      <c r="J1382" s="56"/>
      <c r="K1382" s="8"/>
      <c r="L1382" s="56"/>
      <c r="M1382" s="56"/>
      <c r="N1382" s="56"/>
      <c r="O1382" s="56"/>
      <c r="P1382" s="56"/>
      <c r="Q1382" s="56"/>
      <c r="R1382" s="8"/>
      <c r="S1382" s="56"/>
      <c r="T1382" s="56"/>
      <c r="U1382" s="57"/>
      <c r="V1382" s="289">
        <f t="shared" si="107"/>
        <v>565</v>
      </c>
      <c r="W1382" s="292" t="str">
        <f t="shared" si="108"/>
        <v/>
      </c>
      <c r="X1382" s="291" t="str">
        <f t="shared" si="109"/>
        <v/>
      </c>
      <c r="Y1382" s="291" t="str">
        <f t="shared" si="110"/>
        <v/>
      </c>
    </row>
    <row r="1383" spans="1:25" ht="15" customHeight="1">
      <c r="A1383" s="8">
        <f t="shared" si="111"/>
        <v>1382</v>
      </c>
      <c r="B1383" s="56" t="s">
        <v>1433</v>
      </c>
      <c r="C1383" s="8">
        <v>85</v>
      </c>
      <c r="D1383" s="8" t="s">
        <v>16</v>
      </c>
      <c r="E1383" s="56" t="s">
        <v>2329</v>
      </c>
      <c r="F1383" s="57" t="s">
        <v>963</v>
      </c>
      <c r="G1383" s="58">
        <v>44397</v>
      </c>
      <c r="H1383" s="75">
        <v>44244</v>
      </c>
      <c r="I1383" s="75">
        <v>44305</v>
      </c>
      <c r="J1383" s="56" t="s">
        <v>1278</v>
      </c>
      <c r="K1383" s="76"/>
      <c r="L1383" s="56"/>
      <c r="M1383" s="56" t="s">
        <v>1279</v>
      </c>
      <c r="N1383" s="56" t="s">
        <v>1279</v>
      </c>
      <c r="O1383" s="56"/>
      <c r="P1383" s="56"/>
      <c r="Q1383" s="90" t="str">
        <f>IF(DATEDIF(I1383,G1383,"y")=0,"",DATEDIF(I1383,G1383,"y")&amp;" years ")&amp;IF(DATEDIF(I1383,G1383,"ym")=0,"",DATEDIF(I1383,G1383,"ym")&amp;" months ")&amp;IF(DATEDIF(I1383,G1383,"md")=0,"",DATEDIF(I1383,G1383,"md")&amp;" days")</f>
        <v>3 months 1 days</v>
      </c>
      <c r="R1383" s="64">
        <f>_xlfn.DAYS(G1383,IF(L1383="",IF(K1383="",I1383,K1383),L1383))</f>
        <v>92</v>
      </c>
      <c r="S1383" s="56"/>
      <c r="T1383" s="56"/>
      <c r="U1383" s="57"/>
      <c r="V1383" s="75">
        <f t="shared" si="107"/>
        <v>566</v>
      </c>
      <c r="W1383" s="291">
        <f t="shared" si="108"/>
        <v>153</v>
      </c>
      <c r="X1383" s="291">
        <f t="shared" si="109"/>
        <v>92</v>
      </c>
      <c r="Y1383" s="291" t="str">
        <f t="shared" si="110"/>
        <v/>
      </c>
    </row>
    <row r="1384" spans="1:25" ht="15" customHeight="1">
      <c r="A1384" s="8">
        <f t="shared" si="111"/>
        <v>1383</v>
      </c>
      <c r="B1384" s="59"/>
      <c r="C1384" s="65">
        <v>91</v>
      </c>
      <c r="D1384" s="65" t="s">
        <v>23</v>
      </c>
      <c r="E1384" s="65"/>
      <c r="F1384" s="66"/>
      <c r="G1384" s="67">
        <v>44397</v>
      </c>
      <c r="H1384" s="65"/>
      <c r="I1384" s="65"/>
      <c r="J1384" s="65"/>
      <c r="K1384" s="65"/>
      <c r="L1384" s="59"/>
      <c r="M1384" s="59"/>
      <c r="N1384" s="59"/>
      <c r="O1384" s="59"/>
      <c r="P1384" s="59"/>
      <c r="Q1384" s="59"/>
      <c r="R1384" s="65"/>
      <c r="S1384" s="59"/>
      <c r="T1384" s="59" t="s">
        <v>2009</v>
      </c>
      <c r="U1384" s="59" t="s">
        <v>2330</v>
      </c>
      <c r="V1384" s="289">
        <f t="shared" si="107"/>
        <v>566</v>
      </c>
      <c r="W1384" s="292" t="str">
        <f t="shared" si="108"/>
        <v/>
      </c>
      <c r="X1384" s="291" t="str">
        <f t="shared" si="109"/>
        <v/>
      </c>
      <c r="Y1384" s="291" t="str">
        <f t="shared" si="110"/>
        <v/>
      </c>
    </row>
    <row r="1385" spans="1:25" ht="15" customHeight="1">
      <c r="A1385" s="8">
        <f t="shared" si="111"/>
        <v>1384</v>
      </c>
      <c r="B1385" s="56"/>
      <c r="C1385" s="8">
        <v>5</v>
      </c>
      <c r="D1385" s="8" t="s">
        <v>16</v>
      </c>
      <c r="E1385" s="56"/>
      <c r="F1385" s="57"/>
      <c r="G1385" s="58">
        <v>44397</v>
      </c>
      <c r="H1385" s="74"/>
      <c r="I1385" s="56"/>
      <c r="J1385" s="56"/>
      <c r="K1385" s="8"/>
      <c r="L1385" s="56"/>
      <c r="M1385" s="56"/>
      <c r="N1385" s="56"/>
      <c r="O1385" s="56"/>
      <c r="P1385" s="56"/>
      <c r="Q1385" s="56"/>
      <c r="R1385" s="8"/>
      <c r="S1385" s="56"/>
      <c r="T1385" s="56" t="s">
        <v>1059</v>
      </c>
      <c r="U1385" s="57"/>
      <c r="V1385" s="289">
        <f t="shared" si="107"/>
        <v>566</v>
      </c>
      <c r="W1385" s="292" t="str">
        <f t="shared" si="108"/>
        <v/>
      </c>
      <c r="X1385" s="291" t="str">
        <f t="shared" si="109"/>
        <v/>
      </c>
      <c r="Y1385" s="291" t="str">
        <f t="shared" si="110"/>
        <v/>
      </c>
    </row>
    <row r="1386" spans="1:25" ht="15" customHeight="1">
      <c r="A1386" s="8">
        <f t="shared" si="111"/>
        <v>1385</v>
      </c>
      <c r="B1386" s="56"/>
      <c r="C1386" s="8">
        <v>33</v>
      </c>
      <c r="D1386" s="8" t="s">
        <v>16</v>
      </c>
      <c r="E1386" s="56"/>
      <c r="F1386" s="57"/>
      <c r="G1386" s="58">
        <v>44397</v>
      </c>
      <c r="H1386" s="74"/>
      <c r="I1386" s="56"/>
      <c r="J1386" s="56"/>
      <c r="K1386" s="8"/>
      <c r="L1386" s="56"/>
      <c r="M1386" s="56"/>
      <c r="N1386" s="56"/>
      <c r="O1386" s="56"/>
      <c r="P1386" s="56"/>
      <c r="Q1386" s="56"/>
      <c r="R1386" s="8"/>
      <c r="S1386" s="56"/>
      <c r="T1386" s="56"/>
      <c r="U1386" s="57"/>
      <c r="V1386" s="289">
        <f t="shared" si="107"/>
        <v>566</v>
      </c>
      <c r="W1386" s="292" t="str">
        <f t="shared" si="108"/>
        <v/>
      </c>
      <c r="X1386" s="291" t="str">
        <f t="shared" si="109"/>
        <v/>
      </c>
      <c r="Y1386" s="291" t="str">
        <f t="shared" si="110"/>
        <v/>
      </c>
    </row>
    <row r="1387" spans="1:25" ht="15" customHeight="1">
      <c r="A1387" s="8">
        <f t="shared" si="111"/>
        <v>1386</v>
      </c>
      <c r="B1387" s="59" t="s">
        <v>2331</v>
      </c>
      <c r="C1387" s="65">
        <v>82</v>
      </c>
      <c r="D1387" s="65" t="s">
        <v>16</v>
      </c>
      <c r="E1387" s="59" t="s">
        <v>1859</v>
      </c>
      <c r="F1387" s="66" t="s">
        <v>999</v>
      </c>
      <c r="G1387" s="129">
        <v>44398</v>
      </c>
      <c r="H1387" s="101">
        <v>44244</v>
      </c>
      <c r="I1387" s="101">
        <v>44349</v>
      </c>
      <c r="J1387" s="59" t="s">
        <v>1278</v>
      </c>
      <c r="K1387" s="130"/>
      <c r="L1387" s="59"/>
      <c r="M1387" s="59" t="s">
        <v>1279</v>
      </c>
      <c r="N1387" s="59" t="s">
        <v>1279</v>
      </c>
      <c r="O1387" s="59"/>
      <c r="P1387" s="59"/>
      <c r="Q1387" s="127" t="str">
        <f>IF(DATEDIF(I1387,G1387,"y")=0,"",DATEDIF(I1387,G1387,"y")&amp;" years ")&amp;IF(DATEDIF(I1387,G1387,"ym")=0,"",DATEDIF(I1387,G1387,"ym")&amp;" months ")&amp;IF(DATEDIF(I1387,G1387,"md")=0,"",DATEDIF(I1387,G1387,"md")&amp;" days")</f>
        <v>1 months 19 days</v>
      </c>
      <c r="R1387" s="128">
        <f>_xlfn.DAYS(G1387,IF(L1387="",IF(K1387="",I1387,K1387),L1387))</f>
        <v>49</v>
      </c>
      <c r="S1387" s="59"/>
      <c r="T1387" s="59" t="s">
        <v>2332</v>
      </c>
      <c r="U1387" s="59" t="s">
        <v>2333</v>
      </c>
      <c r="V1387" s="75">
        <f t="shared" si="107"/>
        <v>567</v>
      </c>
      <c r="W1387" s="291">
        <f t="shared" si="108"/>
        <v>154</v>
      </c>
      <c r="X1387" s="291">
        <f t="shared" si="109"/>
        <v>49</v>
      </c>
      <c r="Y1387" s="291" t="str">
        <f t="shared" si="110"/>
        <v/>
      </c>
    </row>
    <row r="1388" spans="1:25" ht="15" customHeight="1">
      <c r="A1388" s="8">
        <f t="shared" si="111"/>
        <v>1387</v>
      </c>
      <c r="B1388" s="56"/>
      <c r="C1388" s="73">
        <v>0</v>
      </c>
      <c r="D1388" s="8" t="s">
        <v>16</v>
      </c>
      <c r="E1388" s="56"/>
      <c r="F1388" s="57"/>
      <c r="G1388" s="58">
        <v>44398</v>
      </c>
      <c r="H1388" s="74"/>
      <c r="I1388" s="56"/>
      <c r="J1388" s="56"/>
      <c r="K1388" s="8"/>
      <c r="L1388" s="56"/>
      <c r="M1388" s="56"/>
      <c r="N1388" s="56"/>
      <c r="O1388" s="56"/>
      <c r="P1388" s="56"/>
      <c r="Q1388" s="56"/>
      <c r="R1388" s="8"/>
      <c r="S1388" s="56"/>
      <c r="T1388" s="56" t="s">
        <v>1059</v>
      </c>
      <c r="U1388" s="57"/>
      <c r="V1388" s="289">
        <f t="shared" si="107"/>
        <v>567</v>
      </c>
      <c r="W1388" s="292" t="str">
        <f t="shared" si="108"/>
        <v/>
      </c>
      <c r="X1388" s="291" t="str">
        <f t="shared" si="109"/>
        <v/>
      </c>
      <c r="Y1388" s="291" t="str">
        <f t="shared" si="110"/>
        <v/>
      </c>
    </row>
    <row r="1389" spans="1:25" ht="15" customHeight="1">
      <c r="A1389" s="8">
        <f t="shared" si="111"/>
        <v>1388</v>
      </c>
      <c r="B1389" s="56"/>
      <c r="C1389" s="8">
        <v>32</v>
      </c>
      <c r="D1389" s="8" t="s">
        <v>16</v>
      </c>
      <c r="E1389" s="56"/>
      <c r="F1389" s="57"/>
      <c r="G1389" s="58">
        <v>44398</v>
      </c>
      <c r="H1389" s="74"/>
      <c r="I1389" s="56"/>
      <c r="J1389" s="56"/>
      <c r="K1389" s="8"/>
      <c r="L1389" s="56"/>
      <c r="M1389" s="56"/>
      <c r="N1389" s="56"/>
      <c r="O1389" s="56"/>
      <c r="P1389" s="56"/>
      <c r="Q1389" s="56"/>
      <c r="R1389" s="8"/>
      <c r="S1389" s="56"/>
      <c r="T1389" s="56"/>
      <c r="U1389" s="57"/>
      <c r="V1389" s="289">
        <f t="shared" si="107"/>
        <v>567</v>
      </c>
      <c r="W1389" s="292" t="str">
        <f t="shared" si="108"/>
        <v/>
      </c>
      <c r="X1389" s="291" t="str">
        <f t="shared" si="109"/>
        <v/>
      </c>
      <c r="Y1389" s="291" t="str">
        <f t="shared" si="110"/>
        <v/>
      </c>
    </row>
    <row r="1390" spans="1:25" ht="15" customHeight="1">
      <c r="A1390" s="8">
        <f t="shared" si="111"/>
        <v>1389</v>
      </c>
      <c r="B1390" s="56"/>
      <c r="C1390" s="8">
        <v>81</v>
      </c>
      <c r="D1390" s="8" t="s">
        <v>16</v>
      </c>
      <c r="E1390" s="56"/>
      <c r="F1390" s="61"/>
      <c r="G1390" s="62">
        <v>44398</v>
      </c>
      <c r="H1390" s="74"/>
      <c r="I1390" s="74"/>
      <c r="J1390" s="60"/>
      <c r="K1390" s="74"/>
      <c r="L1390" s="56"/>
      <c r="M1390" s="56"/>
      <c r="N1390" s="56"/>
      <c r="O1390" s="56"/>
      <c r="P1390" s="56"/>
      <c r="Q1390" s="56"/>
      <c r="R1390" s="8"/>
      <c r="S1390" s="56"/>
      <c r="T1390" s="56"/>
      <c r="U1390" s="56"/>
      <c r="V1390" s="289">
        <f t="shared" si="107"/>
        <v>567</v>
      </c>
      <c r="W1390" s="292" t="str">
        <f t="shared" si="108"/>
        <v/>
      </c>
      <c r="X1390" s="291" t="str">
        <f t="shared" si="109"/>
        <v/>
      </c>
      <c r="Y1390" s="291" t="str">
        <f t="shared" si="110"/>
        <v/>
      </c>
    </row>
    <row r="1391" spans="1:25" ht="15" customHeight="1">
      <c r="A1391" s="8">
        <f t="shared" si="111"/>
        <v>1390</v>
      </c>
      <c r="B1391" s="56"/>
      <c r="C1391" s="8">
        <v>91</v>
      </c>
      <c r="D1391" s="8" t="s">
        <v>16</v>
      </c>
      <c r="E1391" s="56"/>
      <c r="F1391" s="57"/>
      <c r="G1391" s="58">
        <v>44398</v>
      </c>
      <c r="H1391" s="74"/>
      <c r="I1391" s="56"/>
      <c r="J1391" s="56"/>
      <c r="K1391" s="8"/>
      <c r="L1391" s="56"/>
      <c r="M1391" s="56"/>
      <c r="N1391" s="56"/>
      <c r="O1391" s="56"/>
      <c r="P1391" s="56"/>
      <c r="Q1391" s="56"/>
      <c r="R1391" s="8"/>
      <c r="S1391" s="56"/>
      <c r="T1391" s="56"/>
      <c r="U1391" s="57"/>
      <c r="V1391" s="289">
        <f t="shared" si="107"/>
        <v>567</v>
      </c>
      <c r="W1391" s="292" t="str">
        <f t="shared" si="108"/>
        <v/>
      </c>
      <c r="X1391" s="291" t="str">
        <f t="shared" si="109"/>
        <v/>
      </c>
      <c r="Y1391" s="291" t="str">
        <f t="shared" si="110"/>
        <v/>
      </c>
    </row>
    <row r="1392" spans="1:25" ht="15" customHeight="1">
      <c r="A1392" s="8">
        <f t="shared" si="111"/>
        <v>1391</v>
      </c>
      <c r="B1392" s="56" t="s">
        <v>2334</v>
      </c>
      <c r="C1392" s="8">
        <v>66</v>
      </c>
      <c r="D1392" s="8" t="s">
        <v>16</v>
      </c>
      <c r="E1392" s="56" t="s">
        <v>2335</v>
      </c>
      <c r="F1392" s="57" t="s">
        <v>55</v>
      </c>
      <c r="G1392" s="58">
        <v>44399</v>
      </c>
      <c r="H1392" s="74" t="s">
        <v>1198</v>
      </c>
      <c r="I1392" s="74">
        <v>44302</v>
      </c>
      <c r="J1392" s="56"/>
      <c r="K1392" s="8"/>
      <c r="L1392" s="56"/>
      <c r="M1392" s="56" t="s">
        <v>1279</v>
      </c>
      <c r="N1392" s="56" t="s">
        <v>1279</v>
      </c>
      <c r="O1392" s="56"/>
      <c r="P1392" s="56"/>
      <c r="Q1392" s="90" t="str">
        <f>IF(DATEDIF(I1392,G1392,"y")=0,"",DATEDIF(I1392,G1392,"y")&amp;" years ")&amp;IF(DATEDIF(I1392,G1392,"ym")=0,"",DATEDIF(I1392,G1392,"ym")&amp;" months ")&amp;IF(DATEDIF(I1392,G1392,"md")=0,"",DATEDIF(I1392,G1392,"md")&amp;" days")</f>
        <v>3 months 6 days</v>
      </c>
      <c r="R1392" s="64">
        <f>_xlfn.DAYS(G1392,IF(L1392="",IF(K1392="",I1392,K1392),L1392))</f>
        <v>97</v>
      </c>
      <c r="S1392" s="56"/>
      <c r="T1392" s="56"/>
      <c r="U1392" s="57"/>
      <c r="V1392" s="75">
        <f t="shared" si="107"/>
        <v>568</v>
      </c>
      <c r="W1392" s="291" t="str">
        <f t="shared" si="108"/>
        <v/>
      </c>
      <c r="X1392" s="291">
        <f t="shared" si="109"/>
        <v>97</v>
      </c>
      <c r="Y1392" s="291" t="str">
        <f t="shared" si="110"/>
        <v/>
      </c>
    </row>
    <row r="1393" spans="1:25" ht="15" customHeight="1">
      <c r="A1393" s="8">
        <f t="shared" si="111"/>
        <v>1392</v>
      </c>
      <c r="B1393" s="56"/>
      <c r="C1393" s="8">
        <v>78</v>
      </c>
      <c r="D1393" s="8" t="s">
        <v>23</v>
      </c>
      <c r="E1393" s="56"/>
      <c r="F1393" s="57"/>
      <c r="G1393" s="58">
        <v>44399</v>
      </c>
      <c r="H1393" s="74"/>
      <c r="I1393" s="56"/>
      <c r="J1393" s="56"/>
      <c r="K1393" s="8"/>
      <c r="L1393" s="56"/>
      <c r="M1393" s="56"/>
      <c r="N1393" s="56"/>
      <c r="O1393" s="56"/>
      <c r="P1393" s="56"/>
      <c r="Q1393" s="56"/>
      <c r="R1393" s="8"/>
      <c r="S1393" s="56"/>
      <c r="T1393" s="56"/>
      <c r="U1393" s="57"/>
      <c r="V1393" s="289">
        <f t="shared" si="107"/>
        <v>568</v>
      </c>
      <c r="W1393" s="292" t="str">
        <f t="shared" si="108"/>
        <v/>
      </c>
      <c r="X1393" s="291" t="str">
        <f t="shared" si="109"/>
        <v/>
      </c>
      <c r="Y1393" s="291" t="str">
        <f t="shared" si="110"/>
        <v/>
      </c>
    </row>
    <row r="1394" spans="1:25" ht="15" customHeight="1">
      <c r="A1394" s="8">
        <f t="shared" si="111"/>
        <v>1393</v>
      </c>
      <c r="B1394" s="56" t="s">
        <v>2336</v>
      </c>
      <c r="C1394" s="8">
        <v>55</v>
      </c>
      <c r="D1394" s="8" t="s">
        <v>16</v>
      </c>
      <c r="E1394" s="56" t="s">
        <v>2337</v>
      </c>
      <c r="F1394" s="57" t="s">
        <v>758</v>
      </c>
      <c r="G1394" s="58">
        <v>44400</v>
      </c>
      <c r="H1394" s="75">
        <v>44258</v>
      </c>
      <c r="I1394" s="75">
        <v>44320</v>
      </c>
      <c r="J1394" s="56" t="s">
        <v>1278</v>
      </c>
      <c r="K1394" s="76"/>
      <c r="L1394" s="56"/>
      <c r="M1394" s="56" t="s">
        <v>1279</v>
      </c>
      <c r="N1394" s="56" t="s">
        <v>1279</v>
      </c>
      <c r="O1394" s="56"/>
      <c r="P1394" s="56"/>
      <c r="Q1394" s="90" t="str">
        <f>IF(DATEDIF(I1394,G1394,"y")=0,"",DATEDIF(I1394,G1394,"y")&amp;" years ")&amp;IF(DATEDIF(I1394,G1394,"ym")=0,"",DATEDIF(I1394,G1394,"ym")&amp;" months ")&amp;IF(DATEDIF(I1394,G1394,"md")=0,"",DATEDIF(I1394,G1394,"md")&amp;" days")</f>
        <v>2 months 19 days</v>
      </c>
      <c r="R1394" s="64">
        <f>_xlfn.DAYS(G1394,IF(L1394="",IF(K1394="",I1394,K1394),L1394))</f>
        <v>80</v>
      </c>
      <c r="S1394" s="56"/>
      <c r="T1394" s="56"/>
      <c r="U1394" s="57"/>
      <c r="V1394" s="75">
        <f t="shared" si="107"/>
        <v>569</v>
      </c>
      <c r="W1394" s="291">
        <f t="shared" si="108"/>
        <v>142</v>
      </c>
      <c r="X1394" s="291">
        <f t="shared" si="109"/>
        <v>80</v>
      </c>
      <c r="Y1394" s="291" t="str">
        <f t="shared" si="110"/>
        <v/>
      </c>
    </row>
    <row r="1395" spans="1:25" ht="15" customHeight="1">
      <c r="A1395" s="8">
        <f t="shared" si="111"/>
        <v>1394</v>
      </c>
      <c r="B1395" s="56"/>
      <c r="C1395" s="8">
        <v>81</v>
      </c>
      <c r="D1395" s="8" t="s">
        <v>23</v>
      </c>
      <c r="E1395" s="56"/>
      <c r="F1395" s="57"/>
      <c r="G1395" s="58">
        <v>44400</v>
      </c>
      <c r="H1395" s="74" t="s">
        <v>1198</v>
      </c>
      <c r="I1395" s="74">
        <v>44311</v>
      </c>
      <c r="J1395" s="56"/>
      <c r="K1395" s="8"/>
      <c r="L1395" s="56"/>
      <c r="M1395" s="56" t="s">
        <v>1279</v>
      </c>
      <c r="N1395" s="56" t="s">
        <v>1279</v>
      </c>
      <c r="O1395" s="56"/>
      <c r="P1395" s="56"/>
      <c r="Q1395" s="90" t="str">
        <f>IF(DATEDIF(I1395,G1395,"y")=0,"",DATEDIF(I1395,G1395,"y")&amp;" years ")&amp;IF(DATEDIF(I1395,G1395,"ym")=0,"",DATEDIF(I1395,G1395,"ym")&amp;" months ")&amp;IF(DATEDIF(I1395,G1395,"md")=0,"",DATEDIF(I1395,G1395,"md")&amp;" days")</f>
        <v>2 months 28 days</v>
      </c>
      <c r="R1395" s="64">
        <f>_xlfn.DAYS(G1395,IF(L1395="",IF(K1395="",I1395,K1395),L1395))</f>
        <v>89</v>
      </c>
      <c r="S1395" s="56"/>
      <c r="T1395" s="56"/>
      <c r="U1395" s="57"/>
      <c r="V1395" s="75">
        <f t="shared" si="107"/>
        <v>569</v>
      </c>
      <c r="W1395" s="291" t="str">
        <f t="shared" si="108"/>
        <v/>
      </c>
      <c r="X1395" s="291">
        <f t="shared" si="109"/>
        <v>89</v>
      </c>
      <c r="Y1395" s="291" t="str">
        <f t="shared" si="110"/>
        <v/>
      </c>
    </row>
    <row r="1396" spans="1:25" ht="15" customHeight="1">
      <c r="A1396" s="8">
        <f t="shared" si="111"/>
        <v>1395</v>
      </c>
      <c r="B1396" s="56" t="s">
        <v>2205</v>
      </c>
      <c r="C1396" s="8">
        <v>71</v>
      </c>
      <c r="D1396" s="8" t="s">
        <v>23</v>
      </c>
      <c r="E1396" s="56" t="s">
        <v>2338</v>
      </c>
      <c r="F1396" s="57" t="s">
        <v>103</v>
      </c>
      <c r="G1396" s="58">
        <v>44400</v>
      </c>
      <c r="H1396" s="75">
        <v>44265</v>
      </c>
      <c r="I1396" s="75"/>
      <c r="J1396" s="56" t="s">
        <v>1278</v>
      </c>
      <c r="K1396" s="76"/>
      <c r="L1396" s="56"/>
      <c r="M1396" s="56" t="s">
        <v>1279</v>
      </c>
      <c r="N1396" s="56"/>
      <c r="O1396" s="56"/>
      <c r="P1396" s="56"/>
      <c r="Q1396" s="63" t="str">
        <f>IF(DATEDIF(H1396,G1396,"y")=0,"",DATEDIF(H1396,G1396,"y")&amp;" years ")&amp;IF(DATEDIF(H1396,G1396,"ym")=0,"",DATEDIF(H1396,G1396,"ym")&amp;" months ")&amp;IF(DATEDIF(H1396,G1396,"md")=0,"",DATEDIF(H1396,G1396,"md")&amp;" days")</f>
        <v>4 months 13 days</v>
      </c>
      <c r="R1396" s="64">
        <f>_xlfn.DAYS(G1396,H1396)</f>
        <v>135</v>
      </c>
      <c r="S1396" s="56"/>
      <c r="T1396" s="56"/>
      <c r="U1396" s="57"/>
      <c r="V1396" s="75">
        <f t="shared" si="107"/>
        <v>569</v>
      </c>
      <c r="W1396" s="291">
        <f t="shared" si="108"/>
        <v>135</v>
      </c>
      <c r="X1396" s="291" t="str">
        <f t="shared" si="109"/>
        <v/>
      </c>
      <c r="Y1396" s="291" t="str">
        <f t="shared" si="110"/>
        <v/>
      </c>
    </row>
    <row r="1397" spans="1:25" ht="15" customHeight="1">
      <c r="A1397" s="8">
        <f t="shared" si="111"/>
        <v>1396</v>
      </c>
      <c r="B1397" s="59" t="s">
        <v>2339</v>
      </c>
      <c r="C1397" s="65">
        <v>60</v>
      </c>
      <c r="D1397" s="65" t="s">
        <v>16</v>
      </c>
      <c r="E1397" s="59" t="s">
        <v>395</v>
      </c>
      <c r="F1397" s="66" t="s">
        <v>1584</v>
      </c>
      <c r="G1397" s="129">
        <v>44400</v>
      </c>
      <c r="H1397" s="101">
        <v>44331</v>
      </c>
      <c r="I1397" s="126">
        <v>44372</v>
      </c>
      <c r="J1397" s="59" t="s">
        <v>1278</v>
      </c>
      <c r="K1397" s="130"/>
      <c r="L1397" s="59"/>
      <c r="M1397" s="59" t="s">
        <v>1279</v>
      </c>
      <c r="N1397" s="59" t="s">
        <v>1279</v>
      </c>
      <c r="O1397" s="59"/>
      <c r="P1397" s="59"/>
      <c r="Q1397" s="127" t="str">
        <f>IF(DATEDIF(I1397,G1397,"y")=0,"",DATEDIF(I1397,G1397,"y")&amp;" years ")&amp;IF(DATEDIF(I1397,G1397,"ym")=0,"",DATEDIF(I1397,G1397,"ym")&amp;" months ")&amp;IF(DATEDIF(I1397,G1397,"md")=0,"",DATEDIF(I1397,G1397,"md")&amp;" days")</f>
        <v>28 days</v>
      </c>
      <c r="R1397" s="128">
        <f>_xlfn.DAYS(G1397,IF(L1397="",IF(K1397="",I1397,K1397),L1397))</f>
        <v>28</v>
      </c>
      <c r="S1397" s="59"/>
      <c r="T1397" s="59" t="s">
        <v>1751</v>
      </c>
      <c r="U1397" s="59" t="s">
        <v>2340</v>
      </c>
      <c r="V1397" s="75">
        <f t="shared" si="107"/>
        <v>569</v>
      </c>
      <c r="W1397" s="291">
        <f t="shared" si="108"/>
        <v>69</v>
      </c>
      <c r="X1397" s="291">
        <f t="shared" si="109"/>
        <v>28</v>
      </c>
      <c r="Y1397" s="291" t="str">
        <f t="shared" si="110"/>
        <v/>
      </c>
    </row>
    <row r="1398" spans="1:25" ht="15" customHeight="1">
      <c r="A1398" s="8">
        <f t="shared" si="111"/>
        <v>1397</v>
      </c>
      <c r="B1398" s="56"/>
      <c r="C1398" s="73">
        <v>0</v>
      </c>
      <c r="D1398" s="8" t="s">
        <v>16</v>
      </c>
      <c r="E1398" s="56"/>
      <c r="F1398" s="57"/>
      <c r="G1398" s="58">
        <v>44400</v>
      </c>
      <c r="H1398" s="74"/>
      <c r="I1398" s="56"/>
      <c r="J1398" s="56"/>
      <c r="K1398" s="8"/>
      <c r="L1398" s="56"/>
      <c r="M1398" s="56"/>
      <c r="N1398" s="56"/>
      <c r="O1398" s="56"/>
      <c r="P1398" s="56"/>
      <c r="Q1398" s="56"/>
      <c r="R1398" s="8"/>
      <c r="S1398" s="56"/>
      <c r="T1398" s="56" t="s">
        <v>1059</v>
      </c>
      <c r="U1398" s="57"/>
      <c r="V1398" s="289">
        <f t="shared" si="107"/>
        <v>569</v>
      </c>
      <c r="W1398" s="292" t="str">
        <f t="shared" si="108"/>
        <v/>
      </c>
      <c r="X1398" s="291" t="str">
        <f t="shared" si="109"/>
        <v/>
      </c>
      <c r="Y1398" s="291" t="str">
        <f t="shared" si="110"/>
        <v/>
      </c>
    </row>
    <row r="1399" spans="1:25" ht="15" customHeight="1">
      <c r="A1399" s="8">
        <f t="shared" si="111"/>
        <v>1398</v>
      </c>
      <c r="B1399" s="56"/>
      <c r="C1399" s="8">
        <v>31</v>
      </c>
      <c r="D1399" s="8" t="s">
        <v>16</v>
      </c>
      <c r="E1399" s="56"/>
      <c r="F1399" s="57"/>
      <c r="G1399" s="58">
        <v>44400</v>
      </c>
      <c r="H1399" s="74"/>
      <c r="I1399" s="56"/>
      <c r="J1399" s="56"/>
      <c r="K1399" s="8"/>
      <c r="L1399" s="56"/>
      <c r="M1399" s="56"/>
      <c r="N1399" s="56"/>
      <c r="O1399" s="56"/>
      <c r="P1399" s="56"/>
      <c r="Q1399" s="56"/>
      <c r="R1399" s="8"/>
      <c r="S1399" s="56"/>
      <c r="T1399" s="56"/>
      <c r="U1399" s="57"/>
      <c r="V1399" s="289">
        <f t="shared" si="107"/>
        <v>569</v>
      </c>
      <c r="W1399" s="292" t="str">
        <f t="shared" si="108"/>
        <v/>
      </c>
      <c r="X1399" s="291" t="str">
        <f t="shared" si="109"/>
        <v/>
      </c>
      <c r="Y1399" s="291" t="str">
        <f t="shared" si="110"/>
        <v/>
      </c>
    </row>
    <row r="1400" spans="1:25" ht="15" customHeight="1">
      <c r="A1400" s="8">
        <f t="shared" si="111"/>
        <v>1399</v>
      </c>
      <c r="B1400" s="56"/>
      <c r="C1400" s="8">
        <v>56</v>
      </c>
      <c r="D1400" s="8" t="s">
        <v>16</v>
      </c>
      <c r="E1400" s="56"/>
      <c r="F1400" s="57"/>
      <c r="G1400" s="58">
        <v>44400</v>
      </c>
      <c r="H1400" s="74"/>
      <c r="I1400" s="56"/>
      <c r="J1400" s="56"/>
      <c r="K1400" s="8"/>
      <c r="L1400" s="56"/>
      <c r="M1400" s="56"/>
      <c r="N1400" s="56"/>
      <c r="O1400" s="56"/>
      <c r="P1400" s="56"/>
      <c r="Q1400" s="56"/>
      <c r="R1400" s="8"/>
      <c r="S1400" s="56"/>
      <c r="T1400" s="56"/>
      <c r="U1400" s="57"/>
      <c r="V1400" s="289">
        <f t="shared" si="107"/>
        <v>569</v>
      </c>
      <c r="W1400" s="292" t="str">
        <f t="shared" si="108"/>
        <v/>
      </c>
      <c r="X1400" s="291" t="str">
        <f t="shared" si="109"/>
        <v/>
      </c>
      <c r="Y1400" s="291" t="str">
        <f t="shared" si="110"/>
        <v/>
      </c>
    </row>
    <row r="1401" spans="1:25" ht="15" customHeight="1">
      <c r="A1401" s="8">
        <f t="shared" si="111"/>
        <v>1400</v>
      </c>
      <c r="B1401" s="56" t="s">
        <v>2341</v>
      </c>
      <c r="C1401" s="8">
        <v>81</v>
      </c>
      <c r="D1401" s="8" t="s">
        <v>16</v>
      </c>
      <c r="E1401" s="56" t="s">
        <v>2342</v>
      </c>
      <c r="F1401" s="57" t="s">
        <v>66</v>
      </c>
      <c r="G1401" s="58">
        <v>44401</v>
      </c>
      <c r="H1401" s="75">
        <v>44304</v>
      </c>
      <c r="I1401" s="75"/>
      <c r="J1401" s="56" t="s">
        <v>1278</v>
      </c>
      <c r="K1401" s="76"/>
      <c r="L1401" s="56"/>
      <c r="M1401" s="56" t="s">
        <v>1279</v>
      </c>
      <c r="N1401" s="56"/>
      <c r="O1401" s="56"/>
      <c r="P1401" s="56"/>
      <c r="Q1401" s="63" t="str">
        <f>IF(DATEDIF(H1401,G1401,"y")=0,"",DATEDIF(H1401,G1401,"y")&amp;" years ")&amp;IF(DATEDIF(H1401,G1401,"ym")=0,"",DATEDIF(H1401,G1401,"ym")&amp;" months ")&amp;IF(DATEDIF(H1401,G1401,"md")=0,"",DATEDIF(H1401,G1401,"md")&amp;" days")</f>
        <v>3 months 6 days</v>
      </c>
      <c r="R1401" s="64">
        <f>_xlfn.DAYS(G1401,H1401)</f>
        <v>97</v>
      </c>
      <c r="S1401" s="56"/>
      <c r="T1401" s="56"/>
      <c r="U1401" s="57"/>
      <c r="V1401" s="75">
        <f t="shared" si="107"/>
        <v>570</v>
      </c>
      <c r="W1401" s="291">
        <f t="shared" si="108"/>
        <v>97</v>
      </c>
      <c r="X1401" s="291" t="str">
        <f t="shared" si="109"/>
        <v/>
      </c>
      <c r="Y1401" s="291" t="str">
        <f t="shared" si="110"/>
        <v/>
      </c>
    </row>
    <row r="1402" spans="1:25" ht="15" customHeight="1">
      <c r="A1402" s="8">
        <f t="shared" si="111"/>
        <v>1401</v>
      </c>
      <c r="B1402" s="56" t="s">
        <v>1035</v>
      </c>
      <c r="C1402" s="8">
        <v>82</v>
      </c>
      <c r="D1402" s="8" t="s">
        <v>16</v>
      </c>
      <c r="E1402" s="56"/>
      <c r="F1402" s="57"/>
      <c r="G1402" s="58">
        <v>44401</v>
      </c>
      <c r="H1402" s="74" t="s">
        <v>1198</v>
      </c>
      <c r="I1402" s="74">
        <v>44301</v>
      </c>
      <c r="J1402" s="56"/>
      <c r="K1402" s="8"/>
      <c r="L1402" s="56"/>
      <c r="M1402" s="56" t="s">
        <v>1279</v>
      </c>
      <c r="N1402" s="56" t="s">
        <v>1279</v>
      </c>
      <c r="O1402" s="56"/>
      <c r="P1402" s="56"/>
      <c r="Q1402" s="90" t="str">
        <f>IF(DATEDIF(I1402,G1402,"y")=0,"",DATEDIF(I1402,G1402,"y")&amp;" years ")&amp;IF(DATEDIF(I1402,G1402,"ym")=0,"",DATEDIF(I1402,G1402,"ym")&amp;" months ")&amp;IF(DATEDIF(I1402,G1402,"md")=0,"",DATEDIF(I1402,G1402,"md")&amp;" days")</f>
        <v>3 months 9 days</v>
      </c>
      <c r="R1402" s="64">
        <f>_xlfn.DAYS(G1402,IF(L1402="",IF(K1402="",I1402,K1402),L1402))</f>
        <v>100</v>
      </c>
      <c r="S1402" s="56"/>
      <c r="T1402" s="56"/>
      <c r="U1402" s="57"/>
      <c r="V1402" s="75">
        <f t="shared" si="107"/>
        <v>570</v>
      </c>
      <c r="W1402" s="291" t="str">
        <f t="shared" si="108"/>
        <v/>
      </c>
      <c r="X1402" s="291">
        <f t="shared" si="109"/>
        <v>100</v>
      </c>
      <c r="Y1402" s="291" t="str">
        <f t="shared" si="110"/>
        <v/>
      </c>
    </row>
    <row r="1403" spans="1:25" ht="15" customHeight="1">
      <c r="A1403" s="8">
        <f t="shared" si="111"/>
        <v>1402</v>
      </c>
      <c r="B1403" s="56"/>
      <c r="C1403" s="73">
        <v>0</v>
      </c>
      <c r="D1403" s="8" t="s">
        <v>16</v>
      </c>
      <c r="E1403" s="56"/>
      <c r="F1403" s="57"/>
      <c r="G1403" s="58">
        <v>44401</v>
      </c>
      <c r="H1403" s="74"/>
      <c r="I1403" s="56"/>
      <c r="J1403" s="56"/>
      <c r="K1403" s="8"/>
      <c r="L1403" s="56"/>
      <c r="M1403" s="56"/>
      <c r="N1403" s="56"/>
      <c r="O1403" s="56"/>
      <c r="P1403" s="56"/>
      <c r="Q1403" s="56"/>
      <c r="R1403" s="8"/>
      <c r="S1403" s="56"/>
      <c r="T1403" s="56" t="s">
        <v>1059</v>
      </c>
      <c r="U1403" s="57"/>
      <c r="V1403" s="289">
        <f t="shared" si="107"/>
        <v>570</v>
      </c>
      <c r="W1403" s="292" t="str">
        <f t="shared" si="108"/>
        <v/>
      </c>
      <c r="X1403" s="291" t="str">
        <f t="shared" si="109"/>
        <v/>
      </c>
      <c r="Y1403" s="291" t="str">
        <f t="shared" si="110"/>
        <v/>
      </c>
    </row>
    <row r="1404" spans="1:25" ht="15" customHeight="1">
      <c r="A1404" s="8">
        <f t="shared" si="111"/>
        <v>1403</v>
      </c>
      <c r="B1404" s="56" t="s">
        <v>2343</v>
      </c>
      <c r="C1404" s="8">
        <v>80</v>
      </c>
      <c r="D1404" s="8" t="s">
        <v>16</v>
      </c>
      <c r="E1404" s="56" t="s">
        <v>685</v>
      </c>
      <c r="F1404" s="57" t="s">
        <v>491</v>
      </c>
      <c r="G1404" s="58">
        <v>44401</v>
      </c>
      <c r="H1404" s="75"/>
      <c r="I1404" s="75"/>
      <c r="J1404" s="56"/>
      <c r="K1404" s="76"/>
      <c r="L1404" s="56"/>
      <c r="M1404" s="56"/>
      <c r="N1404" s="56"/>
      <c r="O1404" s="56"/>
      <c r="P1404" s="56"/>
      <c r="Q1404" s="56"/>
      <c r="R1404" s="8"/>
      <c r="S1404" s="56"/>
      <c r="T1404" s="56"/>
      <c r="U1404" s="57"/>
      <c r="V1404" s="289">
        <f t="shared" si="107"/>
        <v>570</v>
      </c>
      <c r="W1404" s="292" t="str">
        <f t="shared" si="108"/>
        <v/>
      </c>
      <c r="X1404" s="291" t="str">
        <f t="shared" si="109"/>
        <v/>
      </c>
      <c r="Y1404" s="291" t="str">
        <f t="shared" si="110"/>
        <v/>
      </c>
    </row>
    <row r="1405" spans="1:25" ht="15" customHeight="1">
      <c r="A1405" s="8">
        <f t="shared" si="111"/>
        <v>1404</v>
      </c>
      <c r="B1405" s="56"/>
      <c r="C1405" s="8">
        <v>32</v>
      </c>
      <c r="D1405" s="8" t="s">
        <v>16</v>
      </c>
      <c r="E1405" s="56"/>
      <c r="F1405" s="57"/>
      <c r="G1405" s="58">
        <v>44402</v>
      </c>
      <c r="H1405" s="74" t="s">
        <v>1198</v>
      </c>
      <c r="I1405" s="74">
        <v>44389</v>
      </c>
      <c r="J1405" s="56"/>
      <c r="K1405" s="8"/>
      <c r="L1405" s="56"/>
      <c r="M1405" s="56" t="s">
        <v>1279</v>
      </c>
      <c r="N1405" s="56" t="s">
        <v>1279</v>
      </c>
      <c r="O1405" s="56"/>
      <c r="P1405" s="56"/>
      <c r="Q1405" s="90" t="str">
        <f>IF(DATEDIF(I1405,G1405,"y")=0,"",DATEDIF(I1405,G1405,"y")&amp;" years ")&amp;IF(DATEDIF(I1405,G1405,"ym")=0,"",DATEDIF(I1405,G1405,"ym")&amp;" months ")&amp;IF(DATEDIF(I1405,G1405,"md")=0,"",DATEDIF(I1405,G1405,"md")&amp;" days")</f>
        <v>13 days</v>
      </c>
      <c r="R1405" s="64">
        <f>_xlfn.DAYS(G1405,IF(L1405="",IF(K1405="",I1405,K1405),L1405))</f>
        <v>13</v>
      </c>
      <c r="S1405" s="56"/>
      <c r="T1405" s="56"/>
      <c r="U1405" s="57"/>
      <c r="V1405" s="75">
        <f t="shared" si="107"/>
        <v>571</v>
      </c>
      <c r="W1405" s="291" t="str">
        <f t="shared" si="108"/>
        <v/>
      </c>
      <c r="X1405" s="291">
        <f t="shared" si="109"/>
        <v>13</v>
      </c>
      <c r="Y1405" s="291" t="str">
        <f t="shared" si="110"/>
        <v/>
      </c>
    </row>
    <row r="1406" spans="1:25" ht="15" customHeight="1">
      <c r="A1406" s="8">
        <f t="shared" si="111"/>
        <v>1405</v>
      </c>
      <c r="B1406" s="56"/>
      <c r="C1406" s="73">
        <v>0</v>
      </c>
      <c r="D1406" s="73" t="s">
        <v>23</v>
      </c>
      <c r="E1406" s="56"/>
      <c r="F1406" s="57"/>
      <c r="G1406" s="58">
        <v>44402</v>
      </c>
      <c r="H1406" s="74"/>
      <c r="I1406" s="74"/>
      <c r="J1406" s="56"/>
      <c r="K1406" s="8"/>
      <c r="L1406" s="56"/>
      <c r="M1406" s="56"/>
      <c r="N1406" s="56"/>
      <c r="O1406" s="56"/>
      <c r="P1406" s="56"/>
      <c r="Q1406" s="56"/>
      <c r="R1406" s="8"/>
      <c r="S1406" s="56"/>
      <c r="T1406" s="56" t="s">
        <v>1059</v>
      </c>
      <c r="U1406" s="57"/>
      <c r="V1406" s="289">
        <f t="shared" si="107"/>
        <v>571</v>
      </c>
      <c r="W1406" s="292" t="str">
        <f t="shared" si="108"/>
        <v/>
      </c>
      <c r="X1406" s="291" t="str">
        <f t="shared" si="109"/>
        <v/>
      </c>
      <c r="Y1406" s="291" t="str">
        <f t="shared" si="110"/>
        <v/>
      </c>
    </row>
    <row r="1407" spans="1:25" ht="15" customHeight="1">
      <c r="A1407" s="8">
        <f t="shared" si="111"/>
        <v>1406</v>
      </c>
      <c r="B1407" s="56"/>
      <c r="C1407" s="8">
        <v>80</v>
      </c>
      <c r="D1407" s="8" t="s">
        <v>16</v>
      </c>
      <c r="E1407" s="56"/>
      <c r="F1407" s="57"/>
      <c r="G1407" s="58">
        <v>44402</v>
      </c>
      <c r="H1407" s="74"/>
      <c r="I1407" s="56"/>
      <c r="J1407" s="56"/>
      <c r="K1407" s="8"/>
      <c r="L1407" s="56"/>
      <c r="M1407" s="56"/>
      <c r="N1407" s="56"/>
      <c r="O1407" s="56"/>
      <c r="P1407" s="56"/>
      <c r="Q1407" s="56"/>
      <c r="R1407" s="8"/>
      <c r="S1407" s="56"/>
      <c r="T1407" s="56"/>
      <c r="U1407" s="57"/>
      <c r="V1407" s="289">
        <f t="shared" si="107"/>
        <v>571</v>
      </c>
      <c r="W1407" s="292" t="str">
        <f t="shared" si="108"/>
        <v/>
      </c>
      <c r="X1407" s="291" t="str">
        <f t="shared" si="109"/>
        <v/>
      </c>
      <c r="Y1407" s="291" t="str">
        <f t="shared" si="110"/>
        <v/>
      </c>
    </row>
    <row r="1408" spans="1:25" ht="15" customHeight="1">
      <c r="A1408" s="8">
        <f t="shared" si="111"/>
        <v>1407</v>
      </c>
      <c r="B1408" s="56" t="s">
        <v>2344</v>
      </c>
      <c r="C1408" s="8">
        <v>87</v>
      </c>
      <c r="D1408" s="8" t="s">
        <v>16</v>
      </c>
      <c r="E1408" s="56" t="s">
        <v>2345</v>
      </c>
      <c r="F1408" s="57" t="s">
        <v>223</v>
      </c>
      <c r="G1408" s="58">
        <v>44402</v>
      </c>
      <c r="H1408" s="75"/>
      <c r="I1408" s="75"/>
      <c r="J1408" s="56"/>
      <c r="K1408" s="76"/>
      <c r="L1408" s="56"/>
      <c r="M1408" s="56"/>
      <c r="N1408" s="56"/>
      <c r="O1408" s="56"/>
      <c r="P1408" s="56"/>
      <c r="Q1408" s="56"/>
      <c r="R1408" s="8"/>
      <c r="S1408" s="56"/>
      <c r="T1408" s="56"/>
      <c r="U1408" s="57"/>
      <c r="V1408" s="289">
        <f t="shared" si="107"/>
        <v>571</v>
      </c>
      <c r="W1408" s="292" t="str">
        <f t="shared" si="108"/>
        <v/>
      </c>
      <c r="X1408" s="291" t="str">
        <f t="shared" si="109"/>
        <v/>
      </c>
      <c r="Y1408" s="291" t="str">
        <f t="shared" si="110"/>
        <v/>
      </c>
    </row>
    <row r="1409" spans="1:25" ht="15" customHeight="1">
      <c r="A1409" s="8">
        <f t="shared" si="111"/>
        <v>1408</v>
      </c>
      <c r="B1409" s="56"/>
      <c r="C1409" s="8">
        <v>68</v>
      </c>
      <c r="D1409" s="8" t="s">
        <v>16</v>
      </c>
      <c r="E1409" s="56"/>
      <c r="F1409" s="57"/>
      <c r="G1409" s="58">
        <v>44403</v>
      </c>
      <c r="H1409" s="74" t="s">
        <v>1198</v>
      </c>
      <c r="I1409" s="74">
        <v>44318</v>
      </c>
      <c r="J1409" s="56"/>
      <c r="K1409" s="8"/>
      <c r="L1409" s="56"/>
      <c r="M1409" s="56" t="s">
        <v>1279</v>
      </c>
      <c r="N1409" s="56" t="s">
        <v>1279</v>
      </c>
      <c r="O1409" s="56"/>
      <c r="P1409" s="56"/>
      <c r="Q1409" s="90" t="str">
        <f>IF(DATEDIF(I1409,G1409,"y")=0,"",DATEDIF(I1409,G1409,"y")&amp;" years ")&amp;IF(DATEDIF(I1409,G1409,"ym")=0,"",DATEDIF(I1409,G1409,"ym")&amp;" months ")&amp;IF(DATEDIF(I1409,G1409,"md")=0,"",DATEDIF(I1409,G1409,"md")&amp;" days")</f>
        <v>2 months 24 days</v>
      </c>
      <c r="R1409" s="64">
        <f>_xlfn.DAYS(G1409,IF(L1409="",IF(K1409="",I1409,K1409),L1409))</f>
        <v>85</v>
      </c>
      <c r="S1409" s="56"/>
      <c r="T1409" s="56"/>
      <c r="U1409" s="57"/>
      <c r="V1409" s="75">
        <f t="shared" si="107"/>
        <v>572</v>
      </c>
      <c r="W1409" s="291" t="str">
        <f t="shared" si="108"/>
        <v/>
      </c>
      <c r="X1409" s="291">
        <f t="shared" si="109"/>
        <v>85</v>
      </c>
      <c r="Y1409" s="291" t="str">
        <f t="shared" si="110"/>
        <v/>
      </c>
    </row>
    <row r="1410" spans="1:25" ht="15" customHeight="1">
      <c r="A1410" s="8">
        <f t="shared" si="111"/>
        <v>1409</v>
      </c>
      <c r="B1410" s="56"/>
      <c r="C1410" s="8">
        <v>89</v>
      </c>
      <c r="D1410" s="8" t="s">
        <v>23</v>
      </c>
      <c r="E1410" s="56"/>
      <c r="F1410" s="57"/>
      <c r="G1410" s="58">
        <v>44403</v>
      </c>
      <c r="H1410" s="74" t="s">
        <v>1198</v>
      </c>
      <c r="I1410" s="74">
        <v>44318</v>
      </c>
      <c r="J1410" s="56"/>
      <c r="K1410" s="8"/>
      <c r="L1410" s="56"/>
      <c r="M1410" s="56" t="s">
        <v>1279</v>
      </c>
      <c r="N1410" s="56" t="s">
        <v>1279</v>
      </c>
      <c r="O1410" s="56"/>
      <c r="P1410" s="56"/>
      <c r="Q1410" s="90" t="str">
        <f>IF(DATEDIF(I1410,G1410,"y")=0,"",DATEDIF(I1410,G1410,"y")&amp;" years ")&amp;IF(DATEDIF(I1410,G1410,"ym")=0,"",DATEDIF(I1410,G1410,"ym")&amp;" months ")&amp;IF(DATEDIF(I1410,G1410,"md")=0,"",DATEDIF(I1410,G1410,"md")&amp;" days")</f>
        <v>2 months 24 days</v>
      </c>
      <c r="R1410" s="64">
        <f>_xlfn.DAYS(G1410,IF(L1410="",IF(K1410="",I1410,K1410),L1410))</f>
        <v>85</v>
      </c>
      <c r="S1410" s="56"/>
      <c r="T1410" s="56"/>
      <c r="U1410" s="57"/>
      <c r="V1410" s="75">
        <f t="shared" ref="V1410:V1473" si="112">G1410-DATE(2020,1,1)</f>
        <v>572</v>
      </c>
      <c r="W1410" s="291" t="str">
        <f t="shared" ref="W1410:W1473" si="113">IF(ISNUMBER(H1410), $G1410-H1410, "")</f>
        <v/>
      </c>
      <c r="X1410" s="291">
        <f t="shared" ref="X1410:X1473" si="114">IF(ISNUMBER(I1410), $G1410-I1410, "")</f>
        <v>85</v>
      </c>
      <c r="Y1410" s="291" t="str">
        <f t="shared" ref="Y1410:Y1473" si="115">IF(ISNUMBER(K1410), $G1410-K1410, "")</f>
        <v/>
      </c>
    </row>
    <row r="1411" spans="1:25" ht="15" customHeight="1">
      <c r="A1411" s="8">
        <f t="shared" si="111"/>
        <v>1410</v>
      </c>
      <c r="B1411" s="56"/>
      <c r="C1411" s="8">
        <v>75</v>
      </c>
      <c r="D1411" s="8" t="s">
        <v>23</v>
      </c>
      <c r="E1411" s="56"/>
      <c r="F1411" s="57"/>
      <c r="G1411" s="58">
        <v>44403</v>
      </c>
      <c r="H1411" s="74"/>
      <c r="I1411" s="56"/>
      <c r="J1411" s="56"/>
      <c r="K1411" s="8"/>
      <c r="L1411" s="56"/>
      <c r="M1411" s="56"/>
      <c r="N1411" s="56"/>
      <c r="O1411" s="56"/>
      <c r="P1411" s="56"/>
      <c r="Q1411" s="56"/>
      <c r="R1411" s="8"/>
      <c r="S1411" s="56"/>
      <c r="T1411" s="56"/>
      <c r="U1411" s="57"/>
      <c r="V1411" s="289">
        <f t="shared" si="112"/>
        <v>572</v>
      </c>
      <c r="W1411" s="292" t="str">
        <f t="shared" si="113"/>
        <v/>
      </c>
      <c r="X1411" s="291" t="str">
        <f t="shared" si="114"/>
        <v/>
      </c>
      <c r="Y1411" s="291" t="str">
        <f t="shared" si="115"/>
        <v/>
      </c>
    </row>
    <row r="1412" spans="1:25" ht="15" customHeight="1">
      <c r="A1412" s="8">
        <f t="shared" si="111"/>
        <v>1411</v>
      </c>
      <c r="B1412" s="56" t="s">
        <v>1497</v>
      </c>
      <c r="C1412" s="8">
        <v>77</v>
      </c>
      <c r="D1412" s="8" t="s">
        <v>16</v>
      </c>
      <c r="E1412" s="56" t="s">
        <v>2346</v>
      </c>
      <c r="F1412" s="57" t="s">
        <v>758</v>
      </c>
      <c r="G1412" s="58">
        <v>44403</v>
      </c>
      <c r="H1412" s="75"/>
      <c r="I1412" s="75"/>
      <c r="J1412" s="56"/>
      <c r="K1412" s="76"/>
      <c r="L1412" s="56"/>
      <c r="M1412" s="56"/>
      <c r="N1412" s="56"/>
      <c r="O1412" s="56"/>
      <c r="P1412" s="56"/>
      <c r="Q1412" s="56"/>
      <c r="R1412" s="8"/>
      <c r="S1412" s="56"/>
      <c r="T1412" s="56"/>
      <c r="U1412" s="57"/>
      <c r="V1412" s="289">
        <f t="shared" si="112"/>
        <v>572</v>
      </c>
      <c r="W1412" s="292" t="str">
        <f t="shared" si="113"/>
        <v/>
      </c>
      <c r="X1412" s="291" t="str">
        <f t="shared" si="114"/>
        <v/>
      </c>
      <c r="Y1412" s="291" t="str">
        <f t="shared" si="115"/>
        <v/>
      </c>
    </row>
    <row r="1413" spans="1:25" ht="15" customHeight="1">
      <c r="A1413" s="8">
        <f t="shared" ref="A1413:A1476" si="116">A1412+1</f>
        <v>1412</v>
      </c>
      <c r="B1413" s="109" t="s">
        <v>2126</v>
      </c>
      <c r="C1413" s="110">
        <v>88</v>
      </c>
      <c r="D1413" s="110" t="s">
        <v>23</v>
      </c>
      <c r="E1413" s="109" t="s">
        <v>2347</v>
      </c>
      <c r="F1413" s="111" t="s">
        <v>25</v>
      </c>
      <c r="G1413" s="112">
        <v>44403</v>
      </c>
      <c r="H1413" s="124"/>
      <c r="I1413" s="124"/>
      <c r="J1413" s="109"/>
      <c r="K1413" s="125"/>
      <c r="L1413" s="109"/>
      <c r="M1413" s="109"/>
      <c r="N1413" s="109"/>
      <c r="O1413" s="109"/>
      <c r="P1413" s="109"/>
      <c r="Q1413" s="109"/>
      <c r="R1413" s="110"/>
      <c r="S1413" s="109"/>
      <c r="T1413" s="109"/>
      <c r="U1413" s="111"/>
      <c r="V1413" s="289">
        <f t="shared" si="112"/>
        <v>572</v>
      </c>
      <c r="W1413" s="292" t="str">
        <f t="shared" si="113"/>
        <v/>
      </c>
      <c r="X1413" s="291" t="str">
        <f t="shared" si="114"/>
        <v/>
      </c>
      <c r="Y1413" s="291" t="str">
        <f t="shared" si="115"/>
        <v/>
      </c>
    </row>
    <row r="1414" spans="1:25" ht="15" customHeight="1">
      <c r="A1414" s="8">
        <f t="shared" si="116"/>
        <v>1413</v>
      </c>
      <c r="B1414" s="69" t="s">
        <v>2348</v>
      </c>
      <c r="C1414" s="77">
        <v>36</v>
      </c>
      <c r="D1414" s="77" t="s">
        <v>16</v>
      </c>
      <c r="E1414" s="69" t="s">
        <v>2349</v>
      </c>
      <c r="F1414" s="78" t="s">
        <v>25</v>
      </c>
      <c r="G1414" s="79">
        <v>44404</v>
      </c>
      <c r="H1414" s="80">
        <v>44345</v>
      </c>
      <c r="I1414" s="80">
        <v>44385</v>
      </c>
      <c r="J1414" s="69" t="s">
        <v>1646</v>
      </c>
      <c r="K1414" s="81"/>
      <c r="L1414" s="69"/>
      <c r="M1414" s="69" t="s">
        <v>1279</v>
      </c>
      <c r="N1414" s="69" t="s">
        <v>1279</v>
      </c>
      <c r="O1414" s="69"/>
      <c r="P1414" s="69"/>
      <c r="Q1414" s="146" t="str">
        <f>IF(DATEDIF(I1414,G1414,"y")=0,"",DATEDIF(I1414,G1414,"y")&amp;" years ")&amp;IF(DATEDIF(I1414,G1414,"ym")=0,"",DATEDIF(I1414,G1414,"ym")&amp;" months ")&amp;IF(DATEDIF(I1414,G1414,"md")=0,"",DATEDIF(I1414,G1414,"md")&amp;" days")</f>
        <v>19 days</v>
      </c>
      <c r="R1414" s="147">
        <f>_xlfn.DAYS(G1414,IF(L1414="",IF(K1414="",I1414,K1414),L1414))</f>
        <v>19</v>
      </c>
      <c r="S1414" s="69"/>
      <c r="T1414" s="69"/>
      <c r="U1414" s="78" t="s">
        <v>2350</v>
      </c>
      <c r="V1414" s="75">
        <f t="shared" si="112"/>
        <v>573</v>
      </c>
      <c r="W1414" s="291">
        <f t="shared" si="113"/>
        <v>59</v>
      </c>
      <c r="X1414" s="291">
        <f t="shared" si="114"/>
        <v>19</v>
      </c>
      <c r="Y1414" s="291" t="str">
        <f t="shared" si="115"/>
        <v/>
      </c>
    </row>
    <row r="1415" spans="1:25" ht="15" customHeight="1">
      <c r="A1415" s="8">
        <f t="shared" si="116"/>
        <v>1414</v>
      </c>
      <c r="B1415" s="59"/>
      <c r="C1415" s="65">
        <v>66</v>
      </c>
      <c r="D1415" s="65" t="s">
        <v>16</v>
      </c>
      <c r="E1415" s="116"/>
      <c r="F1415" s="66"/>
      <c r="G1415" s="67">
        <v>44404</v>
      </c>
      <c r="H1415" s="126">
        <v>44262</v>
      </c>
      <c r="I1415" s="126">
        <v>44320</v>
      </c>
      <c r="J1415" s="59" t="s">
        <v>1278</v>
      </c>
      <c r="K1415" s="65"/>
      <c r="L1415" s="59"/>
      <c r="M1415" s="59" t="s">
        <v>1279</v>
      </c>
      <c r="N1415" s="59" t="s">
        <v>1279</v>
      </c>
      <c r="O1415" s="59"/>
      <c r="P1415" s="59"/>
      <c r="Q1415" s="127" t="str">
        <f>IF(DATEDIF(I1415,G1415,"y")=0,"",DATEDIF(I1415,G1415,"y")&amp;" years ")&amp;IF(DATEDIF(I1415,G1415,"ym")=0,"",DATEDIF(I1415,G1415,"ym")&amp;" months ")&amp;IF(DATEDIF(I1415,G1415,"md")=0,"",DATEDIF(I1415,G1415,"md")&amp;" days")</f>
        <v>2 months 23 days</v>
      </c>
      <c r="R1415" s="128">
        <f>_xlfn.DAYS(G1415,IF(L1415="",IF(K1415="",I1415,K1415),L1415))</f>
        <v>84</v>
      </c>
      <c r="S1415" s="59"/>
      <c r="T1415" s="59" t="s">
        <v>2351</v>
      </c>
      <c r="U1415" s="59" t="s">
        <v>2352</v>
      </c>
      <c r="V1415" s="75">
        <f t="shared" si="112"/>
        <v>573</v>
      </c>
      <c r="W1415" s="291">
        <f t="shared" si="113"/>
        <v>142</v>
      </c>
      <c r="X1415" s="291">
        <f t="shared" si="114"/>
        <v>84</v>
      </c>
      <c r="Y1415" s="291" t="str">
        <f t="shared" si="115"/>
        <v/>
      </c>
    </row>
    <row r="1416" spans="1:25" ht="15" customHeight="1">
      <c r="A1416" s="8">
        <f t="shared" si="116"/>
        <v>1415</v>
      </c>
      <c r="B1416" s="56"/>
      <c r="C1416" s="8">
        <v>45</v>
      </c>
      <c r="D1416" s="8" t="s">
        <v>16</v>
      </c>
      <c r="E1416" s="56"/>
      <c r="F1416" s="57"/>
      <c r="G1416" s="58">
        <v>44404</v>
      </c>
      <c r="H1416" s="74"/>
      <c r="I1416" s="56"/>
      <c r="J1416" s="56"/>
      <c r="K1416" s="8"/>
      <c r="L1416" s="56"/>
      <c r="M1416" s="56"/>
      <c r="N1416" s="56"/>
      <c r="O1416" s="56"/>
      <c r="P1416" s="56"/>
      <c r="Q1416" s="56"/>
      <c r="R1416" s="8"/>
      <c r="S1416" s="56"/>
      <c r="T1416" s="56"/>
      <c r="U1416" s="57"/>
      <c r="V1416" s="289">
        <f t="shared" si="112"/>
        <v>573</v>
      </c>
      <c r="W1416" s="292" t="str">
        <f t="shared" si="113"/>
        <v/>
      </c>
      <c r="X1416" s="291" t="str">
        <f t="shared" si="114"/>
        <v/>
      </c>
      <c r="Y1416" s="291" t="str">
        <f t="shared" si="115"/>
        <v/>
      </c>
    </row>
    <row r="1417" spans="1:25" ht="15" customHeight="1">
      <c r="A1417" s="8">
        <f t="shared" si="116"/>
        <v>1416</v>
      </c>
      <c r="B1417" s="56" t="s">
        <v>2353</v>
      </c>
      <c r="C1417" s="8">
        <v>84</v>
      </c>
      <c r="D1417" s="8" t="s">
        <v>23</v>
      </c>
      <c r="E1417" s="56" t="s">
        <v>2354</v>
      </c>
      <c r="F1417" s="57" t="s">
        <v>55</v>
      </c>
      <c r="G1417" s="58">
        <v>44404</v>
      </c>
      <c r="H1417" s="75"/>
      <c r="I1417" s="75"/>
      <c r="J1417" s="56"/>
      <c r="K1417" s="76"/>
      <c r="L1417" s="56"/>
      <c r="M1417" s="56"/>
      <c r="N1417" s="56"/>
      <c r="O1417" s="56"/>
      <c r="P1417" s="56"/>
      <c r="Q1417" s="56"/>
      <c r="R1417" s="8"/>
      <c r="S1417" s="56"/>
      <c r="T1417" s="56"/>
      <c r="U1417" s="57"/>
      <c r="V1417" s="289">
        <f t="shared" si="112"/>
        <v>573</v>
      </c>
      <c r="W1417" s="292" t="str">
        <f t="shared" si="113"/>
        <v/>
      </c>
      <c r="X1417" s="291" t="str">
        <f t="shared" si="114"/>
        <v/>
      </c>
      <c r="Y1417" s="291" t="str">
        <f t="shared" si="115"/>
        <v/>
      </c>
    </row>
    <row r="1418" spans="1:25" ht="15" customHeight="1">
      <c r="A1418" s="8">
        <f t="shared" si="116"/>
        <v>1417</v>
      </c>
      <c r="B1418" s="56" t="s">
        <v>2355</v>
      </c>
      <c r="C1418" s="73" t="s">
        <v>1672</v>
      </c>
      <c r="D1418" s="73" t="s">
        <v>23</v>
      </c>
      <c r="E1418" s="56" t="s">
        <v>2356</v>
      </c>
      <c r="F1418" s="57" t="s">
        <v>534</v>
      </c>
      <c r="G1418" s="62">
        <v>44404</v>
      </c>
      <c r="H1418" s="74"/>
      <c r="I1418" s="74"/>
      <c r="J1418" s="74"/>
      <c r="K1418" s="62"/>
      <c r="L1418" s="74"/>
      <c r="M1418" s="74"/>
      <c r="N1418" s="74"/>
      <c r="O1418" s="74"/>
      <c r="P1418" s="74"/>
      <c r="Q1418" s="74"/>
      <c r="R1418" s="62"/>
      <c r="S1418" s="74"/>
      <c r="T1418" s="74" t="s">
        <v>1059</v>
      </c>
      <c r="U1418" s="56"/>
      <c r="V1418" s="289">
        <f t="shared" si="112"/>
        <v>573</v>
      </c>
      <c r="W1418" s="292" t="str">
        <f t="shared" si="113"/>
        <v/>
      </c>
      <c r="X1418" s="291" t="str">
        <f t="shared" si="114"/>
        <v/>
      </c>
      <c r="Y1418" s="291" t="str">
        <f t="shared" si="115"/>
        <v/>
      </c>
    </row>
    <row r="1419" spans="1:25" ht="15" customHeight="1">
      <c r="A1419" s="8">
        <f t="shared" si="116"/>
        <v>1418</v>
      </c>
      <c r="B1419" s="56" t="s">
        <v>2357</v>
      </c>
      <c r="C1419" s="8">
        <v>64</v>
      </c>
      <c r="D1419" s="8" t="s">
        <v>16</v>
      </c>
      <c r="E1419" s="56" t="s">
        <v>2358</v>
      </c>
      <c r="F1419" s="57" t="s">
        <v>2359</v>
      </c>
      <c r="G1419" s="58">
        <v>44405</v>
      </c>
      <c r="H1419" s="75">
        <v>44261</v>
      </c>
      <c r="I1419" s="75">
        <v>44319</v>
      </c>
      <c r="J1419" s="56" t="s">
        <v>1278</v>
      </c>
      <c r="K1419" s="76"/>
      <c r="L1419" s="56"/>
      <c r="M1419" s="56" t="s">
        <v>1279</v>
      </c>
      <c r="N1419" s="56" t="s">
        <v>1279</v>
      </c>
      <c r="O1419" s="56"/>
      <c r="P1419" s="56"/>
      <c r="Q1419" s="90" t="str">
        <f>IF(DATEDIF(I1419,G1419,"y")=0,"",DATEDIF(I1419,G1419,"y")&amp;" years ")&amp;IF(DATEDIF(I1419,G1419,"ym")=0,"",DATEDIF(I1419,G1419,"ym")&amp;" months ")&amp;IF(DATEDIF(I1419,G1419,"md")=0,"",DATEDIF(I1419,G1419,"md")&amp;" days")</f>
        <v>2 months 25 days</v>
      </c>
      <c r="R1419" s="64">
        <f>_xlfn.DAYS(G1419,IF(L1419="",IF(K1419="",I1419,K1419),L1419))</f>
        <v>86</v>
      </c>
      <c r="S1419" s="56"/>
      <c r="T1419" s="56"/>
      <c r="U1419" s="57"/>
      <c r="V1419" s="75">
        <f t="shared" si="112"/>
        <v>574</v>
      </c>
      <c r="W1419" s="291">
        <f t="shared" si="113"/>
        <v>144</v>
      </c>
      <c r="X1419" s="291">
        <f t="shared" si="114"/>
        <v>86</v>
      </c>
      <c r="Y1419" s="291" t="str">
        <f t="shared" si="115"/>
        <v/>
      </c>
    </row>
    <row r="1420" spans="1:25" ht="15" customHeight="1">
      <c r="A1420" s="8">
        <f t="shared" si="116"/>
        <v>1419</v>
      </c>
      <c r="B1420" s="102"/>
      <c r="C1420" s="103">
        <v>35</v>
      </c>
      <c r="D1420" s="103" t="s">
        <v>16</v>
      </c>
      <c r="E1420" s="102"/>
      <c r="F1420" s="105"/>
      <c r="G1420" s="106">
        <v>44405</v>
      </c>
      <c r="H1420" s="107"/>
      <c r="I1420" s="107"/>
      <c r="J1420" s="104"/>
      <c r="K1420" s="107"/>
      <c r="L1420" s="102"/>
      <c r="M1420" s="102"/>
      <c r="N1420" s="102"/>
      <c r="O1420" s="102"/>
      <c r="P1420" s="102"/>
      <c r="Q1420" s="102"/>
      <c r="R1420" s="103"/>
      <c r="S1420" s="102"/>
      <c r="T1420" s="102"/>
      <c r="U1420" s="102"/>
      <c r="V1420" s="289">
        <f t="shared" si="112"/>
        <v>574</v>
      </c>
      <c r="W1420" s="292" t="str">
        <f t="shared" si="113"/>
        <v/>
      </c>
      <c r="X1420" s="291" t="str">
        <f t="shared" si="114"/>
        <v/>
      </c>
      <c r="Y1420" s="291" t="str">
        <f t="shared" si="115"/>
        <v/>
      </c>
    </row>
    <row r="1421" spans="1:25" ht="15" customHeight="1">
      <c r="A1421" s="8">
        <f t="shared" si="116"/>
        <v>1420</v>
      </c>
      <c r="B1421" s="56"/>
      <c r="C1421" s="8">
        <v>75</v>
      </c>
      <c r="D1421" s="8" t="s">
        <v>16</v>
      </c>
      <c r="E1421" s="56"/>
      <c r="F1421" s="57"/>
      <c r="G1421" s="58">
        <v>44405</v>
      </c>
      <c r="H1421" s="74"/>
      <c r="I1421" s="56"/>
      <c r="J1421" s="56"/>
      <c r="K1421" s="8"/>
      <c r="L1421" s="56"/>
      <c r="M1421" s="56"/>
      <c r="N1421" s="56"/>
      <c r="O1421" s="56"/>
      <c r="P1421" s="56"/>
      <c r="Q1421" s="56"/>
      <c r="R1421" s="8"/>
      <c r="S1421" s="56"/>
      <c r="T1421" s="56"/>
      <c r="U1421" s="57"/>
      <c r="V1421" s="289">
        <f t="shared" si="112"/>
        <v>574</v>
      </c>
      <c r="W1421" s="292" t="str">
        <f t="shared" si="113"/>
        <v/>
      </c>
      <c r="X1421" s="291" t="str">
        <f t="shared" si="114"/>
        <v/>
      </c>
      <c r="Y1421" s="291" t="str">
        <f t="shared" si="115"/>
        <v/>
      </c>
    </row>
    <row r="1422" spans="1:25" ht="15" customHeight="1">
      <c r="A1422" s="8">
        <f t="shared" si="116"/>
        <v>1421</v>
      </c>
      <c r="B1422" s="56"/>
      <c r="C1422" s="8">
        <v>76</v>
      </c>
      <c r="D1422" s="8" t="s">
        <v>16</v>
      </c>
      <c r="E1422" s="56"/>
      <c r="F1422" s="57"/>
      <c r="G1422" s="58">
        <v>44405</v>
      </c>
      <c r="H1422" s="74"/>
      <c r="I1422" s="56"/>
      <c r="J1422" s="56"/>
      <c r="K1422" s="8"/>
      <c r="L1422" s="56"/>
      <c r="M1422" s="56"/>
      <c r="N1422" s="56"/>
      <c r="O1422" s="56"/>
      <c r="P1422" s="56"/>
      <c r="Q1422" s="56"/>
      <c r="R1422" s="8"/>
      <c r="S1422" s="56"/>
      <c r="T1422" s="56"/>
      <c r="U1422" s="57"/>
      <c r="V1422" s="289">
        <f t="shared" si="112"/>
        <v>574</v>
      </c>
      <c r="W1422" s="292" t="str">
        <f t="shared" si="113"/>
        <v/>
      </c>
      <c r="X1422" s="291" t="str">
        <f t="shared" si="114"/>
        <v/>
      </c>
      <c r="Y1422" s="291" t="str">
        <f t="shared" si="115"/>
        <v/>
      </c>
    </row>
    <row r="1423" spans="1:25" ht="15" customHeight="1">
      <c r="A1423" s="8">
        <f t="shared" si="116"/>
        <v>1422</v>
      </c>
      <c r="B1423" s="56" t="s">
        <v>1233</v>
      </c>
      <c r="C1423" s="8">
        <v>79</v>
      </c>
      <c r="D1423" s="8" t="s">
        <v>23</v>
      </c>
      <c r="E1423" s="56" t="s">
        <v>36</v>
      </c>
      <c r="F1423" s="57" t="s">
        <v>148</v>
      </c>
      <c r="G1423" s="58">
        <v>44406</v>
      </c>
      <c r="H1423" s="75">
        <v>44244</v>
      </c>
      <c r="I1423" s="75">
        <v>44336</v>
      </c>
      <c r="J1423" s="56" t="s">
        <v>1278</v>
      </c>
      <c r="K1423" s="76"/>
      <c r="L1423" s="56"/>
      <c r="M1423" s="56" t="s">
        <v>1279</v>
      </c>
      <c r="N1423" s="56" t="s">
        <v>1279</v>
      </c>
      <c r="O1423" s="56"/>
      <c r="P1423" s="56"/>
      <c r="Q1423" s="90" t="str">
        <f>IF(DATEDIF(I1423,G1423,"y")=0,"",DATEDIF(I1423,G1423,"y")&amp;" years ")&amp;IF(DATEDIF(I1423,G1423,"ym")=0,"",DATEDIF(I1423,G1423,"ym")&amp;" months ")&amp;IF(DATEDIF(I1423,G1423,"md")=0,"",DATEDIF(I1423,G1423,"md")&amp;" days")</f>
        <v>2 months 9 days</v>
      </c>
      <c r="R1423" s="64">
        <f>_xlfn.DAYS(G1423,IF(L1423="",IF(K1423="",I1423,K1423),L1423))</f>
        <v>70</v>
      </c>
      <c r="S1423" s="56"/>
      <c r="T1423" s="56"/>
      <c r="U1423" s="57"/>
      <c r="V1423" s="75">
        <f t="shared" si="112"/>
        <v>575</v>
      </c>
      <c r="W1423" s="291">
        <f t="shared" si="113"/>
        <v>162</v>
      </c>
      <c r="X1423" s="291">
        <f t="shared" si="114"/>
        <v>70</v>
      </c>
      <c r="Y1423" s="291" t="str">
        <f t="shared" si="115"/>
        <v/>
      </c>
    </row>
    <row r="1424" spans="1:25" ht="15" customHeight="1">
      <c r="A1424" s="8">
        <f t="shared" si="116"/>
        <v>1423</v>
      </c>
      <c r="B1424" s="56"/>
      <c r="C1424" s="8">
        <v>87</v>
      </c>
      <c r="D1424" s="8" t="s">
        <v>23</v>
      </c>
      <c r="E1424" s="56"/>
      <c r="F1424" s="57"/>
      <c r="G1424" s="58">
        <v>44406</v>
      </c>
      <c r="H1424" s="74" t="s">
        <v>1198</v>
      </c>
      <c r="I1424" s="74">
        <v>44319</v>
      </c>
      <c r="J1424" s="56"/>
      <c r="K1424" s="8"/>
      <c r="L1424" s="56"/>
      <c r="M1424" s="56" t="s">
        <v>1279</v>
      </c>
      <c r="N1424" s="56" t="s">
        <v>1279</v>
      </c>
      <c r="O1424" s="56"/>
      <c r="P1424" s="56"/>
      <c r="Q1424" s="90" t="str">
        <f>IF(DATEDIF(I1424,G1424,"y")=0,"",DATEDIF(I1424,G1424,"y")&amp;" years ")&amp;IF(DATEDIF(I1424,G1424,"ym")=0,"",DATEDIF(I1424,G1424,"ym")&amp;" months ")&amp;IF(DATEDIF(I1424,G1424,"md")=0,"",DATEDIF(I1424,G1424,"md")&amp;" days")</f>
        <v>2 months 26 days</v>
      </c>
      <c r="R1424" s="64">
        <f>_xlfn.DAYS(G1424,IF(L1424="",IF(K1424="",I1424,K1424),L1424))</f>
        <v>87</v>
      </c>
      <c r="S1424" s="56"/>
      <c r="T1424" s="56"/>
      <c r="U1424" s="57"/>
      <c r="V1424" s="75">
        <f t="shared" si="112"/>
        <v>575</v>
      </c>
      <c r="W1424" s="291" t="str">
        <f t="shared" si="113"/>
        <v/>
      </c>
      <c r="X1424" s="291">
        <f t="shared" si="114"/>
        <v>87</v>
      </c>
      <c r="Y1424" s="291" t="str">
        <f t="shared" si="115"/>
        <v/>
      </c>
    </row>
    <row r="1425" spans="1:25" ht="15" customHeight="1">
      <c r="A1425" s="8">
        <f t="shared" si="116"/>
        <v>1424</v>
      </c>
      <c r="B1425" s="56" t="s">
        <v>2360</v>
      </c>
      <c r="C1425" s="8">
        <v>75</v>
      </c>
      <c r="D1425" s="8" t="s">
        <v>23</v>
      </c>
      <c r="E1425" s="56" t="s">
        <v>180</v>
      </c>
      <c r="F1425" s="57" t="s">
        <v>74</v>
      </c>
      <c r="G1425" s="58">
        <v>44406</v>
      </c>
      <c r="H1425" s="75">
        <v>44244</v>
      </c>
      <c r="I1425" s="75"/>
      <c r="J1425" s="56" t="s">
        <v>1278</v>
      </c>
      <c r="K1425" s="76"/>
      <c r="L1425" s="56"/>
      <c r="M1425" s="56" t="s">
        <v>1279</v>
      </c>
      <c r="N1425" s="56"/>
      <c r="O1425" s="56"/>
      <c r="P1425" s="56"/>
      <c r="Q1425" s="90" t="str">
        <f>IF(DATEDIF(H1425,G1425,"y")=0,"",DATEDIF(H1425,G1425,"y")&amp;" years ")&amp;IF(DATEDIF(H1425,G1425,"ym")=0,"",DATEDIF(H1425,G1425,"ym")&amp;" months ")&amp;IF(DATEDIF(H1425,G1425,"md")=0,"",DATEDIF(H1425,G1425,"md")&amp;" days")</f>
        <v>5 months 12 days</v>
      </c>
      <c r="R1425" s="64">
        <f>_xlfn.DAYS(G1425,H1425)</f>
        <v>162</v>
      </c>
      <c r="S1425" s="56"/>
      <c r="T1425" s="56"/>
      <c r="U1425" s="57"/>
      <c r="V1425" s="75">
        <f t="shared" si="112"/>
        <v>575</v>
      </c>
      <c r="W1425" s="291">
        <f t="shared" si="113"/>
        <v>162</v>
      </c>
      <c r="X1425" s="291" t="str">
        <f t="shared" si="114"/>
        <v/>
      </c>
      <c r="Y1425" s="291" t="str">
        <f t="shared" si="115"/>
        <v/>
      </c>
    </row>
    <row r="1426" spans="1:25" ht="15" customHeight="1">
      <c r="A1426" s="8">
        <f t="shared" si="116"/>
        <v>1425</v>
      </c>
      <c r="B1426" s="59"/>
      <c r="C1426" s="65">
        <v>52</v>
      </c>
      <c r="D1426" s="65" t="s">
        <v>23</v>
      </c>
      <c r="E1426" s="65"/>
      <c r="F1426" s="66"/>
      <c r="G1426" s="67">
        <v>44406</v>
      </c>
      <c r="H1426" s="65"/>
      <c r="I1426" s="65"/>
      <c r="J1426" s="65"/>
      <c r="K1426" s="65"/>
      <c r="L1426" s="59"/>
      <c r="M1426" s="59"/>
      <c r="N1426" s="59"/>
      <c r="O1426" s="59"/>
      <c r="P1426" s="59"/>
      <c r="Q1426" s="59"/>
      <c r="R1426" s="65"/>
      <c r="S1426" s="59"/>
      <c r="T1426" s="59" t="s">
        <v>2361</v>
      </c>
      <c r="U1426" s="59" t="s">
        <v>2362</v>
      </c>
      <c r="V1426" s="289">
        <f t="shared" si="112"/>
        <v>575</v>
      </c>
      <c r="W1426" s="292" t="str">
        <f t="shared" si="113"/>
        <v/>
      </c>
      <c r="X1426" s="291" t="str">
        <f t="shared" si="114"/>
        <v/>
      </c>
      <c r="Y1426" s="291" t="str">
        <f t="shared" si="115"/>
        <v/>
      </c>
    </row>
    <row r="1427" spans="1:25" ht="15" customHeight="1">
      <c r="A1427" s="8">
        <f t="shared" si="116"/>
        <v>1426</v>
      </c>
      <c r="B1427" s="56"/>
      <c r="C1427" s="73">
        <v>0</v>
      </c>
      <c r="D1427" s="8" t="s">
        <v>16</v>
      </c>
      <c r="E1427" s="56"/>
      <c r="F1427" s="57"/>
      <c r="G1427" s="58">
        <v>44406</v>
      </c>
      <c r="H1427" s="74"/>
      <c r="I1427" s="56"/>
      <c r="J1427" s="56"/>
      <c r="K1427" s="8"/>
      <c r="L1427" s="56"/>
      <c r="M1427" s="56"/>
      <c r="N1427" s="56"/>
      <c r="O1427" s="56"/>
      <c r="P1427" s="56"/>
      <c r="Q1427" s="56"/>
      <c r="R1427" s="8"/>
      <c r="S1427" s="56"/>
      <c r="T1427" s="56" t="s">
        <v>1059</v>
      </c>
      <c r="U1427" s="57"/>
      <c r="V1427" s="289">
        <f t="shared" si="112"/>
        <v>575</v>
      </c>
      <c r="W1427" s="292" t="str">
        <f t="shared" si="113"/>
        <v/>
      </c>
      <c r="X1427" s="291" t="str">
        <f t="shared" si="114"/>
        <v/>
      </c>
      <c r="Y1427" s="291" t="str">
        <f t="shared" si="115"/>
        <v/>
      </c>
    </row>
    <row r="1428" spans="1:25" ht="15" customHeight="1">
      <c r="A1428" s="8">
        <f t="shared" si="116"/>
        <v>1427</v>
      </c>
      <c r="B1428" s="102" t="s">
        <v>2363</v>
      </c>
      <c r="C1428" s="103">
        <v>31</v>
      </c>
      <c r="D1428" s="103" t="s">
        <v>16</v>
      </c>
      <c r="E1428" s="102" t="s">
        <v>216</v>
      </c>
      <c r="F1428" s="105" t="s">
        <v>217</v>
      </c>
      <c r="G1428" s="106">
        <v>44406</v>
      </c>
      <c r="H1428" s="107"/>
      <c r="I1428" s="107"/>
      <c r="J1428" s="104"/>
      <c r="K1428" s="107"/>
      <c r="L1428" s="102"/>
      <c r="M1428" s="102"/>
      <c r="N1428" s="102"/>
      <c r="O1428" s="102"/>
      <c r="P1428" s="102"/>
      <c r="Q1428" s="102"/>
      <c r="R1428" s="103"/>
      <c r="S1428" s="102"/>
      <c r="T1428" s="102"/>
      <c r="U1428" s="102"/>
      <c r="V1428" s="289">
        <f t="shared" si="112"/>
        <v>575</v>
      </c>
      <c r="W1428" s="292" t="str">
        <f t="shared" si="113"/>
        <v/>
      </c>
      <c r="X1428" s="291" t="str">
        <f t="shared" si="114"/>
        <v/>
      </c>
      <c r="Y1428" s="291" t="str">
        <f t="shared" si="115"/>
        <v/>
      </c>
    </row>
    <row r="1429" spans="1:25" ht="15" customHeight="1">
      <c r="A1429" s="8">
        <f t="shared" si="116"/>
        <v>1428</v>
      </c>
      <c r="B1429" s="56"/>
      <c r="C1429" s="8">
        <v>52</v>
      </c>
      <c r="D1429" s="8" t="s">
        <v>16</v>
      </c>
      <c r="E1429" s="56"/>
      <c r="F1429" s="57"/>
      <c r="G1429" s="58">
        <v>44407</v>
      </c>
      <c r="H1429" s="74" t="s">
        <v>1198</v>
      </c>
      <c r="I1429" s="74">
        <v>44393</v>
      </c>
      <c r="J1429" s="56"/>
      <c r="K1429" s="8"/>
      <c r="L1429" s="56"/>
      <c r="M1429" s="56" t="s">
        <v>1279</v>
      </c>
      <c r="N1429" s="56" t="s">
        <v>1279</v>
      </c>
      <c r="O1429" s="56"/>
      <c r="P1429" s="56"/>
      <c r="Q1429" s="90" t="str">
        <f>IF(DATEDIF(I1429,G1429,"y")=0,"",DATEDIF(I1429,G1429,"y")&amp;" years ")&amp;IF(DATEDIF(I1429,G1429,"ym")=0,"",DATEDIF(I1429,G1429,"ym")&amp;" months ")&amp;IF(DATEDIF(I1429,G1429,"md")=0,"",DATEDIF(I1429,G1429,"md")&amp;" days")</f>
        <v>14 days</v>
      </c>
      <c r="R1429" s="64">
        <f>_xlfn.DAYS(G1429,IF(L1429="",IF(K1429="",I1429,K1429),L1429))</f>
        <v>14</v>
      </c>
      <c r="S1429" s="56"/>
      <c r="T1429" s="56"/>
      <c r="U1429" s="57"/>
      <c r="V1429" s="75">
        <f t="shared" si="112"/>
        <v>576</v>
      </c>
      <c r="W1429" s="291" t="str">
        <f t="shared" si="113"/>
        <v/>
      </c>
      <c r="X1429" s="291">
        <f t="shared" si="114"/>
        <v>14</v>
      </c>
      <c r="Y1429" s="291" t="str">
        <f t="shared" si="115"/>
        <v/>
      </c>
    </row>
    <row r="1430" spans="1:25" ht="15" customHeight="1">
      <c r="A1430" s="8">
        <f t="shared" si="116"/>
        <v>1429</v>
      </c>
      <c r="B1430" s="56" t="s">
        <v>2364</v>
      </c>
      <c r="C1430" s="8">
        <v>50</v>
      </c>
      <c r="D1430" s="8" t="s">
        <v>23</v>
      </c>
      <c r="E1430" s="56" t="s">
        <v>163</v>
      </c>
      <c r="F1430" s="57" t="s">
        <v>71</v>
      </c>
      <c r="G1430" s="58">
        <v>44407</v>
      </c>
      <c r="H1430" s="75">
        <v>44247</v>
      </c>
      <c r="I1430" s="75">
        <v>44306</v>
      </c>
      <c r="J1430" s="56" t="s">
        <v>1278</v>
      </c>
      <c r="K1430" s="76"/>
      <c r="L1430" s="56"/>
      <c r="M1430" s="56" t="s">
        <v>1279</v>
      </c>
      <c r="N1430" s="56" t="s">
        <v>1279</v>
      </c>
      <c r="O1430" s="56"/>
      <c r="P1430" s="56"/>
      <c r="Q1430" s="90" t="str">
        <f>IF(DATEDIF(I1430,G1430,"y")=0,"",DATEDIF(I1430,G1430,"y")&amp;" years ")&amp;IF(DATEDIF(I1430,G1430,"ym")=0,"",DATEDIF(I1430,G1430,"ym")&amp;" months ")&amp;IF(DATEDIF(I1430,G1430,"md")=0,"",DATEDIF(I1430,G1430,"md")&amp;" days")</f>
        <v>3 months 10 days</v>
      </c>
      <c r="R1430" s="64">
        <f>_xlfn.DAYS(G1430,IF(L1430="",IF(K1430="",I1430,K1430),L1430))</f>
        <v>101</v>
      </c>
      <c r="S1430" s="56"/>
      <c r="T1430" s="56"/>
      <c r="U1430" s="57"/>
      <c r="V1430" s="75">
        <f t="shared" si="112"/>
        <v>576</v>
      </c>
      <c r="W1430" s="291">
        <f t="shared" si="113"/>
        <v>160</v>
      </c>
      <c r="X1430" s="291">
        <f t="shared" si="114"/>
        <v>101</v>
      </c>
      <c r="Y1430" s="291" t="str">
        <f t="shared" si="115"/>
        <v/>
      </c>
    </row>
    <row r="1431" spans="1:25" ht="15" customHeight="1">
      <c r="A1431" s="8">
        <f t="shared" si="116"/>
        <v>1430</v>
      </c>
      <c r="B1431" s="56" t="s">
        <v>2024</v>
      </c>
      <c r="C1431" s="8">
        <v>67</v>
      </c>
      <c r="D1431" s="8" t="s">
        <v>23</v>
      </c>
      <c r="E1431" s="56" t="s">
        <v>2365</v>
      </c>
      <c r="F1431" s="57" t="s">
        <v>228</v>
      </c>
      <c r="G1431" s="58">
        <v>44407</v>
      </c>
      <c r="H1431" s="75">
        <v>44264</v>
      </c>
      <c r="I1431" s="75"/>
      <c r="J1431" s="56" t="s">
        <v>1278</v>
      </c>
      <c r="K1431" s="76"/>
      <c r="L1431" s="56"/>
      <c r="M1431" s="56" t="s">
        <v>1279</v>
      </c>
      <c r="N1431" s="56"/>
      <c r="O1431" s="56"/>
      <c r="P1431" s="56"/>
      <c r="Q1431" s="90" t="str">
        <f>IF(DATEDIF(H1431,G1431,"y")=0,"",DATEDIF(H1431,G1431,"y")&amp;" years ")&amp;IF(DATEDIF(H1431,G1431,"ym")=0,"",DATEDIF(H1431,G1431,"ym")&amp;" months ")&amp;IF(DATEDIF(H1431,G1431,"md")=0,"",DATEDIF(H1431,G1431,"md")&amp;" days")</f>
        <v>4 months 21 days</v>
      </c>
      <c r="R1431" s="64">
        <f>_xlfn.DAYS(G1431,H1431)</f>
        <v>143</v>
      </c>
      <c r="S1431" s="56"/>
      <c r="T1431" s="56"/>
      <c r="U1431" s="57"/>
      <c r="V1431" s="75">
        <f t="shared" si="112"/>
        <v>576</v>
      </c>
      <c r="W1431" s="291">
        <f t="shared" si="113"/>
        <v>143</v>
      </c>
      <c r="X1431" s="291" t="str">
        <f t="shared" si="114"/>
        <v/>
      </c>
      <c r="Y1431" s="291" t="str">
        <f t="shared" si="115"/>
        <v/>
      </c>
    </row>
    <row r="1432" spans="1:25" ht="15" customHeight="1">
      <c r="A1432" s="8">
        <f t="shared" si="116"/>
        <v>1431</v>
      </c>
      <c r="B1432" s="56"/>
      <c r="C1432" s="8">
        <v>61</v>
      </c>
      <c r="D1432" s="8" t="s">
        <v>16</v>
      </c>
      <c r="E1432" s="56"/>
      <c r="F1432" s="57"/>
      <c r="G1432" s="58">
        <v>44407</v>
      </c>
      <c r="H1432" s="74"/>
      <c r="I1432" s="56"/>
      <c r="J1432" s="56"/>
      <c r="K1432" s="8"/>
      <c r="L1432" s="56"/>
      <c r="M1432" s="56"/>
      <c r="N1432" s="56"/>
      <c r="O1432" s="56"/>
      <c r="P1432" s="56"/>
      <c r="Q1432" s="56"/>
      <c r="R1432" s="8"/>
      <c r="S1432" s="56"/>
      <c r="T1432" s="56"/>
      <c r="U1432" s="57"/>
      <c r="V1432" s="289">
        <f t="shared" si="112"/>
        <v>576</v>
      </c>
      <c r="W1432" s="292" t="str">
        <f t="shared" si="113"/>
        <v/>
      </c>
      <c r="X1432" s="291" t="str">
        <f t="shared" si="114"/>
        <v/>
      </c>
      <c r="Y1432" s="291" t="str">
        <f t="shared" si="115"/>
        <v/>
      </c>
    </row>
    <row r="1433" spans="1:25" ht="15" customHeight="1">
      <c r="A1433" s="8">
        <f t="shared" si="116"/>
        <v>1432</v>
      </c>
      <c r="B1433" s="56"/>
      <c r="C1433" s="8">
        <v>75</v>
      </c>
      <c r="D1433" s="8" t="s">
        <v>16</v>
      </c>
      <c r="E1433" s="56"/>
      <c r="F1433" s="57"/>
      <c r="G1433" s="58">
        <v>44408</v>
      </c>
      <c r="H1433" s="74" t="s">
        <v>1198</v>
      </c>
      <c r="I1433" s="74">
        <v>44388</v>
      </c>
      <c r="J1433" s="56"/>
      <c r="K1433" s="8"/>
      <c r="L1433" s="56"/>
      <c r="M1433" s="56" t="s">
        <v>1279</v>
      </c>
      <c r="N1433" s="56" t="s">
        <v>1279</v>
      </c>
      <c r="O1433" s="56"/>
      <c r="P1433" s="56"/>
      <c r="Q1433" s="90" t="str">
        <f>IF(DATEDIF(I1433,G1433,"y")=0,"",DATEDIF(I1433,G1433,"y")&amp;" years ")&amp;IF(DATEDIF(I1433,G1433,"ym")=0,"",DATEDIF(I1433,G1433,"ym")&amp;" months ")&amp;IF(DATEDIF(I1433,G1433,"md")=0,"",DATEDIF(I1433,G1433,"md")&amp;" days")</f>
        <v>20 days</v>
      </c>
      <c r="R1433" s="64">
        <f>_xlfn.DAYS(G1433,IF(L1433="",IF(K1433="",I1433,K1433),L1433))</f>
        <v>20</v>
      </c>
      <c r="S1433" s="56"/>
      <c r="T1433" s="56"/>
      <c r="U1433" s="57"/>
      <c r="V1433" s="75">
        <f t="shared" si="112"/>
        <v>577</v>
      </c>
      <c r="W1433" s="291" t="str">
        <f t="shared" si="113"/>
        <v/>
      </c>
      <c r="X1433" s="291">
        <f t="shared" si="114"/>
        <v>20</v>
      </c>
      <c r="Y1433" s="291" t="str">
        <f t="shared" si="115"/>
        <v/>
      </c>
    </row>
    <row r="1434" spans="1:25" ht="15" customHeight="1">
      <c r="A1434" s="8">
        <f t="shared" si="116"/>
        <v>1433</v>
      </c>
      <c r="B1434" s="56" t="s">
        <v>2296</v>
      </c>
      <c r="C1434" s="8">
        <v>97</v>
      </c>
      <c r="D1434" s="8" t="s">
        <v>23</v>
      </c>
      <c r="E1434" s="56" t="s">
        <v>1543</v>
      </c>
      <c r="F1434" s="57" t="s">
        <v>687</v>
      </c>
      <c r="G1434" s="58">
        <v>44408</v>
      </c>
      <c r="H1434" s="75"/>
      <c r="I1434" s="75"/>
      <c r="J1434" s="56"/>
      <c r="K1434" s="76"/>
      <c r="L1434" s="56"/>
      <c r="M1434" s="56"/>
      <c r="N1434" s="56"/>
      <c r="O1434" s="56"/>
      <c r="P1434" s="56"/>
      <c r="Q1434" s="56"/>
      <c r="R1434" s="8"/>
      <c r="S1434" s="56"/>
      <c r="T1434" s="56"/>
      <c r="U1434" s="57"/>
      <c r="V1434" s="289">
        <f t="shared" si="112"/>
        <v>577</v>
      </c>
      <c r="W1434" s="292" t="str">
        <f t="shared" si="113"/>
        <v/>
      </c>
      <c r="X1434" s="291" t="str">
        <f t="shared" si="114"/>
        <v/>
      </c>
      <c r="Y1434" s="291" t="str">
        <f t="shared" si="115"/>
        <v/>
      </c>
    </row>
    <row r="1435" spans="1:25" ht="15" customHeight="1">
      <c r="A1435" s="8">
        <f t="shared" si="116"/>
        <v>1434</v>
      </c>
      <c r="B1435" s="56" t="s">
        <v>2199</v>
      </c>
      <c r="C1435" s="8">
        <v>66</v>
      </c>
      <c r="D1435" s="8" t="s">
        <v>16</v>
      </c>
      <c r="E1435" s="56" t="s">
        <v>2366</v>
      </c>
      <c r="F1435" s="57" t="s">
        <v>802</v>
      </c>
      <c r="G1435" s="58">
        <v>44410</v>
      </c>
      <c r="H1435" s="75">
        <v>44250</v>
      </c>
      <c r="I1435" s="75"/>
      <c r="J1435" s="56" t="s">
        <v>1278</v>
      </c>
      <c r="K1435" s="76"/>
      <c r="L1435" s="56"/>
      <c r="M1435" s="56" t="s">
        <v>1279</v>
      </c>
      <c r="N1435" s="56"/>
      <c r="O1435" s="56"/>
      <c r="P1435" s="56"/>
      <c r="Q1435" s="90" t="str">
        <f>IF(DATEDIF(H1435,G1435,"y")=0,"",DATEDIF(H1435,G1435,"y")&amp;" years ")&amp;IF(DATEDIF(H1435,G1435,"ym")=0,"",DATEDIF(H1435,G1435,"ym")&amp;" months ")&amp;IF(DATEDIF(H1435,G1435,"md")=0,"",DATEDIF(H1435,G1435,"md")&amp;" days")</f>
        <v>5 months 10 days</v>
      </c>
      <c r="R1435" s="64">
        <f>_xlfn.DAYS(G1435,H1435)</f>
        <v>160</v>
      </c>
      <c r="S1435" s="56"/>
      <c r="T1435" s="56"/>
      <c r="U1435" s="57"/>
      <c r="V1435" s="75">
        <f t="shared" si="112"/>
        <v>579</v>
      </c>
      <c r="W1435" s="291">
        <f t="shared" si="113"/>
        <v>160</v>
      </c>
      <c r="X1435" s="291" t="str">
        <f t="shared" si="114"/>
        <v/>
      </c>
      <c r="Y1435" s="291" t="str">
        <f t="shared" si="115"/>
        <v/>
      </c>
    </row>
    <row r="1436" spans="1:25" ht="15" customHeight="1">
      <c r="A1436" s="8">
        <f t="shared" si="116"/>
        <v>1435</v>
      </c>
      <c r="B1436" s="56" t="s">
        <v>2367</v>
      </c>
      <c r="C1436" s="8">
        <v>63</v>
      </c>
      <c r="D1436" s="8" t="s">
        <v>23</v>
      </c>
      <c r="E1436" s="56" t="s">
        <v>160</v>
      </c>
      <c r="F1436" s="57" t="s">
        <v>46</v>
      </c>
      <c r="G1436" s="58">
        <v>44411</v>
      </c>
      <c r="H1436" s="75"/>
      <c r="I1436" s="74">
        <v>44333</v>
      </c>
      <c r="J1436" s="56" t="s">
        <v>1278</v>
      </c>
      <c r="K1436" s="76"/>
      <c r="L1436" s="56"/>
      <c r="M1436" s="56" t="s">
        <v>1279</v>
      </c>
      <c r="N1436" s="56" t="s">
        <v>1279</v>
      </c>
      <c r="O1436" s="56"/>
      <c r="P1436" s="56"/>
      <c r="Q1436" s="90" t="str">
        <f>IF(DATEDIF(I1436,G1436,"y")=0,"",DATEDIF(I1436,G1436,"y")&amp;" years ")&amp;IF(DATEDIF(I1436,G1436,"ym")=0,"",DATEDIF(I1436,G1436,"ym")&amp;" months ")&amp;IF(DATEDIF(I1436,G1436,"md")=0,"",DATEDIF(I1436,G1436,"md")&amp;" days")</f>
        <v>2 months 17 days</v>
      </c>
      <c r="R1436" s="64">
        <f>_xlfn.DAYS(G1436,IF(L1436="",IF(K1436="",I1436,K1436),L1436))</f>
        <v>78</v>
      </c>
      <c r="S1436" s="56"/>
      <c r="T1436" s="56"/>
      <c r="U1436" s="57"/>
      <c r="V1436" s="75">
        <f t="shared" si="112"/>
        <v>580</v>
      </c>
      <c r="W1436" s="291" t="str">
        <f t="shared" si="113"/>
        <v/>
      </c>
      <c r="X1436" s="291">
        <f t="shared" si="114"/>
        <v>78</v>
      </c>
      <c r="Y1436" s="291" t="str">
        <f t="shared" si="115"/>
        <v/>
      </c>
    </row>
    <row r="1437" spans="1:25" ht="15" customHeight="1">
      <c r="A1437" s="8">
        <f t="shared" si="116"/>
        <v>1436</v>
      </c>
      <c r="B1437" s="56" t="s">
        <v>2368</v>
      </c>
      <c r="C1437" s="8">
        <v>60</v>
      </c>
      <c r="D1437" s="8" t="s">
        <v>23</v>
      </c>
      <c r="E1437" s="56" t="s">
        <v>2369</v>
      </c>
      <c r="F1437" s="57" t="s">
        <v>25</v>
      </c>
      <c r="G1437" s="58">
        <v>44411</v>
      </c>
      <c r="H1437" s="75">
        <v>44235</v>
      </c>
      <c r="I1437" s="75">
        <v>44294</v>
      </c>
      <c r="J1437" s="56" t="s">
        <v>1278</v>
      </c>
      <c r="K1437" s="76"/>
      <c r="L1437" s="56"/>
      <c r="M1437" s="56" t="s">
        <v>1279</v>
      </c>
      <c r="N1437" s="56" t="s">
        <v>1279</v>
      </c>
      <c r="O1437" s="56"/>
      <c r="P1437" s="56"/>
      <c r="Q1437" s="90" t="str">
        <f>IF(DATEDIF(I1437,G1437,"y")=0,"",DATEDIF(I1437,G1437,"y")&amp;" years ")&amp;IF(DATEDIF(I1437,G1437,"ym")=0,"",DATEDIF(I1437,G1437,"ym")&amp;" months ")&amp;IF(DATEDIF(I1437,G1437,"md")=0,"",DATEDIF(I1437,G1437,"md")&amp;" days")</f>
        <v>3 months 26 days</v>
      </c>
      <c r="R1437" s="64">
        <f>_xlfn.DAYS(G1437,IF(L1437="",IF(K1437="",I1437,K1437),L1437))</f>
        <v>117</v>
      </c>
      <c r="S1437" s="56"/>
      <c r="T1437" s="56"/>
      <c r="U1437" s="57"/>
      <c r="V1437" s="75">
        <f t="shared" si="112"/>
        <v>580</v>
      </c>
      <c r="W1437" s="291">
        <f t="shared" si="113"/>
        <v>176</v>
      </c>
      <c r="X1437" s="291">
        <f t="shared" si="114"/>
        <v>117</v>
      </c>
      <c r="Y1437" s="291" t="str">
        <f t="shared" si="115"/>
        <v/>
      </c>
    </row>
    <row r="1438" spans="1:25" ht="15" customHeight="1">
      <c r="A1438" s="8">
        <f t="shared" si="116"/>
        <v>1437</v>
      </c>
      <c r="B1438" s="59"/>
      <c r="C1438" s="65">
        <v>94</v>
      </c>
      <c r="D1438" s="65" t="s">
        <v>16</v>
      </c>
      <c r="E1438" s="65"/>
      <c r="F1438" s="66"/>
      <c r="G1438" s="67">
        <v>44411</v>
      </c>
      <c r="H1438" s="65"/>
      <c r="I1438" s="65"/>
      <c r="J1438" s="65"/>
      <c r="K1438" s="65"/>
      <c r="L1438" s="59"/>
      <c r="M1438" s="59"/>
      <c r="N1438" s="59"/>
      <c r="O1438" s="59"/>
      <c r="P1438" s="59"/>
      <c r="Q1438" s="59"/>
      <c r="R1438" s="65"/>
      <c r="S1438" s="59"/>
      <c r="T1438" s="59" t="s">
        <v>185</v>
      </c>
      <c r="U1438" s="59" t="s">
        <v>2370</v>
      </c>
      <c r="V1438" s="289">
        <f t="shared" si="112"/>
        <v>580</v>
      </c>
      <c r="W1438" s="292" t="str">
        <f t="shared" si="113"/>
        <v/>
      </c>
      <c r="X1438" s="291" t="str">
        <f t="shared" si="114"/>
        <v/>
      </c>
      <c r="Y1438" s="291" t="str">
        <f t="shared" si="115"/>
        <v/>
      </c>
    </row>
    <row r="1439" spans="1:25" ht="15" customHeight="1">
      <c r="A1439" s="8">
        <f t="shared" si="116"/>
        <v>1438</v>
      </c>
      <c r="B1439" s="56" t="s">
        <v>1490</v>
      </c>
      <c r="C1439" s="8">
        <v>58</v>
      </c>
      <c r="D1439" s="8" t="s">
        <v>16</v>
      </c>
      <c r="E1439" s="56" t="s">
        <v>2371</v>
      </c>
      <c r="F1439" s="57" t="s">
        <v>55</v>
      </c>
      <c r="G1439" s="58">
        <v>44411</v>
      </c>
      <c r="H1439" s="75"/>
      <c r="I1439" s="75"/>
      <c r="J1439" s="56"/>
      <c r="K1439" s="76"/>
      <c r="L1439" s="56"/>
      <c r="M1439" s="56"/>
      <c r="N1439" s="56"/>
      <c r="O1439" s="56"/>
      <c r="P1439" s="56"/>
      <c r="Q1439" s="56"/>
      <c r="R1439" s="8"/>
      <c r="S1439" s="56"/>
      <c r="T1439" s="56"/>
      <c r="U1439" s="57"/>
      <c r="V1439" s="289">
        <f t="shared" si="112"/>
        <v>580</v>
      </c>
      <c r="W1439" s="292" t="str">
        <f t="shared" si="113"/>
        <v/>
      </c>
      <c r="X1439" s="291" t="str">
        <f t="shared" si="114"/>
        <v/>
      </c>
      <c r="Y1439" s="291" t="str">
        <f t="shared" si="115"/>
        <v/>
      </c>
    </row>
    <row r="1440" spans="1:25" ht="15" customHeight="1">
      <c r="A1440" s="8">
        <f t="shared" si="116"/>
        <v>1439</v>
      </c>
      <c r="B1440" s="56" t="s">
        <v>2296</v>
      </c>
      <c r="C1440" s="8">
        <v>78</v>
      </c>
      <c r="D1440" s="8" t="s">
        <v>23</v>
      </c>
      <c r="E1440" s="56" t="s">
        <v>2002</v>
      </c>
      <c r="F1440" s="57" t="s">
        <v>94</v>
      </c>
      <c r="G1440" s="58">
        <v>44412</v>
      </c>
      <c r="H1440" s="75">
        <v>44270</v>
      </c>
      <c r="I1440" s="75">
        <v>44391</v>
      </c>
      <c r="J1440" s="56" t="s">
        <v>1278</v>
      </c>
      <c r="K1440" s="76"/>
      <c r="L1440" s="56"/>
      <c r="M1440" s="56" t="s">
        <v>1279</v>
      </c>
      <c r="N1440" s="56" t="s">
        <v>1279</v>
      </c>
      <c r="O1440" s="56"/>
      <c r="P1440" s="56"/>
      <c r="Q1440" s="90" t="str">
        <f>IF(DATEDIF(I1440,G1440,"y")=0,"",DATEDIF(I1440,G1440,"y")&amp;" years ")&amp;IF(DATEDIF(I1440,G1440,"ym")=0,"",DATEDIF(I1440,G1440,"ym")&amp;" months ")&amp;IF(DATEDIF(I1440,G1440,"md")=0,"",DATEDIF(I1440,G1440,"md")&amp;" days")</f>
        <v>21 days</v>
      </c>
      <c r="R1440" s="64">
        <f>_xlfn.DAYS(G1440,IF(L1440="",IF(K1440="",I1440,K1440),L1440))</f>
        <v>21</v>
      </c>
      <c r="S1440" s="56"/>
      <c r="T1440" s="56"/>
      <c r="U1440" s="57"/>
      <c r="V1440" s="75">
        <f t="shared" si="112"/>
        <v>581</v>
      </c>
      <c r="W1440" s="291">
        <f t="shared" si="113"/>
        <v>142</v>
      </c>
      <c r="X1440" s="291">
        <f t="shared" si="114"/>
        <v>21</v>
      </c>
      <c r="Y1440" s="291" t="str">
        <f t="shared" si="115"/>
        <v/>
      </c>
    </row>
    <row r="1441" spans="1:25" ht="15" customHeight="1">
      <c r="A1441" s="8">
        <f t="shared" si="116"/>
        <v>1440</v>
      </c>
      <c r="B1441" s="56" t="s">
        <v>2372</v>
      </c>
      <c r="C1441" s="73" t="s">
        <v>1672</v>
      </c>
      <c r="D1441" s="73" t="s">
        <v>23</v>
      </c>
      <c r="E1441" s="56" t="s">
        <v>2373</v>
      </c>
      <c r="F1441" s="57" t="s">
        <v>25</v>
      </c>
      <c r="G1441" s="58">
        <v>44412</v>
      </c>
      <c r="H1441" s="74"/>
      <c r="I1441" s="74"/>
      <c r="J1441" s="56"/>
      <c r="K1441" s="8"/>
      <c r="L1441" s="56"/>
      <c r="M1441" s="56"/>
      <c r="N1441" s="56"/>
      <c r="O1441" s="56"/>
      <c r="P1441" s="56"/>
      <c r="Q1441" s="56"/>
      <c r="R1441" s="8"/>
      <c r="S1441" s="56"/>
      <c r="T1441" s="56" t="s">
        <v>1059</v>
      </c>
      <c r="U1441" s="57"/>
      <c r="V1441" s="289">
        <f t="shared" si="112"/>
        <v>581</v>
      </c>
      <c r="W1441" s="292" t="str">
        <f t="shared" si="113"/>
        <v/>
      </c>
      <c r="X1441" s="291" t="str">
        <f t="shared" si="114"/>
        <v/>
      </c>
      <c r="Y1441" s="291" t="str">
        <f t="shared" si="115"/>
        <v/>
      </c>
    </row>
    <row r="1442" spans="1:25" ht="15" customHeight="1">
      <c r="A1442" s="8">
        <f t="shared" si="116"/>
        <v>1441</v>
      </c>
      <c r="B1442" s="56" t="s">
        <v>1357</v>
      </c>
      <c r="C1442" s="8">
        <v>86</v>
      </c>
      <c r="D1442" s="8" t="s">
        <v>16</v>
      </c>
      <c r="E1442" s="56" t="s">
        <v>2374</v>
      </c>
      <c r="F1442" s="57" t="s">
        <v>444</v>
      </c>
      <c r="G1442" s="58">
        <v>44413</v>
      </c>
      <c r="H1442" s="75">
        <v>44349</v>
      </c>
      <c r="I1442" s="75"/>
      <c r="J1442" s="56" t="s">
        <v>1278</v>
      </c>
      <c r="K1442" s="76"/>
      <c r="L1442" s="56"/>
      <c r="M1442" s="56" t="s">
        <v>1279</v>
      </c>
      <c r="N1442" s="56"/>
      <c r="O1442" s="56"/>
      <c r="P1442" s="56"/>
      <c r="Q1442" s="90" t="str">
        <f>IF(DATEDIF(H1442,G1442,"y")=0,"",DATEDIF(H1442,G1442,"y")&amp;" years ")&amp;IF(DATEDIF(H1442,G1442,"ym")=0,"",DATEDIF(H1442,G1442,"ym")&amp;" months ")&amp;IF(DATEDIF(H1442,G1442,"md")=0,"",DATEDIF(H1442,G1442,"md")&amp;" days")</f>
        <v>2 months 3 days</v>
      </c>
      <c r="R1442" s="64">
        <f>_xlfn.DAYS(G1442,H1442)</f>
        <v>64</v>
      </c>
      <c r="S1442" s="56"/>
      <c r="T1442" s="56"/>
      <c r="U1442" s="57"/>
      <c r="V1442" s="75">
        <f t="shared" si="112"/>
        <v>582</v>
      </c>
      <c r="W1442" s="291">
        <f t="shared" si="113"/>
        <v>64</v>
      </c>
      <c r="X1442" s="291" t="str">
        <f t="shared" si="114"/>
        <v/>
      </c>
      <c r="Y1442" s="291" t="str">
        <f t="shared" si="115"/>
        <v/>
      </c>
    </row>
    <row r="1443" spans="1:25" ht="15" customHeight="1">
      <c r="A1443" s="8">
        <f t="shared" si="116"/>
        <v>1442</v>
      </c>
      <c r="B1443" s="56"/>
      <c r="C1443" s="8">
        <v>88</v>
      </c>
      <c r="D1443" s="8" t="s">
        <v>16</v>
      </c>
      <c r="E1443" s="56"/>
      <c r="F1443" s="57"/>
      <c r="G1443" s="58">
        <v>44413</v>
      </c>
      <c r="H1443" s="74" t="s">
        <v>1198</v>
      </c>
      <c r="I1443" s="74">
        <v>44302</v>
      </c>
      <c r="J1443" s="56"/>
      <c r="K1443" s="8"/>
      <c r="L1443" s="56"/>
      <c r="M1443" s="56" t="s">
        <v>1279</v>
      </c>
      <c r="N1443" s="56" t="s">
        <v>1279</v>
      </c>
      <c r="O1443" s="56"/>
      <c r="P1443" s="56"/>
      <c r="Q1443" s="90" t="str">
        <f>IF(DATEDIF(I1443,G1443,"y")=0,"",DATEDIF(I1443,G1443,"y")&amp;" years ")&amp;IF(DATEDIF(I1443,G1443,"ym")=0,"",DATEDIF(I1443,G1443,"ym")&amp;" months ")&amp;IF(DATEDIF(I1443,G1443,"md")=0,"",DATEDIF(I1443,G1443,"md")&amp;" days")</f>
        <v>3 months 20 days</v>
      </c>
      <c r="R1443" s="64">
        <f>_xlfn.DAYS(G1443,IF(L1443="",IF(K1443="",I1443,K1443),L1443))</f>
        <v>111</v>
      </c>
      <c r="S1443" s="56"/>
      <c r="T1443" s="56"/>
      <c r="U1443" s="57"/>
      <c r="V1443" s="75">
        <f t="shared" si="112"/>
        <v>582</v>
      </c>
      <c r="W1443" s="291" t="str">
        <f t="shared" si="113"/>
        <v/>
      </c>
      <c r="X1443" s="291">
        <f t="shared" si="114"/>
        <v>111</v>
      </c>
      <c r="Y1443" s="291" t="str">
        <f t="shared" si="115"/>
        <v/>
      </c>
    </row>
    <row r="1444" spans="1:25" ht="15" customHeight="1">
      <c r="A1444" s="8">
        <f t="shared" si="116"/>
        <v>1443</v>
      </c>
      <c r="B1444" s="56"/>
      <c r="C1444" s="8">
        <v>39</v>
      </c>
      <c r="D1444" s="8" t="s">
        <v>16</v>
      </c>
      <c r="E1444" s="56"/>
      <c r="F1444" s="57"/>
      <c r="G1444" s="58">
        <v>44413</v>
      </c>
      <c r="H1444" s="74"/>
      <c r="I1444" s="56"/>
      <c r="J1444" s="56"/>
      <c r="K1444" s="8"/>
      <c r="L1444" s="56"/>
      <c r="M1444" s="56"/>
      <c r="N1444" s="56"/>
      <c r="O1444" s="56"/>
      <c r="P1444" s="56"/>
      <c r="Q1444" s="56"/>
      <c r="R1444" s="8"/>
      <c r="S1444" s="56"/>
      <c r="T1444" s="56"/>
      <c r="U1444" s="57"/>
      <c r="V1444" s="289">
        <f t="shared" si="112"/>
        <v>582</v>
      </c>
      <c r="W1444" s="292" t="str">
        <f t="shared" si="113"/>
        <v/>
      </c>
      <c r="X1444" s="291" t="str">
        <f t="shared" si="114"/>
        <v/>
      </c>
      <c r="Y1444" s="291" t="str">
        <f t="shared" si="115"/>
        <v/>
      </c>
    </row>
    <row r="1445" spans="1:25" ht="15" customHeight="1">
      <c r="A1445" s="8">
        <f t="shared" si="116"/>
        <v>1444</v>
      </c>
      <c r="B1445" s="56"/>
      <c r="C1445" s="8">
        <v>40</v>
      </c>
      <c r="D1445" s="8" t="s">
        <v>16</v>
      </c>
      <c r="E1445" s="56"/>
      <c r="F1445" s="57"/>
      <c r="G1445" s="58">
        <v>44413</v>
      </c>
      <c r="H1445" s="74"/>
      <c r="I1445" s="56"/>
      <c r="J1445" s="56"/>
      <c r="K1445" s="8"/>
      <c r="L1445" s="56"/>
      <c r="M1445" s="56"/>
      <c r="N1445" s="56"/>
      <c r="O1445" s="56"/>
      <c r="P1445" s="56"/>
      <c r="Q1445" s="56"/>
      <c r="R1445" s="8"/>
      <c r="S1445" s="56"/>
      <c r="T1445" s="56"/>
      <c r="U1445" s="57"/>
      <c r="V1445" s="289">
        <f t="shared" si="112"/>
        <v>582</v>
      </c>
      <c r="W1445" s="292" t="str">
        <f t="shared" si="113"/>
        <v/>
      </c>
      <c r="X1445" s="291" t="str">
        <f t="shared" si="114"/>
        <v/>
      </c>
      <c r="Y1445" s="291" t="str">
        <f t="shared" si="115"/>
        <v/>
      </c>
    </row>
    <row r="1446" spans="1:25" ht="15" customHeight="1">
      <c r="A1446" s="8">
        <f t="shared" si="116"/>
        <v>1445</v>
      </c>
      <c r="B1446" s="56" t="s">
        <v>2121</v>
      </c>
      <c r="C1446" s="8">
        <v>80</v>
      </c>
      <c r="D1446" s="8" t="s">
        <v>16</v>
      </c>
      <c r="E1446" s="56" t="s">
        <v>2375</v>
      </c>
      <c r="F1446" s="57" t="s">
        <v>25</v>
      </c>
      <c r="G1446" s="58">
        <v>44413</v>
      </c>
      <c r="H1446" s="75"/>
      <c r="I1446" s="75"/>
      <c r="J1446" s="56"/>
      <c r="K1446" s="76"/>
      <c r="L1446" s="56"/>
      <c r="M1446" s="56"/>
      <c r="N1446" s="56"/>
      <c r="O1446" s="56"/>
      <c r="P1446" s="56"/>
      <c r="Q1446" s="56"/>
      <c r="R1446" s="8"/>
      <c r="S1446" s="56"/>
      <c r="T1446" s="56"/>
      <c r="U1446" s="57"/>
      <c r="V1446" s="289">
        <f t="shared" si="112"/>
        <v>582</v>
      </c>
      <c r="W1446" s="292" t="str">
        <f t="shared" si="113"/>
        <v/>
      </c>
      <c r="X1446" s="291" t="str">
        <f t="shared" si="114"/>
        <v/>
      </c>
      <c r="Y1446" s="291" t="str">
        <f t="shared" si="115"/>
        <v/>
      </c>
    </row>
    <row r="1447" spans="1:25" ht="15" customHeight="1">
      <c r="A1447" s="8">
        <f t="shared" si="116"/>
        <v>1446</v>
      </c>
      <c r="B1447" s="56" t="s">
        <v>2097</v>
      </c>
      <c r="C1447" s="8">
        <v>91</v>
      </c>
      <c r="D1447" s="8" t="s">
        <v>16</v>
      </c>
      <c r="E1447" s="56" t="s">
        <v>2376</v>
      </c>
      <c r="F1447" s="57" t="s">
        <v>66</v>
      </c>
      <c r="G1447" s="58">
        <v>44413</v>
      </c>
      <c r="H1447" s="75"/>
      <c r="I1447" s="75"/>
      <c r="J1447" s="56"/>
      <c r="K1447" s="76"/>
      <c r="L1447" s="56"/>
      <c r="M1447" s="56"/>
      <c r="N1447" s="56"/>
      <c r="O1447" s="56"/>
      <c r="P1447" s="56"/>
      <c r="Q1447" s="56"/>
      <c r="R1447" s="8"/>
      <c r="S1447" s="56"/>
      <c r="T1447" s="56"/>
      <c r="U1447" s="57"/>
      <c r="V1447" s="289">
        <f t="shared" si="112"/>
        <v>582</v>
      </c>
      <c r="W1447" s="292" t="str">
        <f t="shared" si="113"/>
        <v/>
      </c>
      <c r="X1447" s="291" t="str">
        <f t="shared" si="114"/>
        <v/>
      </c>
      <c r="Y1447" s="291" t="str">
        <f t="shared" si="115"/>
        <v/>
      </c>
    </row>
    <row r="1448" spans="1:25" ht="15" customHeight="1">
      <c r="A1448" s="8">
        <f t="shared" si="116"/>
        <v>1447</v>
      </c>
      <c r="B1448" s="56" t="s">
        <v>1758</v>
      </c>
      <c r="C1448" s="8">
        <v>80</v>
      </c>
      <c r="D1448" s="8" t="s">
        <v>23</v>
      </c>
      <c r="E1448" s="56" t="s">
        <v>2377</v>
      </c>
      <c r="F1448" s="57" t="s">
        <v>696</v>
      </c>
      <c r="G1448" s="58">
        <v>44414</v>
      </c>
      <c r="H1448" s="75">
        <v>44248</v>
      </c>
      <c r="I1448" s="75">
        <v>44318</v>
      </c>
      <c r="J1448" s="56" t="s">
        <v>1278</v>
      </c>
      <c r="K1448" s="76"/>
      <c r="L1448" s="56"/>
      <c r="M1448" s="56" t="s">
        <v>1279</v>
      </c>
      <c r="N1448" s="56" t="s">
        <v>1279</v>
      </c>
      <c r="O1448" s="56"/>
      <c r="P1448" s="56"/>
      <c r="Q1448" s="90" t="str">
        <f>IF(DATEDIF(I1448,G1448,"y")=0,"",DATEDIF(I1448,G1448,"y")&amp;" years ")&amp;IF(DATEDIF(I1448,G1448,"ym")=0,"",DATEDIF(I1448,G1448,"ym")&amp;" months ")&amp;IF(DATEDIF(I1448,G1448,"md")=0,"",DATEDIF(I1448,G1448,"md")&amp;" days")</f>
        <v>3 months 4 days</v>
      </c>
      <c r="R1448" s="64">
        <f>_xlfn.DAYS(G1448,IF(L1448="",IF(K1448="",I1448,K1448),L1448))</f>
        <v>96</v>
      </c>
      <c r="S1448" s="56"/>
      <c r="T1448" s="56"/>
      <c r="U1448" s="57"/>
      <c r="V1448" s="75">
        <f t="shared" si="112"/>
        <v>583</v>
      </c>
      <c r="W1448" s="291">
        <f t="shared" si="113"/>
        <v>166</v>
      </c>
      <c r="X1448" s="291">
        <f t="shared" si="114"/>
        <v>96</v>
      </c>
      <c r="Y1448" s="291" t="str">
        <f t="shared" si="115"/>
        <v/>
      </c>
    </row>
    <row r="1449" spans="1:25" ht="15" customHeight="1">
      <c r="A1449" s="8">
        <f t="shared" si="116"/>
        <v>1448</v>
      </c>
      <c r="B1449" s="56"/>
      <c r="C1449" s="8">
        <v>92</v>
      </c>
      <c r="D1449" s="8" t="s">
        <v>16</v>
      </c>
      <c r="E1449" s="56"/>
      <c r="F1449" s="57"/>
      <c r="G1449" s="58">
        <v>44415</v>
      </c>
      <c r="H1449" s="74" t="s">
        <v>1198</v>
      </c>
      <c r="I1449" s="74">
        <v>44385</v>
      </c>
      <c r="J1449" s="56"/>
      <c r="K1449" s="8"/>
      <c r="L1449" s="56"/>
      <c r="M1449" s="56" t="s">
        <v>1279</v>
      </c>
      <c r="N1449" s="56" t="s">
        <v>1279</v>
      </c>
      <c r="O1449" s="56"/>
      <c r="P1449" s="56"/>
      <c r="Q1449" s="90" t="str">
        <f>IF(DATEDIF(I1449,G1449,"y")=0,"",DATEDIF(I1449,G1449,"y")&amp;" years ")&amp;IF(DATEDIF(I1449,G1449,"ym")=0,"",DATEDIF(I1449,G1449,"ym")&amp;" months ")&amp;IF(DATEDIF(I1449,G1449,"md")=0,"",DATEDIF(I1449,G1449,"md")&amp;" days")</f>
        <v>30 days</v>
      </c>
      <c r="R1449" s="64">
        <f>_xlfn.DAYS(G1449,IF(L1449="",IF(K1449="",I1449,K1449),L1449))</f>
        <v>30</v>
      </c>
      <c r="S1449" s="56"/>
      <c r="T1449" s="56"/>
      <c r="U1449" s="57"/>
      <c r="V1449" s="75">
        <f t="shared" si="112"/>
        <v>584</v>
      </c>
      <c r="W1449" s="291" t="str">
        <f t="shared" si="113"/>
        <v/>
      </c>
      <c r="X1449" s="291">
        <f t="shared" si="114"/>
        <v>30</v>
      </c>
      <c r="Y1449" s="291" t="str">
        <f t="shared" si="115"/>
        <v/>
      </c>
    </row>
    <row r="1450" spans="1:25" ht="15" customHeight="1">
      <c r="A1450" s="8">
        <f t="shared" si="116"/>
        <v>1449</v>
      </c>
      <c r="B1450" s="56" t="s">
        <v>2378</v>
      </c>
      <c r="C1450" s="8">
        <v>75</v>
      </c>
      <c r="D1450" s="8" t="s">
        <v>16</v>
      </c>
      <c r="E1450" s="56" t="s">
        <v>2379</v>
      </c>
      <c r="F1450" s="57" t="s">
        <v>25</v>
      </c>
      <c r="G1450" s="58">
        <v>44415</v>
      </c>
      <c r="H1450" s="75">
        <v>44249</v>
      </c>
      <c r="I1450" s="75">
        <v>44310</v>
      </c>
      <c r="J1450" s="56" t="s">
        <v>1278</v>
      </c>
      <c r="K1450" s="76"/>
      <c r="L1450" s="56"/>
      <c r="M1450" s="56" t="s">
        <v>1279</v>
      </c>
      <c r="N1450" s="56" t="s">
        <v>1279</v>
      </c>
      <c r="O1450" s="56"/>
      <c r="P1450" s="56"/>
      <c r="Q1450" s="90" t="str">
        <f>IF(DATEDIF(I1450,G1450,"y")=0,"",DATEDIF(I1450,G1450,"y")&amp;" years ")&amp;IF(DATEDIF(I1450,G1450,"ym")=0,"",DATEDIF(I1450,G1450,"ym")&amp;" months ")&amp;IF(DATEDIF(I1450,G1450,"md")=0,"",DATEDIF(I1450,G1450,"md")&amp;" days")</f>
        <v>3 months 14 days</v>
      </c>
      <c r="R1450" s="64">
        <f>_xlfn.DAYS(G1450,IF(L1450="",IF(K1450="",I1450,K1450),L1450))</f>
        <v>105</v>
      </c>
      <c r="S1450" s="56"/>
      <c r="T1450" s="56"/>
      <c r="U1450" s="57"/>
      <c r="V1450" s="75">
        <f t="shared" si="112"/>
        <v>584</v>
      </c>
      <c r="W1450" s="291">
        <f t="shared" si="113"/>
        <v>166</v>
      </c>
      <c r="X1450" s="291">
        <f t="shared" si="114"/>
        <v>105</v>
      </c>
      <c r="Y1450" s="291" t="str">
        <f t="shared" si="115"/>
        <v/>
      </c>
    </row>
    <row r="1451" spans="1:25" ht="15" customHeight="1">
      <c r="A1451" s="8">
        <f t="shared" si="116"/>
        <v>1450</v>
      </c>
      <c r="B1451" s="56" t="s">
        <v>2380</v>
      </c>
      <c r="C1451" s="8">
        <v>92</v>
      </c>
      <c r="D1451" s="8" t="s">
        <v>16</v>
      </c>
      <c r="E1451" s="56" t="s">
        <v>2316</v>
      </c>
      <c r="F1451" s="57" t="s">
        <v>647</v>
      </c>
      <c r="G1451" s="58">
        <v>44415</v>
      </c>
      <c r="H1451" s="75">
        <v>44241</v>
      </c>
      <c r="I1451" s="75">
        <v>44303</v>
      </c>
      <c r="J1451" s="56" t="s">
        <v>1278</v>
      </c>
      <c r="K1451" s="76"/>
      <c r="L1451" s="56"/>
      <c r="M1451" s="56" t="s">
        <v>1279</v>
      </c>
      <c r="N1451" s="56" t="s">
        <v>1279</v>
      </c>
      <c r="O1451" s="56"/>
      <c r="P1451" s="56"/>
      <c r="Q1451" s="90" t="str">
        <f>IF(DATEDIF(I1451,G1451,"y")=0,"",DATEDIF(I1451,G1451,"y")&amp;" years ")&amp;IF(DATEDIF(I1451,G1451,"ym")=0,"",DATEDIF(I1451,G1451,"ym")&amp;" months ")&amp;IF(DATEDIF(I1451,G1451,"md")=0,"",DATEDIF(I1451,G1451,"md")&amp;" days")</f>
        <v>3 months 21 days</v>
      </c>
      <c r="R1451" s="64">
        <f>_xlfn.DAYS(G1451,IF(L1451="",IF(K1451="",I1451,K1451),L1451))</f>
        <v>112</v>
      </c>
      <c r="S1451" s="56"/>
      <c r="T1451" s="56"/>
      <c r="U1451" s="57"/>
      <c r="V1451" s="75">
        <f t="shared" si="112"/>
        <v>584</v>
      </c>
      <c r="W1451" s="291">
        <f t="shared" si="113"/>
        <v>174</v>
      </c>
      <c r="X1451" s="291">
        <f t="shared" si="114"/>
        <v>112</v>
      </c>
      <c r="Y1451" s="291" t="str">
        <f t="shared" si="115"/>
        <v/>
      </c>
    </row>
    <row r="1452" spans="1:25" ht="15" customHeight="1">
      <c r="A1452" s="8">
        <f t="shared" si="116"/>
        <v>1451</v>
      </c>
      <c r="B1452" s="56" t="s">
        <v>2124</v>
      </c>
      <c r="C1452" s="8">
        <v>90</v>
      </c>
      <c r="D1452" s="8" t="s">
        <v>16</v>
      </c>
      <c r="E1452" s="56" t="s">
        <v>600</v>
      </c>
      <c r="F1452" s="57" t="s">
        <v>220</v>
      </c>
      <c r="G1452" s="58">
        <v>44415</v>
      </c>
      <c r="H1452" s="75">
        <v>44238</v>
      </c>
      <c r="I1452" s="75">
        <v>44298</v>
      </c>
      <c r="J1452" s="56" t="s">
        <v>1278</v>
      </c>
      <c r="K1452" s="76"/>
      <c r="L1452" s="56"/>
      <c r="M1452" s="56" t="s">
        <v>1279</v>
      </c>
      <c r="N1452" s="56" t="s">
        <v>1279</v>
      </c>
      <c r="O1452" s="56"/>
      <c r="P1452" s="56"/>
      <c r="Q1452" s="90" t="str">
        <f>IF(DATEDIF(I1452,G1452,"y")=0,"",DATEDIF(I1452,G1452,"y")&amp;" years ")&amp;IF(DATEDIF(I1452,G1452,"ym")=0,"",DATEDIF(I1452,G1452,"ym")&amp;" months ")&amp;IF(DATEDIF(I1452,G1452,"md")=0,"",DATEDIF(I1452,G1452,"md")&amp;" days")</f>
        <v>3 months 26 days</v>
      </c>
      <c r="R1452" s="64">
        <f>_xlfn.DAYS(G1452,IF(L1452="",IF(K1452="",I1452,K1452),L1452))</f>
        <v>117</v>
      </c>
      <c r="S1452" s="56"/>
      <c r="T1452" s="56"/>
      <c r="U1452" s="57"/>
      <c r="V1452" s="75">
        <f t="shared" si="112"/>
        <v>584</v>
      </c>
      <c r="W1452" s="291">
        <f t="shared" si="113"/>
        <v>177</v>
      </c>
      <c r="X1452" s="291">
        <f t="shared" si="114"/>
        <v>117</v>
      </c>
      <c r="Y1452" s="291" t="str">
        <f t="shared" si="115"/>
        <v/>
      </c>
    </row>
    <row r="1453" spans="1:25" ht="15" customHeight="1">
      <c r="A1453" s="8">
        <f t="shared" si="116"/>
        <v>1452</v>
      </c>
      <c r="B1453" s="56" t="s">
        <v>2381</v>
      </c>
      <c r="C1453" s="8">
        <v>92</v>
      </c>
      <c r="D1453" s="8" t="s">
        <v>16</v>
      </c>
      <c r="E1453" s="56" t="s">
        <v>855</v>
      </c>
      <c r="F1453" s="57" t="s">
        <v>1968</v>
      </c>
      <c r="G1453" s="58">
        <v>44415</v>
      </c>
      <c r="H1453" s="75">
        <v>44242</v>
      </c>
      <c r="I1453" s="75"/>
      <c r="J1453" s="56" t="s">
        <v>1278</v>
      </c>
      <c r="K1453" s="76"/>
      <c r="L1453" s="56"/>
      <c r="M1453" s="56" t="s">
        <v>1279</v>
      </c>
      <c r="N1453" s="56"/>
      <c r="O1453" s="56"/>
      <c r="P1453" s="56"/>
      <c r="Q1453" s="63" t="str">
        <f>IF(DATEDIF(H1453,G1453,"y")=0,"",DATEDIF(H1453,G1453,"y")&amp;" years ")&amp;IF(DATEDIF(H1453,G1453,"ym")=0,"",DATEDIF(H1453,G1453,"ym")&amp;" months ")&amp;IF(DATEDIF(H1453,G1453,"md")=0,"",DATEDIF(H1453,G1453,"md")&amp;" days")</f>
        <v>5 months 23 days</v>
      </c>
      <c r="R1453" s="64">
        <f>_xlfn.DAYS(G1453,H1453)</f>
        <v>173</v>
      </c>
      <c r="S1453" s="56"/>
      <c r="T1453" s="56"/>
      <c r="U1453" s="57"/>
      <c r="V1453" s="75">
        <f t="shared" si="112"/>
        <v>584</v>
      </c>
      <c r="W1453" s="291">
        <f t="shared" si="113"/>
        <v>173</v>
      </c>
      <c r="X1453" s="291" t="str">
        <f t="shared" si="114"/>
        <v/>
      </c>
      <c r="Y1453" s="291" t="str">
        <f t="shared" si="115"/>
        <v/>
      </c>
    </row>
    <row r="1454" spans="1:25" ht="15" customHeight="1">
      <c r="A1454" s="8">
        <f t="shared" si="116"/>
        <v>1453</v>
      </c>
      <c r="B1454" s="56" t="s">
        <v>2382</v>
      </c>
      <c r="C1454" s="8">
        <v>30</v>
      </c>
      <c r="D1454" s="8" t="s">
        <v>16</v>
      </c>
      <c r="E1454" s="56" t="s">
        <v>2383</v>
      </c>
      <c r="F1454" s="57" t="s">
        <v>1119</v>
      </c>
      <c r="G1454" s="58">
        <v>44415</v>
      </c>
      <c r="H1454" s="75"/>
      <c r="I1454" s="75"/>
      <c r="J1454" s="56"/>
      <c r="K1454" s="76"/>
      <c r="L1454" s="56"/>
      <c r="M1454" s="56"/>
      <c r="N1454" s="56"/>
      <c r="O1454" s="56"/>
      <c r="P1454" s="56"/>
      <c r="Q1454" s="56"/>
      <c r="R1454" s="8"/>
      <c r="S1454" s="56"/>
      <c r="T1454" s="56"/>
      <c r="U1454" s="57"/>
      <c r="V1454" s="289">
        <f t="shared" si="112"/>
        <v>584</v>
      </c>
      <c r="W1454" s="292" t="str">
        <f t="shared" si="113"/>
        <v/>
      </c>
      <c r="X1454" s="291" t="str">
        <f t="shared" si="114"/>
        <v/>
      </c>
      <c r="Y1454" s="291" t="str">
        <f t="shared" si="115"/>
        <v/>
      </c>
    </row>
    <row r="1455" spans="1:25" ht="15" customHeight="1">
      <c r="A1455" s="8">
        <f t="shared" si="116"/>
        <v>1454</v>
      </c>
      <c r="B1455" s="56" t="s">
        <v>2384</v>
      </c>
      <c r="C1455" s="8">
        <v>71</v>
      </c>
      <c r="D1455" s="8" t="s">
        <v>16</v>
      </c>
      <c r="E1455" s="56" t="s">
        <v>2385</v>
      </c>
      <c r="F1455" s="57" t="s">
        <v>25</v>
      </c>
      <c r="G1455" s="58">
        <v>44415</v>
      </c>
      <c r="H1455" s="75"/>
      <c r="I1455" s="75"/>
      <c r="J1455" s="56"/>
      <c r="K1455" s="76"/>
      <c r="L1455" s="56"/>
      <c r="M1455" s="56"/>
      <c r="N1455" s="56"/>
      <c r="O1455" s="56"/>
      <c r="P1455" s="56"/>
      <c r="Q1455" s="56"/>
      <c r="R1455" s="8"/>
      <c r="S1455" s="56"/>
      <c r="T1455" s="56"/>
      <c r="U1455" s="57"/>
      <c r="V1455" s="289">
        <f t="shared" si="112"/>
        <v>584</v>
      </c>
      <c r="W1455" s="292" t="str">
        <f t="shared" si="113"/>
        <v/>
      </c>
      <c r="X1455" s="291" t="str">
        <f t="shared" si="114"/>
        <v/>
      </c>
      <c r="Y1455" s="291" t="str">
        <f t="shared" si="115"/>
        <v/>
      </c>
    </row>
    <row r="1456" spans="1:25" ht="15" customHeight="1">
      <c r="A1456" s="8">
        <f t="shared" si="116"/>
        <v>1455</v>
      </c>
      <c r="B1456" s="56" t="s">
        <v>2386</v>
      </c>
      <c r="C1456" s="8">
        <v>24</v>
      </c>
      <c r="D1456" s="8" t="s">
        <v>16</v>
      </c>
      <c r="E1456" s="56" t="s">
        <v>2387</v>
      </c>
      <c r="F1456" s="57" t="s">
        <v>66</v>
      </c>
      <c r="G1456" s="58">
        <v>44416</v>
      </c>
      <c r="H1456" s="75"/>
      <c r="I1456" s="75"/>
      <c r="J1456" s="56"/>
      <c r="K1456" s="76"/>
      <c r="L1456" s="56"/>
      <c r="M1456" s="56"/>
      <c r="N1456" s="56"/>
      <c r="O1456" s="56"/>
      <c r="P1456" s="56"/>
      <c r="Q1456" s="56"/>
      <c r="R1456" s="8"/>
      <c r="S1456" s="56"/>
      <c r="T1456" s="56"/>
      <c r="U1456" s="57"/>
      <c r="V1456" s="289">
        <f t="shared" si="112"/>
        <v>585</v>
      </c>
      <c r="W1456" s="292" t="str">
        <f t="shared" si="113"/>
        <v/>
      </c>
      <c r="X1456" s="291" t="str">
        <f t="shared" si="114"/>
        <v/>
      </c>
      <c r="Y1456" s="291" t="str">
        <f t="shared" si="115"/>
        <v/>
      </c>
    </row>
    <row r="1457" spans="1:25" ht="15" customHeight="1">
      <c r="A1457" s="8">
        <f t="shared" si="116"/>
        <v>1456</v>
      </c>
      <c r="B1457" s="56"/>
      <c r="C1457" s="8">
        <v>81</v>
      </c>
      <c r="D1457" s="8" t="s">
        <v>16</v>
      </c>
      <c r="E1457" s="56"/>
      <c r="F1457" s="57"/>
      <c r="G1457" s="58">
        <v>44417</v>
      </c>
      <c r="H1457" s="74" t="s">
        <v>1198</v>
      </c>
      <c r="I1457" s="74">
        <v>44305</v>
      </c>
      <c r="J1457" s="56"/>
      <c r="K1457" s="8"/>
      <c r="L1457" s="56"/>
      <c r="M1457" s="56" t="s">
        <v>1279</v>
      </c>
      <c r="N1457" s="56" t="s">
        <v>1279</v>
      </c>
      <c r="O1457" s="56"/>
      <c r="P1457" s="56"/>
      <c r="Q1457" s="90" t="str">
        <f>IF(DATEDIF(I1457,G1457,"y")=0,"",DATEDIF(I1457,G1457,"y")&amp;" years ")&amp;IF(DATEDIF(I1457,G1457,"ym")=0,"",DATEDIF(I1457,G1457,"ym")&amp;" months ")&amp;IF(DATEDIF(I1457,G1457,"md")=0,"",DATEDIF(I1457,G1457,"md")&amp;" days")</f>
        <v>3 months 21 days</v>
      </c>
      <c r="R1457" s="64">
        <f>_xlfn.DAYS(G1457,IF(L1457="",IF(K1457="",I1457,K1457),L1457))</f>
        <v>112</v>
      </c>
      <c r="S1457" s="56"/>
      <c r="T1457" s="56"/>
      <c r="U1457" s="57"/>
      <c r="V1457" s="75">
        <f t="shared" si="112"/>
        <v>586</v>
      </c>
      <c r="W1457" s="291" t="str">
        <f t="shared" si="113"/>
        <v/>
      </c>
      <c r="X1457" s="291">
        <f t="shared" si="114"/>
        <v>112</v>
      </c>
      <c r="Y1457" s="291" t="str">
        <f t="shared" si="115"/>
        <v/>
      </c>
    </row>
    <row r="1458" spans="1:25" ht="15" customHeight="1">
      <c r="A1458" s="8">
        <f t="shared" si="116"/>
        <v>1457</v>
      </c>
      <c r="B1458" s="56" t="s">
        <v>2388</v>
      </c>
      <c r="C1458" s="73">
        <v>0</v>
      </c>
      <c r="D1458" s="73" t="s">
        <v>16</v>
      </c>
      <c r="E1458" s="56" t="s">
        <v>2389</v>
      </c>
      <c r="F1458" s="57" t="s">
        <v>25</v>
      </c>
      <c r="G1458" s="62">
        <v>44417</v>
      </c>
      <c r="H1458" s="74"/>
      <c r="I1458" s="74"/>
      <c r="J1458" s="74"/>
      <c r="K1458" s="62"/>
      <c r="L1458" s="74"/>
      <c r="M1458" s="74"/>
      <c r="N1458" s="74"/>
      <c r="O1458" s="74"/>
      <c r="P1458" s="74"/>
      <c r="Q1458" s="74"/>
      <c r="R1458" s="62"/>
      <c r="S1458" s="74"/>
      <c r="T1458" s="74" t="s">
        <v>1059</v>
      </c>
      <c r="U1458" s="56"/>
      <c r="V1458" s="289">
        <f t="shared" si="112"/>
        <v>586</v>
      </c>
      <c r="W1458" s="292" t="str">
        <f t="shared" si="113"/>
        <v/>
      </c>
      <c r="X1458" s="291" t="str">
        <f t="shared" si="114"/>
        <v/>
      </c>
      <c r="Y1458" s="291" t="str">
        <f t="shared" si="115"/>
        <v/>
      </c>
    </row>
    <row r="1459" spans="1:25" ht="15" customHeight="1">
      <c r="A1459" s="8">
        <f t="shared" si="116"/>
        <v>1458</v>
      </c>
      <c r="B1459" s="56"/>
      <c r="C1459" s="8">
        <v>73</v>
      </c>
      <c r="D1459" s="8" t="s">
        <v>16</v>
      </c>
      <c r="E1459" s="56"/>
      <c r="F1459" s="57"/>
      <c r="G1459" s="58">
        <v>44418</v>
      </c>
      <c r="H1459" s="74" t="s">
        <v>1198</v>
      </c>
      <c r="I1459" s="74">
        <v>44312</v>
      </c>
      <c r="J1459" s="56"/>
      <c r="K1459" s="8"/>
      <c r="L1459" s="56"/>
      <c r="M1459" s="56" t="s">
        <v>1279</v>
      </c>
      <c r="N1459" s="56" t="s">
        <v>1279</v>
      </c>
      <c r="O1459" s="56"/>
      <c r="P1459" s="56"/>
      <c r="Q1459" s="90" t="str">
        <f t="shared" ref="Q1459:Q1464" si="117">IF(DATEDIF(I1459,G1459,"y")=0,"",DATEDIF(I1459,G1459,"y")&amp;" years ")&amp;IF(DATEDIF(I1459,G1459,"ym")=0,"",DATEDIF(I1459,G1459,"ym")&amp;" months ")&amp;IF(DATEDIF(I1459,G1459,"md")=0,"",DATEDIF(I1459,G1459,"md")&amp;" days")</f>
        <v>3 months 15 days</v>
      </c>
      <c r="R1459" s="64">
        <f t="shared" ref="R1459:R1464" si="118">_xlfn.DAYS(G1459,IF(L1459="",IF(K1459="",I1459,K1459),L1459))</f>
        <v>106</v>
      </c>
      <c r="S1459" s="56"/>
      <c r="T1459" s="56"/>
      <c r="U1459" s="57"/>
      <c r="V1459" s="75">
        <f t="shared" si="112"/>
        <v>587</v>
      </c>
      <c r="W1459" s="291" t="str">
        <f t="shared" si="113"/>
        <v/>
      </c>
      <c r="X1459" s="291">
        <f t="shared" si="114"/>
        <v>106</v>
      </c>
      <c r="Y1459" s="291" t="str">
        <f t="shared" si="115"/>
        <v/>
      </c>
    </row>
    <row r="1460" spans="1:25" ht="15" customHeight="1">
      <c r="A1460" s="8">
        <f t="shared" si="116"/>
        <v>1459</v>
      </c>
      <c r="B1460" s="56"/>
      <c r="C1460" s="8">
        <v>74</v>
      </c>
      <c r="D1460" s="8" t="s">
        <v>23</v>
      </c>
      <c r="E1460" s="56"/>
      <c r="F1460" s="57"/>
      <c r="G1460" s="58">
        <v>44419</v>
      </c>
      <c r="H1460" s="56" t="s">
        <v>1198</v>
      </c>
      <c r="I1460" s="74">
        <v>44382</v>
      </c>
      <c r="J1460" s="56"/>
      <c r="K1460" s="8"/>
      <c r="L1460" s="56"/>
      <c r="M1460" s="56" t="s">
        <v>1279</v>
      </c>
      <c r="N1460" s="56" t="s">
        <v>1279</v>
      </c>
      <c r="O1460" s="56"/>
      <c r="P1460" s="56"/>
      <c r="Q1460" s="90" t="str">
        <f t="shared" si="117"/>
        <v>1 months 6 days</v>
      </c>
      <c r="R1460" s="64">
        <f t="shared" si="118"/>
        <v>37</v>
      </c>
      <c r="S1460" s="56"/>
      <c r="T1460" s="56"/>
      <c r="U1460" s="57"/>
      <c r="V1460" s="75">
        <f t="shared" si="112"/>
        <v>588</v>
      </c>
      <c r="W1460" s="291" t="str">
        <f t="shared" si="113"/>
        <v/>
      </c>
      <c r="X1460" s="291">
        <f t="shared" si="114"/>
        <v>37</v>
      </c>
      <c r="Y1460" s="291" t="str">
        <f t="shared" si="115"/>
        <v/>
      </c>
    </row>
    <row r="1461" spans="1:25" ht="15" customHeight="1">
      <c r="A1461" s="8">
        <f t="shared" si="116"/>
        <v>1460</v>
      </c>
      <c r="B1461" s="56" t="s">
        <v>2390</v>
      </c>
      <c r="C1461" s="8">
        <v>73</v>
      </c>
      <c r="D1461" s="8" t="s">
        <v>23</v>
      </c>
      <c r="E1461" s="56" t="s">
        <v>2391</v>
      </c>
      <c r="F1461" s="57" t="s">
        <v>25</v>
      </c>
      <c r="G1461" s="58">
        <v>44419</v>
      </c>
      <c r="H1461" s="75">
        <v>44247</v>
      </c>
      <c r="I1461" s="75">
        <v>44314</v>
      </c>
      <c r="J1461" s="56" t="s">
        <v>1278</v>
      </c>
      <c r="K1461" s="76"/>
      <c r="L1461" s="56"/>
      <c r="M1461" s="56" t="s">
        <v>1279</v>
      </c>
      <c r="N1461" s="56" t="s">
        <v>1279</v>
      </c>
      <c r="O1461" s="56"/>
      <c r="P1461" s="56"/>
      <c r="Q1461" s="90" t="str">
        <f t="shared" si="117"/>
        <v>3 months 14 days</v>
      </c>
      <c r="R1461" s="64">
        <f t="shared" si="118"/>
        <v>105</v>
      </c>
      <c r="S1461" s="56"/>
      <c r="T1461" s="56"/>
      <c r="U1461" s="57"/>
      <c r="V1461" s="75">
        <f t="shared" si="112"/>
        <v>588</v>
      </c>
      <c r="W1461" s="291">
        <f t="shared" si="113"/>
        <v>172</v>
      </c>
      <c r="X1461" s="291">
        <f t="shared" si="114"/>
        <v>105</v>
      </c>
      <c r="Y1461" s="291" t="str">
        <f t="shared" si="115"/>
        <v/>
      </c>
    </row>
    <row r="1462" spans="1:25" ht="15" customHeight="1">
      <c r="A1462" s="8">
        <f t="shared" si="116"/>
        <v>1461</v>
      </c>
      <c r="B1462" s="56" t="s">
        <v>809</v>
      </c>
      <c r="C1462" s="8">
        <v>46</v>
      </c>
      <c r="D1462" s="8" t="s">
        <v>23</v>
      </c>
      <c r="E1462" s="56" t="s">
        <v>2392</v>
      </c>
      <c r="F1462" s="57" t="s">
        <v>25</v>
      </c>
      <c r="G1462" s="58">
        <v>44419</v>
      </c>
      <c r="H1462" s="74" t="s">
        <v>1198</v>
      </c>
      <c r="I1462" s="74">
        <v>44307</v>
      </c>
      <c r="J1462" s="56"/>
      <c r="K1462" s="8"/>
      <c r="L1462" s="56"/>
      <c r="M1462" s="56" t="s">
        <v>1279</v>
      </c>
      <c r="N1462" s="56" t="s">
        <v>1279</v>
      </c>
      <c r="O1462" s="56"/>
      <c r="P1462" s="56"/>
      <c r="Q1462" s="90" t="str">
        <f t="shared" si="117"/>
        <v>3 months 21 days</v>
      </c>
      <c r="R1462" s="64">
        <f t="shared" si="118"/>
        <v>112</v>
      </c>
      <c r="S1462" s="56"/>
      <c r="T1462" s="56"/>
      <c r="U1462" s="57"/>
      <c r="V1462" s="75">
        <f t="shared" si="112"/>
        <v>588</v>
      </c>
      <c r="W1462" s="291" t="str">
        <f t="shared" si="113"/>
        <v/>
      </c>
      <c r="X1462" s="291">
        <f t="shared" si="114"/>
        <v>112</v>
      </c>
      <c r="Y1462" s="291" t="str">
        <f t="shared" si="115"/>
        <v/>
      </c>
    </row>
    <row r="1463" spans="1:25" ht="15" customHeight="1">
      <c r="A1463" s="8">
        <f t="shared" si="116"/>
        <v>1462</v>
      </c>
      <c r="B1463" s="56"/>
      <c r="C1463" s="8">
        <v>80</v>
      </c>
      <c r="D1463" s="8" t="s">
        <v>23</v>
      </c>
      <c r="E1463" s="56"/>
      <c r="F1463" s="57"/>
      <c r="G1463" s="58">
        <v>44419</v>
      </c>
      <c r="H1463" s="74" t="s">
        <v>1198</v>
      </c>
      <c r="I1463" s="74">
        <v>44306</v>
      </c>
      <c r="J1463" s="56"/>
      <c r="K1463" s="8"/>
      <c r="L1463" s="56"/>
      <c r="M1463" s="56" t="s">
        <v>1279</v>
      </c>
      <c r="N1463" s="56" t="s">
        <v>1279</v>
      </c>
      <c r="O1463" s="56"/>
      <c r="P1463" s="56"/>
      <c r="Q1463" s="90" t="str">
        <f t="shared" si="117"/>
        <v>3 months 22 days</v>
      </c>
      <c r="R1463" s="64">
        <f t="shared" si="118"/>
        <v>113</v>
      </c>
      <c r="S1463" s="56"/>
      <c r="T1463" s="56"/>
      <c r="U1463" s="57"/>
      <c r="V1463" s="75">
        <f t="shared" si="112"/>
        <v>588</v>
      </c>
      <c r="W1463" s="291" t="str">
        <f t="shared" si="113"/>
        <v/>
      </c>
      <c r="X1463" s="291">
        <f t="shared" si="114"/>
        <v>113</v>
      </c>
      <c r="Y1463" s="291" t="str">
        <f t="shared" si="115"/>
        <v/>
      </c>
    </row>
    <row r="1464" spans="1:25" ht="15" customHeight="1">
      <c r="A1464" s="8">
        <f t="shared" si="116"/>
        <v>1463</v>
      </c>
      <c r="B1464" s="56" t="s">
        <v>2393</v>
      </c>
      <c r="C1464" s="8">
        <v>66</v>
      </c>
      <c r="D1464" s="8" t="s">
        <v>16</v>
      </c>
      <c r="E1464" s="56" t="s">
        <v>2394</v>
      </c>
      <c r="F1464" s="57" t="s">
        <v>25</v>
      </c>
      <c r="G1464" s="58">
        <v>44419</v>
      </c>
      <c r="H1464" s="74" t="s">
        <v>1198</v>
      </c>
      <c r="I1464" s="74">
        <v>44304</v>
      </c>
      <c r="J1464" s="56"/>
      <c r="K1464" s="8"/>
      <c r="L1464" s="56"/>
      <c r="M1464" s="56" t="s">
        <v>1279</v>
      </c>
      <c r="N1464" s="56" t="s">
        <v>1279</v>
      </c>
      <c r="O1464" s="56"/>
      <c r="P1464" s="56"/>
      <c r="Q1464" s="90" t="str">
        <f t="shared" si="117"/>
        <v>3 months 24 days</v>
      </c>
      <c r="R1464" s="64">
        <f t="shared" si="118"/>
        <v>115</v>
      </c>
      <c r="S1464" s="56"/>
      <c r="T1464" s="56"/>
      <c r="U1464" s="57"/>
      <c r="V1464" s="75">
        <f t="shared" si="112"/>
        <v>588</v>
      </c>
      <c r="W1464" s="291" t="str">
        <f t="shared" si="113"/>
        <v/>
      </c>
      <c r="X1464" s="291">
        <f t="shared" si="114"/>
        <v>115</v>
      </c>
      <c r="Y1464" s="291" t="str">
        <f t="shared" si="115"/>
        <v/>
      </c>
    </row>
    <row r="1465" spans="1:25" ht="15" customHeight="1">
      <c r="A1465" s="8">
        <f t="shared" si="116"/>
        <v>1464</v>
      </c>
      <c r="B1465" s="56" t="s">
        <v>2395</v>
      </c>
      <c r="C1465" s="8">
        <v>89</v>
      </c>
      <c r="D1465" s="8" t="s">
        <v>16</v>
      </c>
      <c r="E1465" s="56" t="s">
        <v>2396</v>
      </c>
      <c r="F1465" s="57" t="s">
        <v>25</v>
      </c>
      <c r="G1465" s="58">
        <v>44419</v>
      </c>
      <c r="H1465" s="75">
        <v>44236</v>
      </c>
      <c r="I1465" s="75"/>
      <c r="J1465" s="56" t="s">
        <v>1278</v>
      </c>
      <c r="K1465" s="76"/>
      <c r="L1465" s="56"/>
      <c r="M1465" s="56" t="s">
        <v>1279</v>
      </c>
      <c r="N1465" s="56"/>
      <c r="O1465" s="56"/>
      <c r="P1465" s="56"/>
      <c r="Q1465" s="63" t="str">
        <f>IF(DATEDIF(H1465,G1465,"y")=0,"",DATEDIF(H1465,G1465,"y")&amp;" years ")&amp;IF(DATEDIF(H1465,G1465,"ym")=0,"",DATEDIF(H1465,G1465,"ym")&amp;" months ")&amp;IF(DATEDIF(H1465,G1465,"md")=0,"",DATEDIF(H1465,G1465,"md")&amp;" days")</f>
        <v>6 months 2 days</v>
      </c>
      <c r="R1465" s="64">
        <f>_xlfn.DAYS(G1465,H1465)</f>
        <v>183</v>
      </c>
      <c r="S1465" s="56"/>
      <c r="T1465" s="56"/>
      <c r="U1465" s="57"/>
      <c r="V1465" s="75">
        <f t="shared" si="112"/>
        <v>588</v>
      </c>
      <c r="W1465" s="291">
        <f t="shared" si="113"/>
        <v>183</v>
      </c>
      <c r="X1465" s="291" t="str">
        <f t="shared" si="114"/>
        <v/>
      </c>
      <c r="Y1465" s="291" t="str">
        <f t="shared" si="115"/>
        <v/>
      </c>
    </row>
    <row r="1466" spans="1:25" ht="15" customHeight="1">
      <c r="A1466" s="8">
        <f t="shared" si="116"/>
        <v>1465</v>
      </c>
      <c r="B1466" s="109"/>
      <c r="C1466" s="110">
        <v>78</v>
      </c>
      <c r="D1466" s="110" t="s">
        <v>16</v>
      </c>
      <c r="E1466" s="109"/>
      <c r="F1466" s="111"/>
      <c r="G1466" s="112">
        <v>44419</v>
      </c>
      <c r="H1466" s="113"/>
      <c r="I1466" s="109"/>
      <c r="J1466" s="109"/>
      <c r="K1466" s="110"/>
      <c r="L1466" s="109"/>
      <c r="M1466" s="109"/>
      <c r="N1466" s="109"/>
      <c r="O1466" s="109"/>
      <c r="P1466" s="109"/>
      <c r="Q1466" s="109"/>
      <c r="R1466" s="110"/>
      <c r="S1466" s="109"/>
      <c r="T1466" s="109"/>
      <c r="U1466" s="111"/>
      <c r="V1466" s="289">
        <f t="shared" si="112"/>
        <v>588</v>
      </c>
      <c r="W1466" s="292" t="str">
        <f t="shared" si="113"/>
        <v/>
      </c>
      <c r="X1466" s="291" t="str">
        <f t="shared" si="114"/>
        <v/>
      </c>
      <c r="Y1466" s="291" t="str">
        <f t="shared" si="115"/>
        <v/>
      </c>
    </row>
    <row r="1467" spans="1:25" ht="15" customHeight="1">
      <c r="A1467" s="8">
        <f t="shared" si="116"/>
        <v>1466</v>
      </c>
      <c r="B1467" s="56" t="s">
        <v>2397</v>
      </c>
      <c r="C1467" s="8">
        <v>66</v>
      </c>
      <c r="D1467" s="8" t="s">
        <v>16</v>
      </c>
      <c r="E1467" s="56" t="s">
        <v>2398</v>
      </c>
      <c r="F1467" s="57" t="s">
        <v>2098</v>
      </c>
      <c r="G1467" s="58">
        <v>44420</v>
      </c>
      <c r="H1467" s="75">
        <v>44315</v>
      </c>
      <c r="I1467" s="75">
        <v>44338</v>
      </c>
      <c r="J1467" s="56" t="s">
        <v>1744</v>
      </c>
      <c r="K1467" s="76"/>
      <c r="L1467" s="56"/>
      <c r="M1467" s="56" t="s">
        <v>1279</v>
      </c>
      <c r="N1467" s="56" t="s">
        <v>1279</v>
      </c>
      <c r="O1467" s="56"/>
      <c r="P1467" s="56"/>
      <c r="Q1467" s="90" t="str">
        <f>IF(DATEDIF(I1467,G1467,"y")=0,"",DATEDIF(I1467,G1467,"y")&amp;" years ")&amp;IF(DATEDIF(I1467,G1467,"ym")=0,"",DATEDIF(I1467,G1467,"ym")&amp;" months ")&amp;IF(DATEDIF(I1467,G1467,"md")=0,"",DATEDIF(I1467,G1467,"md")&amp;" days")</f>
        <v>2 months 21 days</v>
      </c>
      <c r="R1467" s="64">
        <f>_xlfn.DAYS(G1467,IF(L1467="",IF(K1467="",I1467,K1467),L1467))</f>
        <v>82</v>
      </c>
      <c r="S1467" s="56"/>
      <c r="T1467" s="56"/>
      <c r="U1467" s="57"/>
      <c r="V1467" s="75">
        <f t="shared" si="112"/>
        <v>589</v>
      </c>
      <c r="W1467" s="291">
        <f t="shared" si="113"/>
        <v>105</v>
      </c>
      <c r="X1467" s="291">
        <f t="shared" si="114"/>
        <v>82</v>
      </c>
      <c r="Y1467" s="291" t="str">
        <f t="shared" si="115"/>
        <v/>
      </c>
    </row>
    <row r="1468" spans="1:25" ht="15" customHeight="1">
      <c r="A1468" s="8">
        <f t="shared" si="116"/>
        <v>1467</v>
      </c>
      <c r="B1468" s="56" t="s">
        <v>2399</v>
      </c>
      <c r="C1468" s="8">
        <v>48</v>
      </c>
      <c r="D1468" s="8" t="s">
        <v>16</v>
      </c>
      <c r="E1468" s="56" t="s">
        <v>2400</v>
      </c>
      <c r="F1468" s="57" t="s">
        <v>25</v>
      </c>
      <c r="G1468" s="58">
        <v>44420</v>
      </c>
      <c r="H1468" s="75">
        <v>44247</v>
      </c>
      <c r="I1468" s="75">
        <v>44304</v>
      </c>
      <c r="J1468" s="56" t="s">
        <v>1278</v>
      </c>
      <c r="K1468" s="76"/>
      <c r="L1468" s="56"/>
      <c r="M1468" s="56" t="s">
        <v>1279</v>
      </c>
      <c r="N1468" s="56" t="s">
        <v>1279</v>
      </c>
      <c r="O1468" s="56"/>
      <c r="P1468" s="56"/>
      <c r="Q1468" s="90" t="str">
        <f>IF(DATEDIF(I1468,G1468,"y")=0,"",DATEDIF(I1468,G1468,"y")&amp;" years ")&amp;IF(DATEDIF(I1468,G1468,"ym")=0,"",DATEDIF(I1468,G1468,"ym")&amp;" months ")&amp;IF(DATEDIF(I1468,G1468,"md")=0,"",DATEDIF(I1468,G1468,"md")&amp;" days")</f>
        <v>3 months 25 days</v>
      </c>
      <c r="R1468" s="64">
        <f>_xlfn.DAYS(G1468,IF(L1468="",IF(K1468="",I1468,K1468),L1468))</f>
        <v>116</v>
      </c>
      <c r="S1468" s="56"/>
      <c r="T1468" s="56"/>
      <c r="U1468" s="57"/>
      <c r="V1468" s="75">
        <f t="shared" si="112"/>
        <v>589</v>
      </c>
      <c r="W1468" s="291">
        <f t="shared" si="113"/>
        <v>173</v>
      </c>
      <c r="X1468" s="291">
        <f t="shared" si="114"/>
        <v>116</v>
      </c>
      <c r="Y1468" s="291" t="str">
        <f t="shared" si="115"/>
        <v/>
      </c>
    </row>
    <row r="1469" spans="1:25" ht="15" customHeight="1">
      <c r="A1469" s="8">
        <f t="shared" si="116"/>
        <v>1468</v>
      </c>
      <c r="B1469" s="56"/>
      <c r="C1469" s="8">
        <v>58</v>
      </c>
      <c r="D1469" s="8" t="s">
        <v>16</v>
      </c>
      <c r="E1469" s="56"/>
      <c r="F1469" s="57"/>
      <c r="G1469" s="58">
        <v>44420</v>
      </c>
      <c r="H1469" s="74"/>
      <c r="I1469" s="56"/>
      <c r="J1469" s="56"/>
      <c r="K1469" s="8"/>
      <c r="L1469" s="56"/>
      <c r="M1469" s="56"/>
      <c r="N1469" s="56"/>
      <c r="O1469" s="56"/>
      <c r="P1469" s="56"/>
      <c r="Q1469" s="56"/>
      <c r="R1469" s="8"/>
      <c r="S1469" s="56"/>
      <c r="T1469" s="56"/>
      <c r="U1469" s="57"/>
      <c r="V1469" s="289">
        <f t="shared" si="112"/>
        <v>589</v>
      </c>
      <c r="W1469" s="292" t="str">
        <f t="shared" si="113"/>
        <v/>
      </c>
      <c r="X1469" s="291" t="str">
        <f t="shared" si="114"/>
        <v/>
      </c>
      <c r="Y1469" s="291" t="str">
        <f t="shared" si="115"/>
        <v/>
      </c>
    </row>
    <row r="1470" spans="1:25" ht="15" customHeight="1">
      <c r="A1470" s="8">
        <f t="shared" si="116"/>
        <v>1469</v>
      </c>
      <c r="B1470" s="56"/>
      <c r="C1470" s="8">
        <v>81</v>
      </c>
      <c r="D1470" s="8" t="s">
        <v>16</v>
      </c>
      <c r="E1470" s="56"/>
      <c r="F1470" s="57"/>
      <c r="G1470" s="58">
        <v>44420</v>
      </c>
      <c r="H1470" s="74"/>
      <c r="I1470" s="56"/>
      <c r="J1470" s="56"/>
      <c r="K1470" s="8"/>
      <c r="L1470" s="56"/>
      <c r="M1470" s="56"/>
      <c r="N1470" s="56"/>
      <c r="O1470" s="56"/>
      <c r="P1470" s="56"/>
      <c r="Q1470" s="56"/>
      <c r="R1470" s="8"/>
      <c r="S1470" s="56"/>
      <c r="T1470" s="56"/>
      <c r="U1470" s="57"/>
      <c r="V1470" s="289">
        <f t="shared" si="112"/>
        <v>589</v>
      </c>
      <c r="W1470" s="292" t="str">
        <f t="shared" si="113"/>
        <v/>
      </c>
      <c r="X1470" s="291" t="str">
        <f t="shared" si="114"/>
        <v/>
      </c>
      <c r="Y1470" s="291" t="str">
        <f t="shared" si="115"/>
        <v/>
      </c>
    </row>
    <row r="1471" spans="1:25" ht="15" customHeight="1">
      <c r="A1471" s="8">
        <f t="shared" si="116"/>
        <v>1470</v>
      </c>
      <c r="B1471" s="56" t="s">
        <v>2401</v>
      </c>
      <c r="C1471" s="8">
        <v>62</v>
      </c>
      <c r="D1471" s="8" t="s">
        <v>16</v>
      </c>
      <c r="E1471" s="56" t="s">
        <v>243</v>
      </c>
      <c r="F1471" s="57" t="s">
        <v>994</v>
      </c>
      <c r="G1471" s="58">
        <v>44421</v>
      </c>
      <c r="H1471" s="75">
        <v>44251</v>
      </c>
      <c r="I1471" s="75">
        <v>44310</v>
      </c>
      <c r="J1471" s="56" t="s">
        <v>1278</v>
      </c>
      <c r="K1471" s="76"/>
      <c r="L1471" s="56"/>
      <c r="M1471" s="56" t="s">
        <v>1279</v>
      </c>
      <c r="N1471" s="56" t="s">
        <v>1279</v>
      </c>
      <c r="O1471" s="56"/>
      <c r="P1471" s="56"/>
      <c r="Q1471" s="90" t="str">
        <f>IF(DATEDIF(I1471,G1471,"y")=0,"",DATEDIF(I1471,G1471,"y")&amp;" years ")&amp;IF(DATEDIF(I1471,G1471,"ym")=0,"",DATEDIF(I1471,G1471,"ym")&amp;" months ")&amp;IF(DATEDIF(I1471,G1471,"md")=0,"",DATEDIF(I1471,G1471,"md")&amp;" days")</f>
        <v>3 months 20 days</v>
      </c>
      <c r="R1471" s="64">
        <f>_xlfn.DAYS(G1471,IF(L1471="",IF(K1471="",I1471,K1471),L1471))</f>
        <v>111</v>
      </c>
      <c r="S1471" s="56"/>
      <c r="T1471" s="56"/>
      <c r="U1471" s="57"/>
      <c r="V1471" s="75">
        <f t="shared" si="112"/>
        <v>590</v>
      </c>
      <c r="W1471" s="291">
        <f t="shared" si="113"/>
        <v>170</v>
      </c>
      <c r="X1471" s="291">
        <f t="shared" si="114"/>
        <v>111</v>
      </c>
      <c r="Y1471" s="291" t="str">
        <f t="shared" si="115"/>
        <v/>
      </c>
    </row>
    <row r="1472" spans="1:25" ht="15" customHeight="1">
      <c r="A1472" s="8">
        <f t="shared" si="116"/>
        <v>1471</v>
      </c>
      <c r="B1472" s="56"/>
      <c r="C1472" s="8">
        <v>82</v>
      </c>
      <c r="D1472" s="8" t="s">
        <v>16</v>
      </c>
      <c r="E1472" s="56"/>
      <c r="F1472" s="57"/>
      <c r="G1472" s="58">
        <v>44421</v>
      </c>
      <c r="H1472" s="74" t="s">
        <v>1198</v>
      </c>
      <c r="I1472" s="74">
        <v>44309</v>
      </c>
      <c r="J1472" s="56"/>
      <c r="K1472" s="8"/>
      <c r="L1472" s="56"/>
      <c r="M1472" s="56" t="s">
        <v>1279</v>
      </c>
      <c r="N1472" s="56" t="s">
        <v>1279</v>
      </c>
      <c r="O1472" s="56"/>
      <c r="P1472" s="56"/>
      <c r="Q1472" s="90" t="str">
        <f>IF(DATEDIF(I1472,G1472,"y")=0,"",DATEDIF(I1472,G1472,"y")&amp;" years ")&amp;IF(DATEDIF(I1472,G1472,"ym")=0,"",DATEDIF(I1472,G1472,"ym")&amp;" months ")&amp;IF(DATEDIF(I1472,G1472,"md")=0,"",DATEDIF(I1472,G1472,"md")&amp;" days")</f>
        <v>3 months 21 days</v>
      </c>
      <c r="R1472" s="64">
        <f>_xlfn.DAYS(G1472,IF(L1472="",IF(K1472="",I1472,K1472),L1472))</f>
        <v>112</v>
      </c>
      <c r="S1472" s="56"/>
      <c r="T1472" s="56"/>
      <c r="U1472" s="57"/>
      <c r="V1472" s="75">
        <f t="shared" si="112"/>
        <v>590</v>
      </c>
      <c r="W1472" s="291" t="str">
        <f t="shared" si="113"/>
        <v/>
      </c>
      <c r="X1472" s="291">
        <f t="shared" si="114"/>
        <v>112</v>
      </c>
      <c r="Y1472" s="291" t="str">
        <f t="shared" si="115"/>
        <v/>
      </c>
    </row>
    <row r="1473" spans="1:25" ht="15" customHeight="1">
      <c r="A1473" s="8">
        <f t="shared" si="116"/>
        <v>1472</v>
      </c>
      <c r="B1473" s="56" t="s">
        <v>2402</v>
      </c>
      <c r="C1473" s="8">
        <v>50</v>
      </c>
      <c r="D1473" s="8" t="s">
        <v>16</v>
      </c>
      <c r="E1473" s="56" t="s">
        <v>36</v>
      </c>
      <c r="F1473" s="57" t="s">
        <v>2289</v>
      </c>
      <c r="G1473" s="58">
        <v>44421</v>
      </c>
      <c r="H1473" s="75"/>
      <c r="I1473" s="75"/>
      <c r="J1473" s="56"/>
      <c r="K1473" s="76"/>
      <c r="L1473" s="56"/>
      <c r="M1473" s="56"/>
      <c r="N1473" s="56"/>
      <c r="O1473" s="56"/>
      <c r="P1473" s="56"/>
      <c r="Q1473" s="56"/>
      <c r="R1473" s="8"/>
      <c r="S1473" s="56"/>
      <c r="T1473" s="56"/>
      <c r="U1473" s="57"/>
      <c r="V1473" s="289">
        <f t="shared" si="112"/>
        <v>590</v>
      </c>
      <c r="W1473" s="292" t="str">
        <f t="shared" si="113"/>
        <v/>
      </c>
      <c r="X1473" s="291" t="str">
        <f t="shared" si="114"/>
        <v/>
      </c>
      <c r="Y1473" s="291" t="str">
        <f t="shared" si="115"/>
        <v/>
      </c>
    </row>
    <row r="1474" spans="1:25" ht="15" customHeight="1">
      <c r="A1474" s="8">
        <f t="shared" si="116"/>
        <v>1473</v>
      </c>
      <c r="B1474" s="56"/>
      <c r="C1474" s="8">
        <v>78</v>
      </c>
      <c r="D1474" s="8" t="s">
        <v>16</v>
      </c>
      <c r="E1474" s="56"/>
      <c r="F1474" s="57"/>
      <c r="G1474" s="58">
        <v>44421</v>
      </c>
      <c r="H1474" s="74"/>
      <c r="I1474" s="56"/>
      <c r="J1474" s="56"/>
      <c r="K1474" s="8"/>
      <c r="L1474" s="56"/>
      <c r="M1474" s="56"/>
      <c r="N1474" s="56"/>
      <c r="O1474" s="56"/>
      <c r="P1474" s="56"/>
      <c r="Q1474" s="56"/>
      <c r="R1474" s="8"/>
      <c r="S1474" s="56"/>
      <c r="T1474" s="56"/>
      <c r="U1474" s="57"/>
      <c r="V1474" s="289">
        <f t="shared" ref="V1474:V1537" si="119">G1474-DATE(2020,1,1)</f>
        <v>590</v>
      </c>
      <c r="W1474" s="292" t="str">
        <f t="shared" ref="W1474:W1537" si="120">IF(ISNUMBER(H1474), $G1474-H1474, "")</f>
        <v/>
      </c>
      <c r="X1474" s="291" t="str">
        <f t="shared" ref="X1474:X1537" si="121">IF(ISNUMBER(I1474), $G1474-I1474, "")</f>
        <v/>
      </c>
      <c r="Y1474" s="291" t="str">
        <f t="shared" ref="Y1474:Y1537" si="122">IF(ISNUMBER(K1474), $G1474-K1474, "")</f>
        <v/>
      </c>
    </row>
    <row r="1475" spans="1:25" ht="15" customHeight="1">
      <c r="A1475" s="8">
        <f t="shared" si="116"/>
        <v>1474</v>
      </c>
      <c r="B1475" s="56"/>
      <c r="C1475" s="8">
        <v>80</v>
      </c>
      <c r="D1475" s="8" t="s">
        <v>16</v>
      </c>
      <c r="E1475" s="56"/>
      <c r="F1475" s="57"/>
      <c r="G1475" s="58">
        <v>44422</v>
      </c>
      <c r="H1475" s="74" t="s">
        <v>1198</v>
      </c>
      <c r="I1475" s="74">
        <v>44306</v>
      </c>
      <c r="J1475" s="56"/>
      <c r="K1475" s="8"/>
      <c r="L1475" s="56"/>
      <c r="M1475" s="56" t="s">
        <v>1279</v>
      </c>
      <c r="N1475" s="56" t="s">
        <v>1279</v>
      </c>
      <c r="O1475" s="56"/>
      <c r="P1475" s="56"/>
      <c r="Q1475" s="90" t="str">
        <f>IF(DATEDIF(I1475,G1475,"y")=0,"",DATEDIF(I1475,G1475,"y")&amp;" years ")&amp;IF(DATEDIF(I1475,G1475,"ym")=0,"",DATEDIF(I1475,G1475,"ym")&amp;" months ")&amp;IF(DATEDIF(I1475,G1475,"md")=0,"",DATEDIF(I1475,G1475,"md")&amp;" days")</f>
        <v>3 months 25 days</v>
      </c>
      <c r="R1475" s="64">
        <f>_xlfn.DAYS(G1475,IF(L1475="",IF(K1475="",I1475,K1475),L1475))</f>
        <v>116</v>
      </c>
      <c r="S1475" s="56"/>
      <c r="T1475" s="56"/>
      <c r="U1475" s="57"/>
      <c r="V1475" s="75">
        <f t="shared" si="119"/>
        <v>591</v>
      </c>
      <c r="W1475" s="291" t="str">
        <f t="shared" si="120"/>
        <v/>
      </c>
      <c r="X1475" s="291">
        <f t="shared" si="121"/>
        <v>116</v>
      </c>
      <c r="Y1475" s="291" t="str">
        <f t="shared" si="122"/>
        <v/>
      </c>
    </row>
    <row r="1476" spans="1:25" ht="15" customHeight="1">
      <c r="A1476" s="8">
        <f t="shared" si="116"/>
        <v>1475</v>
      </c>
      <c r="B1476" s="56" t="s">
        <v>2403</v>
      </c>
      <c r="C1476" s="8">
        <v>66</v>
      </c>
      <c r="D1476" s="8" t="s">
        <v>23</v>
      </c>
      <c r="E1476" s="56" t="s">
        <v>504</v>
      </c>
      <c r="F1476" s="57" t="s">
        <v>46</v>
      </c>
      <c r="G1476" s="58">
        <v>44423</v>
      </c>
      <c r="H1476" s="75">
        <v>44270</v>
      </c>
      <c r="I1476" s="75">
        <v>44384</v>
      </c>
      <c r="J1476" s="56" t="s">
        <v>1278</v>
      </c>
      <c r="K1476" s="76"/>
      <c r="L1476" s="56"/>
      <c r="M1476" s="56" t="s">
        <v>1279</v>
      </c>
      <c r="N1476" s="56" t="s">
        <v>1279</v>
      </c>
      <c r="O1476" s="56"/>
      <c r="P1476" s="56"/>
      <c r="Q1476" s="90" t="str">
        <f>IF(DATEDIF(I1476,G1476,"y")=0,"",DATEDIF(I1476,G1476,"y")&amp;" years ")&amp;IF(DATEDIF(I1476,G1476,"ym")=0,"",DATEDIF(I1476,G1476,"ym")&amp;" months ")&amp;IF(DATEDIF(I1476,G1476,"md")=0,"",DATEDIF(I1476,G1476,"md")&amp;" days")</f>
        <v>1 months 8 days</v>
      </c>
      <c r="R1476" s="64">
        <f>_xlfn.DAYS(G1476,IF(L1476="",IF(K1476="",I1476,K1476),L1476))</f>
        <v>39</v>
      </c>
      <c r="S1476" s="56"/>
      <c r="T1476" s="56"/>
      <c r="U1476" s="57"/>
      <c r="V1476" s="75">
        <f t="shared" si="119"/>
        <v>592</v>
      </c>
      <c r="W1476" s="291">
        <f t="shared" si="120"/>
        <v>153</v>
      </c>
      <c r="X1476" s="291">
        <f t="shared" si="121"/>
        <v>39</v>
      </c>
      <c r="Y1476" s="291" t="str">
        <f t="shared" si="122"/>
        <v/>
      </c>
    </row>
    <row r="1477" spans="1:25" ht="15" customHeight="1">
      <c r="A1477" s="8">
        <f t="shared" ref="A1477:A1540" si="123">A1476+1</f>
        <v>1476</v>
      </c>
      <c r="B1477" s="56" t="s">
        <v>2404</v>
      </c>
      <c r="C1477" s="8">
        <v>86</v>
      </c>
      <c r="D1477" s="8" t="s">
        <v>16</v>
      </c>
      <c r="E1477" s="56" t="s">
        <v>2405</v>
      </c>
      <c r="F1477" s="57" t="s">
        <v>71</v>
      </c>
      <c r="G1477" s="58">
        <v>44423</v>
      </c>
      <c r="H1477" s="75">
        <v>44240</v>
      </c>
      <c r="I1477" s="75"/>
      <c r="J1477" s="56" t="s">
        <v>1278</v>
      </c>
      <c r="K1477" s="76"/>
      <c r="L1477" s="56"/>
      <c r="M1477" s="56" t="s">
        <v>1279</v>
      </c>
      <c r="N1477" s="56"/>
      <c r="O1477" s="56"/>
      <c r="P1477" s="56"/>
      <c r="Q1477" s="90" t="str">
        <f>IF(DATEDIF(H1477,G1477,"y")=0,"",DATEDIF(H1477,G1477,"y")&amp;" years ")&amp;IF(DATEDIF(H1477,G1477,"ym")=0,"",DATEDIF(H1477,G1477,"ym")&amp;" months ")&amp;IF(DATEDIF(H1477,G1477,"md")=0,"",DATEDIF(H1477,G1477,"md")&amp;" days")</f>
        <v>6 months 2 days</v>
      </c>
      <c r="R1477" s="64">
        <f>_xlfn.DAYS(G1477,H1477)</f>
        <v>183</v>
      </c>
      <c r="S1477" s="56"/>
      <c r="T1477" s="56"/>
      <c r="U1477" s="57"/>
      <c r="V1477" s="75">
        <f t="shared" si="119"/>
        <v>592</v>
      </c>
      <c r="W1477" s="291">
        <f t="shared" si="120"/>
        <v>183</v>
      </c>
      <c r="X1477" s="291" t="str">
        <f t="shared" si="121"/>
        <v/>
      </c>
      <c r="Y1477" s="291" t="str">
        <f t="shared" si="122"/>
        <v/>
      </c>
    </row>
    <row r="1478" spans="1:25" ht="15" customHeight="1">
      <c r="A1478" s="8">
        <f t="shared" si="123"/>
        <v>1477</v>
      </c>
      <c r="B1478" s="56" t="s">
        <v>2406</v>
      </c>
      <c r="C1478" s="8">
        <v>74</v>
      </c>
      <c r="D1478" s="8" t="s">
        <v>16</v>
      </c>
      <c r="E1478" s="56" t="s">
        <v>67</v>
      </c>
      <c r="F1478" s="57" t="s">
        <v>25</v>
      </c>
      <c r="G1478" s="58">
        <v>44423</v>
      </c>
      <c r="H1478" s="75"/>
      <c r="I1478" s="75"/>
      <c r="J1478" s="56"/>
      <c r="K1478" s="76"/>
      <c r="L1478" s="56"/>
      <c r="M1478" s="56"/>
      <c r="N1478" s="56"/>
      <c r="O1478" s="56"/>
      <c r="P1478" s="56"/>
      <c r="Q1478" s="56"/>
      <c r="R1478" s="8"/>
      <c r="S1478" s="56"/>
      <c r="T1478" s="56"/>
      <c r="U1478" s="57"/>
      <c r="V1478" s="289">
        <f t="shared" si="119"/>
        <v>592</v>
      </c>
      <c r="W1478" s="292" t="str">
        <f t="shared" si="120"/>
        <v/>
      </c>
      <c r="X1478" s="291" t="str">
        <f t="shared" si="121"/>
        <v/>
      </c>
      <c r="Y1478" s="291" t="str">
        <f t="shared" si="122"/>
        <v/>
      </c>
    </row>
    <row r="1479" spans="1:25" ht="15" customHeight="1">
      <c r="A1479" s="8">
        <f t="shared" si="123"/>
        <v>1478</v>
      </c>
      <c r="B1479" s="56" t="s">
        <v>2407</v>
      </c>
      <c r="C1479" s="8">
        <v>86</v>
      </c>
      <c r="D1479" s="8" t="s">
        <v>16</v>
      </c>
      <c r="E1479" s="56" t="s">
        <v>2408</v>
      </c>
      <c r="F1479" s="57" t="s">
        <v>25</v>
      </c>
      <c r="G1479" s="58">
        <v>44424</v>
      </c>
      <c r="H1479" s="75">
        <v>44241</v>
      </c>
      <c r="I1479" s="75">
        <v>44300</v>
      </c>
      <c r="J1479" s="56" t="s">
        <v>1278</v>
      </c>
      <c r="K1479" s="76"/>
      <c r="L1479" s="56"/>
      <c r="M1479" s="56" t="s">
        <v>1279</v>
      </c>
      <c r="N1479" s="56" t="s">
        <v>1279</v>
      </c>
      <c r="O1479" s="56"/>
      <c r="P1479" s="56"/>
      <c r="Q1479" s="90" t="str">
        <f>IF(DATEDIF(I1479,G1479,"y")=0,"",DATEDIF(I1479,G1479,"y")&amp;" years ")&amp;IF(DATEDIF(I1479,G1479,"ym")=0,"",DATEDIF(I1479,G1479,"ym")&amp;" months ")&amp;IF(DATEDIF(I1479,G1479,"md")=0,"",DATEDIF(I1479,G1479,"md")&amp;" days")</f>
        <v>4 months 2 days</v>
      </c>
      <c r="R1479" s="64">
        <f>_xlfn.DAYS(G1479,IF(L1479="",IF(K1479="",I1479,K1479),L1479))</f>
        <v>124</v>
      </c>
      <c r="S1479" s="56"/>
      <c r="T1479" s="56"/>
      <c r="U1479" s="57"/>
      <c r="V1479" s="75">
        <f t="shared" si="119"/>
        <v>593</v>
      </c>
      <c r="W1479" s="291">
        <f t="shared" si="120"/>
        <v>183</v>
      </c>
      <c r="X1479" s="291">
        <f t="shared" si="121"/>
        <v>124</v>
      </c>
      <c r="Y1479" s="291" t="str">
        <f t="shared" si="122"/>
        <v/>
      </c>
    </row>
    <row r="1480" spans="1:25" ht="15" customHeight="1">
      <c r="A1480" s="8">
        <f t="shared" si="123"/>
        <v>1479</v>
      </c>
      <c r="B1480" s="56"/>
      <c r="C1480" s="73">
        <v>0</v>
      </c>
      <c r="D1480" s="8" t="s">
        <v>23</v>
      </c>
      <c r="E1480" s="56"/>
      <c r="F1480" s="57"/>
      <c r="G1480" s="58">
        <v>44424</v>
      </c>
      <c r="H1480" s="74"/>
      <c r="I1480" s="56"/>
      <c r="J1480" s="56"/>
      <c r="K1480" s="8"/>
      <c r="L1480" s="56"/>
      <c r="M1480" s="56"/>
      <c r="N1480" s="56"/>
      <c r="O1480" s="56"/>
      <c r="P1480" s="56"/>
      <c r="Q1480" s="56"/>
      <c r="R1480" s="8"/>
      <c r="S1480" s="56"/>
      <c r="T1480" s="56" t="s">
        <v>1059</v>
      </c>
      <c r="U1480" s="57"/>
      <c r="V1480" s="289">
        <f t="shared" si="119"/>
        <v>593</v>
      </c>
      <c r="W1480" s="292" t="str">
        <f t="shared" si="120"/>
        <v/>
      </c>
      <c r="X1480" s="291" t="str">
        <f t="shared" si="121"/>
        <v/>
      </c>
      <c r="Y1480" s="291" t="str">
        <f t="shared" si="122"/>
        <v/>
      </c>
    </row>
    <row r="1481" spans="1:25" ht="15" customHeight="1">
      <c r="A1481" s="8">
        <f t="shared" si="123"/>
        <v>1480</v>
      </c>
      <c r="B1481" s="56" t="s">
        <v>1602</v>
      </c>
      <c r="C1481" s="8">
        <v>56</v>
      </c>
      <c r="D1481" s="8" t="s">
        <v>16</v>
      </c>
      <c r="E1481" s="56" t="s">
        <v>2409</v>
      </c>
      <c r="F1481" s="57" t="s">
        <v>476</v>
      </c>
      <c r="G1481" s="58">
        <v>44425</v>
      </c>
      <c r="H1481" s="75">
        <v>44252</v>
      </c>
      <c r="I1481" s="75">
        <v>44312</v>
      </c>
      <c r="J1481" s="56" t="s">
        <v>1278</v>
      </c>
      <c r="K1481" s="76"/>
      <c r="L1481" s="56"/>
      <c r="M1481" s="56" t="s">
        <v>1279</v>
      </c>
      <c r="N1481" s="56" t="s">
        <v>1279</v>
      </c>
      <c r="O1481" s="56"/>
      <c r="P1481" s="56"/>
      <c r="Q1481" s="90" t="str">
        <f>IF(DATEDIF(I1481,G1481,"y")=0,"",DATEDIF(I1481,G1481,"y")&amp;" years ")&amp;IF(DATEDIF(I1481,G1481,"ym")=0,"",DATEDIF(I1481,G1481,"ym")&amp;" months ")&amp;IF(DATEDIF(I1481,G1481,"md")=0,"",DATEDIF(I1481,G1481,"md")&amp;" days")</f>
        <v>3 months 22 days</v>
      </c>
      <c r="R1481" s="64">
        <f>_xlfn.DAYS(G1481,IF(L1481="",IF(K1481="",I1481,K1481),L1481))</f>
        <v>113</v>
      </c>
      <c r="S1481" s="56"/>
      <c r="T1481" s="56"/>
      <c r="U1481" s="57"/>
      <c r="V1481" s="75">
        <f t="shared" si="119"/>
        <v>594</v>
      </c>
      <c r="W1481" s="291">
        <f t="shared" si="120"/>
        <v>173</v>
      </c>
      <c r="X1481" s="291">
        <f t="shared" si="121"/>
        <v>113</v>
      </c>
      <c r="Y1481" s="291" t="str">
        <f t="shared" si="122"/>
        <v/>
      </c>
    </row>
    <row r="1482" spans="1:25" ht="15" customHeight="1">
      <c r="A1482" s="8">
        <f t="shared" si="123"/>
        <v>1481</v>
      </c>
      <c r="B1482" s="56" t="s">
        <v>1254</v>
      </c>
      <c r="C1482" s="8">
        <v>83</v>
      </c>
      <c r="D1482" s="8" t="s">
        <v>16</v>
      </c>
      <c r="E1482" s="56" t="s">
        <v>740</v>
      </c>
      <c r="F1482" s="57" t="s">
        <v>161</v>
      </c>
      <c r="G1482" s="58">
        <v>44425</v>
      </c>
      <c r="H1482" s="75">
        <v>44241</v>
      </c>
      <c r="I1482" s="75">
        <v>44298</v>
      </c>
      <c r="J1482" s="56" t="s">
        <v>1278</v>
      </c>
      <c r="K1482" s="76"/>
      <c r="L1482" s="56"/>
      <c r="M1482" s="56" t="s">
        <v>1279</v>
      </c>
      <c r="N1482" s="56" t="s">
        <v>1279</v>
      </c>
      <c r="O1482" s="56"/>
      <c r="P1482" s="56"/>
      <c r="Q1482" s="90" t="str">
        <f>IF(DATEDIF(I1482,G1482,"y")=0,"",DATEDIF(I1482,G1482,"y")&amp;" years ")&amp;IF(DATEDIF(I1482,G1482,"ym")=0,"",DATEDIF(I1482,G1482,"ym")&amp;" months ")&amp;IF(DATEDIF(I1482,G1482,"md")=0,"",DATEDIF(I1482,G1482,"md")&amp;" days")</f>
        <v>4 months 5 days</v>
      </c>
      <c r="R1482" s="64">
        <f>_xlfn.DAYS(G1482,IF(L1482="",IF(K1482="",I1482,K1482),L1482))</f>
        <v>127</v>
      </c>
      <c r="S1482" s="56"/>
      <c r="T1482" s="56"/>
      <c r="U1482" s="57"/>
      <c r="V1482" s="75">
        <f t="shared" si="119"/>
        <v>594</v>
      </c>
      <c r="W1482" s="291">
        <f t="shared" si="120"/>
        <v>184</v>
      </c>
      <c r="X1482" s="291">
        <f t="shared" si="121"/>
        <v>127</v>
      </c>
      <c r="Y1482" s="291" t="str">
        <f t="shared" si="122"/>
        <v/>
      </c>
    </row>
    <row r="1483" spans="1:25" ht="15" customHeight="1">
      <c r="A1483" s="8">
        <f t="shared" si="123"/>
        <v>1482</v>
      </c>
      <c r="B1483" s="56"/>
      <c r="C1483" s="73">
        <v>0</v>
      </c>
      <c r="D1483" s="8" t="s">
        <v>23</v>
      </c>
      <c r="E1483" s="56"/>
      <c r="F1483" s="57"/>
      <c r="G1483" s="58">
        <v>44425</v>
      </c>
      <c r="H1483" s="74"/>
      <c r="I1483" s="56"/>
      <c r="J1483" s="56"/>
      <c r="K1483" s="8"/>
      <c r="L1483" s="56"/>
      <c r="M1483" s="56"/>
      <c r="N1483" s="56"/>
      <c r="O1483" s="56"/>
      <c r="P1483" s="56"/>
      <c r="Q1483" s="56"/>
      <c r="R1483" s="8"/>
      <c r="S1483" s="56"/>
      <c r="T1483" s="56" t="s">
        <v>1059</v>
      </c>
      <c r="U1483" s="57"/>
      <c r="V1483" s="289">
        <f t="shared" si="119"/>
        <v>594</v>
      </c>
      <c r="W1483" s="292" t="str">
        <f t="shared" si="120"/>
        <v/>
      </c>
      <c r="X1483" s="291" t="str">
        <f t="shared" si="121"/>
        <v/>
      </c>
      <c r="Y1483" s="291" t="str">
        <f t="shared" si="122"/>
        <v/>
      </c>
    </row>
    <row r="1484" spans="1:25" ht="15" customHeight="1">
      <c r="A1484" s="8">
        <f t="shared" si="123"/>
        <v>1483</v>
      </c>
      <c r="B1484" s="109" t="s">
        <v>2410</v>
      </c>
      <c r="C1484" s="110">
        <v>78</v>
      </c>
      <c r="D1484" s="110" t="s">
        <v>23</v>
      </c>
      <c r="E1484" s="109" t="s">
        <v>2411</v>
      </c>
      <c r="F1484" s="111" t="s">
        <v>307</v>
      </c>
      <c r="G1484" s="112">
        <v>44426</v>
      </c>
      <c r="H1484" s="124">
        <v>44260</v>
      </c>
      <c r="I1484" s="124">
        <v>44387</v>
      </c>
      <c r="J1484" s="109" t="s">
        <v>1278</v>
      </c>
      <c r="K1484" s="125"/>
      <c r="L1484" s="109"/>
      <c r="M1484" s="109" t="s">
        <v>1279</v>
      </c>
      <c r="N1484" s="109" t="s">
        <v>1279</v>
      </c>
      <c r="O1484" s="109"/>
      <c r="P1484" s="109"/>
      <c r="Q1484" s="114" t="str">
        <f>IF(DATEDIF(I1484,G1484,"y")=0,"",DATEDIF(I1484,G1484,"y")&amp;" years ")&amp;IF(DATEDIF(I1484,G1484,"ym")=0,"",DATEDIF(I1484,G1484,"ym")&amp;" months ")&amp;IF(DATEDIF(I1484,G1484,"md")=0,"",DATEDIF(I1484,G1484,"md")&amp;" days")</f>
        <v>1 months 8 days</v>
      </c>
      <c r="R1484" s="115">
        <f>_xlfn.DAYS(G1484,IF(L1484="",IF(K1484="",I1484,K1484),L1484))</f>
        <v>39</v>
      </c>
      <c r="S1484" s="109"/>
      <c r="T1484" s="109"/>
      <c r="U1484" s="111"/>
      <c r="V1484" s="75">
        <f t="shared" si="119"/>
        <v>595</v>
      </c>
      <c r="W1484" s="291">
        <f t="shared" si="120"/>
        <v>166</v>
      </c>
      <c r="X1484" s="291">
        <f t="shared" si="121"/>
        <v>39</v>
      </c>
      <c r="Y1484" s="291" t="str">
        <f t="shared" si="122"/>
        <v/>
      </c>
    </row>
    <row r="1485" spans="1:25" ht="15" customHeight="1">
      <c r="A1485" s="8">
        <f t="shared" si="123"/>
        <v>1484</v>
      </c>
      <c r="B1485" s="69" t="s">
        <v>337</v>
      </c>
      <c r="C1485" s="77">
        <v>33</v>
      </c>
      <c r="D1485" s="77" t="s">
        <v>16</v>
      </c>
      <c r="E1485" s="69" t="s">
        <v>2014</v>
      </c>
      <c r="F1485" s="78" t="s">
        <v>138</v>
      </c>
      <c r="G1485" s="79">
        <v>44426</v>
      </c>
      <c r="H1485" s="80">
        <v>44347</v>
      </c>
      <c r="I1485" s="80">
        <v>44377</v>
      </c>
      <c r="J1485" s="69" t="s">
        <v>1646</v>
      </c>
      <c r="K1485" s="81"/>
      <c r="L1485" s="69"/>
      <c r="M1485" s="69" t="s">
        <v>1279</v>
      </c>
      <c r="N1485" s="69" t="s">
        <v>1279</v>
      </c>
      <c r="O1485" s="69"/>
      <c r="P1485" s="69"/>
      <c r="Q1485" s="146" t="str">
        <f>IF(DATEDIF(I1485,G1485,"y")=0,"",DATEDIF(I1485,G1485,"y")&amp;" years ")&amp;IF(DATEDIF(I1485,G1485,"ym")=0,"",DATEDIF(I1485,G1485,"ym")&amp;" months ")&amp;IF(DATEDIF(I1485,G1485,"md")=0,"",DATEDIF(I1485,G1485,"md")&amp;" days")</f>
        <v>1 months 19 days</v>
      </c>
      <c r="R1485" s="147">
        <f>_xlfn.DAYS(G1485,IF(L1485="",IF(K1485="",I1485,K1485),L1485))</f>
        <v>49</v>
      </c>
      <c r="S1485" s="69"/>
      <c r="T1485" s="69"/>
      <c r="U1485" s="78"/>
      <c r="V1485" s="75">
        <f t="shared" si="119"/>
        <v>595</v>
      </c>
      <c r="W1485" s="291">
        <f t="shared" si="120"/>
        <v>79</v>
      </c>
      <c r="X1485" s="291">
        <f t="shared" si="121"/>
        <v>49</v>
      </c>
      <c r="Y1485" s="291" t="str">
        <f t="shared" si="122"/>
        <v/>
      </c>
    </row>
    <row r="1486" spans="1:25" ht="15" customHeight="1">
      <c r="A1486" s="8">
        <f t="shared" si="123"/>
        <v>1485</v>
      </c>
      <c r="B1486" s="56"/>
      <c r="C1486" s="8">
        <v>33</v>
      </c>
      <c r="D1486" s="8" t="s">
        <v>16</v>
      </c>
      <c r="E1486" s="56"/>
      <c r="F1486" s="57"/>
      <c r="G1486" s="58">
        <v>44426</v>
      </c>
      <c r="H1486" s="74">
        <v>44298</v>
      </c>
      <c r="I1486" s="56"/>
      <c r="J1486" s="56"/>
      <c r="K1486" s="8"/>
      <c r="L1486" s="56"/>
      <c r="M1486" s="56" t="s">
        <v>1279</v>
      </c>
      <c r="N1486" s="56"/>
      <c r="O1486" s="56"/>
      <c r="P1486" s="56"/>
      <c r="Q1486" s="90" t="str">
        <f>IF(DATEDIF(H1486,G1486,"y")=0,"",DATEDIF(H1486,G1486,"y")&amp;" years ")&amp;IF(DATEDIF(H1486,G1486,"ym")=0,"",DATEDIF(H1486,G1486,"ym")&amp;" months ")&amp;IF(DATEDIF(H1486,G1486,"md")=0,"",DATEDIF(H1486,G1486,"md")&amp;" days")</f>
        <v>4 months 6 days</v>
      </c>
      <c r="R1486" s="64">
        <f>_xlfn.DAYS(G1486,H1486)</f>
        <v>128</v>
      </c>
      <c r="S1486" s="56"/>
      <c r="T1486" s="56"/>
      <c r="U1486" s="57"/>
      <c r="V1486" s="75">
        <f t="shared" si="119"/>
        <v>595</v>
      </c>
      <c r="W1486" s="291">
        <f t="shared" si="120"/>
        <v>128</v>
      </c>
      <c r="X1486" s="291" t="str">
        <f t="shared" si="121"/>
        <v/>
      </c>
      <c r="Y1486" s="291" t="str">
        <f t="shared" si="122"/>
        <v/>
      </c>
    </row>
    <row r="1487" spans="1:25" ht="15" customHeight="1">
      <c r="A1487" s="8">
        <f t="shared" si="123"/>
        <v>1486</v>
      </c>
      <c r="B1487" s="56"/>
      <c r="C1487" s="8">
        <v>48</v>
      </c>
      <c r="D1487" s="8" t="s">
        <v>16</v>
      </c>
      <c r="E1487" s="56"/>
      <c r="F1487" s="57"/>
      <c r="G1487" s="58">
        <v>44427</v>
      </c>
      <c r="H1487" s="74">
        <v>44408</v>
      </c>
      <c r="I1487" s="56"/>
      <c r="J1487" s="56"/>
      <c r="K1487" s="8"/>
      <c r="L1487" s="56"/>
      <c r="M1487" s="56" t="s">
        <v>1279</v>
      </c>
      <c r="N1487" s="56"/>
      <c r="O1487" s="56"/>
      <c r="P1487" s="56"/>
      <c r="Q1487" s="90" t="str">
        <f>IF(DATEDIF(H1487,G1487,"y")=0,"",DATEDIF(H1487,G1487,"y")&amp;" years ")&amp;IF(DATEDIF(H1487,G1487,"ym")=0,"",DATEDIF(H1487,G1487,"ym")&amp;" months ")&amp;IF(DATEDIF(H1487,G1487,"md")=0,"",DATEDIF(H1487,G1487,"md")&amp;" days")</f>
        <v>19 days</v>
      </c>
      <c r="R1487" s="64">
        <f>_xlfn.DAYS(G1487,H1487)</f>
        <v>19</v>
      </c>
      <c r="S1487" s="56"/>
      <c r="T1487" s="56"/>
      <c r="U1487" s="57"/>
      <c r="V1487" s="75">
        <f t="shared" si="119"/>
        <v>596</v>
      </c>
      <c r="W1487" s="291">
        <f t="shared" si="120"/>
        <v>19</v>
      </c>
      <c r="X1487" s="291" t="str">
        <f t="shared" si="121"/>
        <v/>
      </c>
      <c r="Y1487" s="291" t="str">
        <f t="shared" si="122"/>
        <v/>
      </c>
    </row>
    <row r="1488" spans="1:25" ht="15" customHeight="1">
      <c r="A1488" s="8">
        <f t="shared" si="123"/>
        <v>1487</v>
      </c>
      <c r="B1488" s="109" t="s">
        <v>2412</v>
      </c>
      <c r="C1488" s="110">
        <v>38</v>
      </c>
      <c r="D1488" s="110" t="s">
        <v>16</v>
      </c>
      <c r="E1488" s="109" t="s">
        <v>216</v>
      </c>
      <c r="F1488" s="111" t="s">
        <v>217</v>
      </c>
      <c r="G1488" s="112">
        <v>44427</v>
      </c>
      <c r="H1488" s="113" t="s">
        <v>1198</v>
      </c>
      <c r="I1488" s="113">
        <v>44368</v>
      </c>
      <c r="J1488" s="109"/>
      <c r="K1488" s="110"/>
      <c r="L1488" s="109"/>
      <c r="M1488" s="109" t="s">
        <v>1279</v>
      </c>
      <c r="N1488" s="109" t="s">
        <v>1279</v>
      </c>
      <c r="O1488" s="109"/>
      <c r="P1488" s="109"/>
      <c r="Q1488" s="114" t="str">
        <f>IF(DATEDIF(I1488,G1488,"y")=0,"",DATEDIF(I1488,G1488,"y")&amp;" years ")&amp;IF(DATEDIF(I1488,G1488,"ym")=0,"",DATEDIF(I1488,G1488,"ym")&amp;" months ")&amp;IF(DATEDIF(I1488,G1488,"md")=0,"",DATEDIF(I1488,G1488,"md")&amp;" days")</f>
        <v>1 months 29 days</v>
      </c>
      <c r="R1488" s="115">
        <f>_xlfn.DAYS(G1488,IF(L1488="",IF(K1488="",I1488,K1488),L1488))</f>
        <v>59</v>
      </c>
      <c r="S1488" s="109"/>
      <c r="T1488" s="109"/>
      <c r="U1488" s="111"/>
      <c r="V1488" s="75">
        <f t="shared" si="119"/>
        <v>596</v>
      </c>
      <c r="W1488" s="291" t="str">
        <f t="shared" si="120"/>
        <v/>
      </c>
      <c r="X1488" s="291">
        <f t="shared" si="121"/>
        <v>59</v>
      </c>
      <c r="Y1488" s="291" t="str">
        <f t="shared" si="122"/>
        <v/>
      </c>
    </row>
    <row r="1489" spans="1:25" ht="15" customHeight="1">
      <c r="A1489" s="8">
        <f t="shared" si="123"/>
        <v>1488</v>
      </c>
      <c r="B1489" s="56" t="s">
        <v>2413</v>
      </c>
      <c r="C1489" s="8">
        <v>69</v>
      </c>
      <c r="D1489" s="8" t="s">
        <v>23</v>
      </c>
      <c r="E1489" s="56" t="s">
        <v>2414</v>
      </c>
      <c r="F1489" s="57" t="s">
        <v>133</v>
      </c>
      <c r="G1489" s="58">
        <v>44427</v>
      </c>
      <c r="H1489" s="75">
        <v>44326</v>
      </c>
      <c r="I1489" s="75">
        <v>44368</v>
      </c>
      <c r="J1489" s="56" t="s">
        <v>1744</v>
      </c>
      <c r="K1489" s="76"/>
      <c r="L1489" s="56"/>
      <c r="M1489" s="56" t="s">
        <v>1279</v>
      </c>
      <c r="N1489" s="56" t="s">
        <v>1279</v>
      </c>
      <c r="O1489" s="56"/>
      <c r="P1489" s="56"/>
      <c r="Q1489" s="90" t="str">
        <f>IF(DATEDIF(I1489,G1489,"y")=0,"",DATEDIF(I1489,G1489,"y")&amp;" years ")&amp;IF(DATEDIF(I1489,G1489,"ym")=0,"",DATEDIF(I1489,G1489,"ym")&amp;" months ")&amp;IF(DATEDIF(I1489,G1489,"md")=0,"",DATEDIF(I1489,G1489,"md")&amp;" days")</f>
        <v>1 months 29 days</v>
      </c>
      <c r="R1489" s="64">
        <f>_xlfn.DAYS(G1489,IF(L1489="",IF(K1489="",I1489,K1489),L1489))</f>
        <v>59</v>
      </c>
      <c r="S1489" s="56"/>
      <c r="T1489" s="56"/>
      <c r="U1489" s="57"/>
      <c r="V1489" s="75">
        <f t="shared" si="119"/>
        <v>596</v>
      </c>
      <c r="W1489" s="291">
        <f t="shared" si="120"/>
        <v>101</v>
      </c>
      <c r="X1489" s="291">
        <f t="shared" si="121"/>
        <v>59</v>
      </c>
      <c r="Y1489" s="291" t="str">
        <f t="shared" si="122"/>
        <v/>
      </c>
    </row>
    <row r="1490" spans="1:25" ht="15" customHeight="1">
      <c r="A1490" s="8">
        <f t="shared" si="123"/>
        <v>1489</v>
      </c>
      <c r="B1490" s="56" t="s">
        <v>2323</v>
      </c>
      <c r="C1490" s="8">
        <v>71</v>
      </c>
      <c r="D1490" s="8" t="s">
        <v>16</v>
      </c>
      <c r="E1490" s="56" t="s">
        <v>2415</v>
      </c>
      <c r="F1490" s="57" t="s">
        <v>103</v>
      </c>
      <c r="G1490" s="58">
        <v>44427</v>
      </c>
      <c r="H1490" s="75"/>
      <c r="I1490" s="75"/>
      <c r="J1490" s="56"/>
      <c r="K1490" s="76"/>
      <c r="L1490" s="56"/>
      <c r="M1490" s="56"/>
      <c r="N1490" s="56"/>
      <c r="O1490" s="56"/>
      <c r="P1490" s="56"/>
      <c r="Q1490" s="56"/>
      <c r="R1490" s="8"/>
      <c r="S1490" s="56"/>
      <c r="T1490" s="56"/>
      <c r="U1490" s="57"/>
      <c r="V1490" s="289">
        <f t="shared" si="119"/>
        <v>596</v>
      </c>
      <c r="W1490" s="292" t="str">
        <f t="shared" si="120"/>
        <v/>
      </c>
      <c r="X1490" s="291" t="str">
        <f t="shared" si="121"/>
        <v/>
      </c>
      <c r="Y1490" s="291" t="str">
        <f t="shared" si="122"/>
        <v/>
      </c>
    </row>
    <row r="1491" spans="1:25" ht="15" customHeight="1">
      <c r="A1491" s="8">
        <f t="shared" si="123"/>
        <v>1490</v>
      </c>
      <c r="B1491" s="109" t="s">
        <v>2416</v>
      </c>
      <c r="C1491" s="110">
        <v>79</v>
      </c>
      <c r="D1491" s="110" t="s">
        <v>16</v>
      </c>
      <c r="E1491" s="109" t="s">
        <v>2417</v>
      </c>
      <c r="F1491" s="111" t="s">
        <v>117</v>
      </c>
      <c r="G1491" s="112">
        <v>44427</v>
      </c>
      <c r="H1491" s="124"/>
      <c r="I1491" s="124"/>
      <c r="J1491" s="109"/>
      <c r="K1491" s="125"/>
      <c r="L1491" s="109"/>
      <c r="M1491" s="109"/>
      <c r="N1491" s="109"/>
      <c r="O1491" s="109"/>
      <c r="P1491" s="109"/>
      <c r="Q1491" s="109"/>
      <c r="R1491" s="110"/>
      <c r="S1491" s="109"/>
      <c r="T1491" s="109"/>
      <c r="U1491" s="111"/>
      <c r="V1491" s="289">
        <f t="shared" si="119"/>
        <v>596</v>
      </c>
      <c r="W1491" s="292" t="str">
        <f t="shared" si="120"/>
        <v/>
      </c>
      <c r="X1491" s="291" t="str">
        <f t="shared" si="121"/>
        <v/>
      </c>
      <c r="Y1491" s="291" t="str">
        <f t="shared" si="122"/>
        <v/>
      </c>
    </row>
    <row r="1492" spans="1:25" ht="15" customHeight="1">
      <c r="A1492" s="8">
        <f t="shared" si="123"/>
        <v>1491</v>
      </c>
      <c r="B1492" s="56" t="s">
        <v>2418</v>
      </c>
      <c r="C1492" s="8">
        <v>76</v>
      </c>
      <c r="D1492" s="8" t="s">
        <v>16</v>
      </c>
      <c r="E1492" s="56" t="s">
        <v>971</v>
      </c>
      <c r="F1492" s="57" t="s">
        <v>1292</v>
      </c>
      <c r="G1492" s="58">
        <v>44428</v>
      </c>
      <c r="H1492" s="75">
        <v>44411</v>
      </c>
      <c r="I1492" s="75"/>
      <c r="J1492" s="56" t="s">
        <v>2419</v>
      </c>
      <c r="K1492" s="76"/>
      <c r="L1492" s="56"/>
      <c r="M1492" s="56" t="s">
        <v>1279</v>
      </c>
      <c r="N1492" s="56"/>
      <c r="O1492" s="56"/>
      <c r="P1492" s="56"/>
      <c r="Q1492" s="90" t="str">
        <f>IF(DATEDIF(H1492,G1492,"y")=0,"",DATEDIF(H1492,G1492,"y")&amp;" years ")&amp;IF(DATEDIF(H1492,G1492,"ym")=0,"",DATEDIF(H1492,G1492,"ym")&amp;" months ")&amp;IF(DATEDIF(H1492,G1492,"md")=0,"",DATEDIF(H1492,G1492,"md")&amp;" days")</f>
        <v>17 days</v>
      </c>
      <c r="R1492" s="64">
        <f>_xlfn.DAYS(G1492,H1492)</f>
        <v>17</v>
      </c>
      <c r="S1492" s="56"/>
      <c r="T1492" s="56"/>
      <c r="U1492" s="57"/>
      <c r="V1492" s="75">
        <f t="shared" si="119"/>
        <v>597</v>
      </c>
      <c r="W1492" s="291">
        <f t="shared" si="120"/>
        <v>17</v>
      </c>
      <c r="X1492" s="291" t="str">
        <f t="shared" si="121"/>
        <v/>
      </c>
      <c r="Y1492" s="291" t="str">
        <f t="shared" si="122"/>
        <v/>
      </c>
    </row>
    <row r="1493" spans="1:25" ht="15" customHeight="1">
      <c r="A1493" s="8">
        <f t="shared" si="123"/>
        <v>1492</v>
      </c>
      <c r="B1493" s="56" t="s">
        <v>1226</v>
      </c>
      <c r="C1493" s="8">
        <v>83</v>
      </c>
      <c r="D1493" s="8" t="s">
        <v>23</v>
      </c>
      <c r="E1493" s="56"/>
      <c r="F1493" s="57" t="s">
        <v>1227</v>
      </c>
      <c r="G1493" s="58">
        <v>44428</v>
      </c>
      <c r="H1493" s="74" t="s">
        <v>1198</v>
      </c>
      <c r="I1493" s="74">
        <v>44306</v>
      </c>
      <c r="J1493" s="56"/>
      <c r="K1493" s="8"/>
      <c r="L1493" s="56"/>
      <c r="M1493" s="56" t="s">
        <v>1279</v>
      </c>
      <c r="N1493" s="56" t="s">
        <v>1279</v>
      </c>
      <c r="O1493" s="56"/>
      <c r="P1493" s="56"/>
      <c r="Q1493" s="90" t="str">
        <f>IF(DATEDIF(I1493,G1493,"y")=0,"",DATEDIF(I1493,G1493,"y")&amp;" years ")&amp;IF(DATEDIF(I1493,G1493,"ym")=0,"",DATEDIF(I1493,G1493,"ym")&amp;" months ")&amp;IF(DATEDIF(I1493,G1493,"md")=0,"",DATEDIF(I1493,G1493,"md")&amp;" days")</f>
        <v xml:space="preserve">4 months </v>
      </c>
      <c r="R1493" s="64">
        <f>_xlfn.DAYS(G1493,IF(L1493="",IF(K1493="",I1493,K1493),L1493))</f>
        <v>122</v>
      </c>
      <c r="S1493" s="56"/>
      <c r="T1493" s="56"/>
      <c r="U1493" s="57"/>
      <c r="V1493" s="75">
        <f t="shared" si="119"/>
        <v>597</v>
      </c>
      <c r="W1493" s="291" t="str">
        <f t="shared" si="120"/>
        <v/>
      </c>
      <c r="X1493" s="291">
        <f t="shared" si="121"/>
        <v>122</v>
      </c>
      <c r="Y1493" s="291" t="str">
        <f t="shared" si="122"/>
        <v/>
      </c>
    </row>
    <row r="1494" spans="1:25" ht="15" customHeight="1">
      <c r="A1494" s="8">
        <f t="shared" si="123"/>
        <v>1493</v>
      </c>
      <c r="B1494" s="56" t="s">
        <v>1494</v>
      </c>
      <c r="C1494" s="8">
        <v>83</v>
      </c>
      <c r="D1494" s="8" t="s">
        <v>16</v>
      </c>
      <c r="E1494" s="56" t="s">
        <v>2420</v>
      </c>
      <c r="F1494" s="57" t="s">
        <v>55</v>
      </c>
      <c r="G1494" s="58">
        <v>44428</v>
      </c>
      <c r="H1494" s="75">
        <v>44234</v>
      </c>
      <c r="I1494" s="75">
        <v>44293</v>
      </c>
      <c r="J1494" s="56" t="s">
        <v>1278</v>
      </c>
      <c r="K1494" s="76"/>
      <c r="L1494" s="56"/>
      <c r="M1494" s="56" t="s">
        <v>1279</v>
      </c>
      <c r="N1494" s="56" t="s">
        <v>1279</v>
      </c>
      <c r="O1494" s="56"/>
      <c r="P1494" s="56"/>
      <c r="Q1494" s="90" t="str">
        <f>IF(DATEDIF(I1494,G1494,"y")=0,"",DATEDIF(I1494,G1494,"y")&amp;" years ")&amp;IF(DATEDIF(I1494,G1494,"ym")=0,"",DATEDIF(I1494,G1494,"ym")&amp;" months ")&amp;IF(DATEDIF(I1494,G1494,"md")=0,"",DATEDIF(I1494,G1494,"md")&amp;" days")</f>
        <v>4 months 13 days</v>
      </c>
      <c r="R1494" s="64">
        <f>_xlfn.DAYS(G1494,IF(L1494="",IF(K1494="",I1494,K1494),L1494))</f>
        <v>135</v>
      </c>
      <c r="S1494" s="56"/>
      <c r="T1494" s="56"/>
      <c r="U1494" s="57"/>
      <c r="V1494" s="75">
        <f t="shared" si="119"/>
        <v>597</v>
      </c>
      <c r="W1494" s="291">
        <f t="shared" si="120"/>
        <v>194</v>
      </c>
      <c r="X1494" s="291">
        <f t="shared" si="121"/>
        <v>135</v>
      </c>
      <c r="Y1494" s="291" t="str">
        <f t="shared" si="122"/>
        <v/>
      </c>
    </row>
    <row r="1495" spans="1:25" ht="15" customHeight="1">
      <c r="A1495" s="8">
        <f t="shared" si="123"/>
        <v>1494</v>
      </c>
      <c r="B1495" s="56" t="s">
        <v>2421</v>
      </c>
      <c r="C1495" s="8">
        <v>80</v>
      </c>
      <c r="D1495" s="8" t="s">
        <v>16</v>
      </c>
      <c r="E1495" s="56" t="s">
        <v>2422</v>
      </c>
      <c r="F1495" s="57" t="s">
        <v>82</v>
      </c>
      <c r="G1495" s="58">
        <v>44428</v>
      </c>
      <c r="H1495" s="75"/>
      <c r="I1495" s="75"/>
      <c r="J1495" s="56"/>
      <c r="K1495" s="76"/>
      <c r="L1495" s="56"/>
      <c r="M1495" s="56"/>
      <c r="N1495" s="56"/>
      <c r="O1495" s="56"/>
      <c r="P1495" s="56"/>
      <c r="Q1495" s="56"/>
      <c r="R1495" s="8"/>
      <c r="S1495" s="56"/>
      <c r="T1495" s="56"/>
      <c r="U1495" s="57"/>
      <c r="V1495" s="289">
        <f t="shared" si="119"/>
        <v>597</v>
      </c>
      <c r="W1495" s="292" t="str">
        <f t="shared" si="120"/>
        <v/>
      </c>
      <c r="X1495" s="291" t="str">
        <f t="shared" si="121"/>
        <v/>
      </c>
      <c r="Y1495" s="291" t="str">
        <f t="shared" si="122"/>
        <v/>
      </c>
    </row>
    <row r="1496" spans="1:25" ht="15" customHeight="1">
      <c r="A1496" s="8">
        <f t="shared" si="123"/>
        <v>1495</v>
      </c>
      <c r="B1496" s="56" t="s">
        <v>1514</v>
      </c>
      <c r="C1496" s="8">
        <v>75</v>
      </c>
      <c r="D1496" s="8" t="s">
        <v>16</v>
      </c>
      <c r="E1496" s="56" t="s">
        <v>2423</v>
      </c>
      <c r="F1496" s="57" t="s">
        <v>25</v>
      </c>
      <c r="G1496" s="58">
        <v>44429</v>
      </c>
      <c r="H1496" s="75">
        <v>44277</v>
      </c>
      <c r="I1496" s="75">
        <v>44339</v>
      </c>
      <c r="J1496" s="56" t="s">
        <v>1278</v>
      </c>
      <c r="K1496" s="76"/>
      <c r="L1496" s="56"/>
      <c r="M1496" s="56" t="s">
        <v>1279</v>
      </c>
      <c r="N1496" s="56" t="s">
        <v>1279</v>
      </c>
      <c r="O1496" s="56"/>
      <c r="P1496" s="56"/>
      <c r="Q1496" s="90" t="str">
        <f>IF(DATEDIF(I1496,G1496,"y")=0,"",DATEDIF(I1496,G1496,"y")&amp;" years ")&amp;IF(DATEDIF(I1496,G1496,"ym")=0,"",DATEDIF(I1496,G1496,"ym")&amp;" months ")&amp;IF(DATEDIF(I1496,G1496,"md")=0,"",DATEDIF(I1496,G1496,"md")&amp;" days")</f>
        <v>2 months 29 days</v>
      </c>
      <c r="R1496" s="64">
        <f>_xlfn.DAYS(G1496,IF(L1496="",IF(K1496="",I1496,K1496),L1496))</f>
        <v>90</v>
      </c>
      <c r="S1496" s="56"/>
      <c r="T1496" s="56"/>
      <c r="U1496" s="57"/>
      <c r="V1496" s="75">
        <f t="shared" si="119"/>
        <v>598</v>
      </c>
      <c r="W1496" s="291">
        <f t="shared" si="120"/>
        <v>152</v>
      </c>
      <c r="X1496" s="291">
        <f t="shared" si="121"/>
        <v>90</v>
      </c>
      <c r="Y1496" s="291" t="str">
        <f t="shared" si="122"/>
        <v/>
      </c>
    </row>
    <row r="1497" spans="1:25" ht="15" customHeight="1">
      <c r="A1497" s="8">
        <f t="shared" si="123"/>
        <v>1496</v>
      </c>
      <c r="B1497" s="56"/>
      <c r="C1497" s="8">
        <v>78</v>
      </c>
      <c r="D1497" s="8" t="s">
        <v>23</v>
      </c>
      <c r="E1497" s="56"/>
      <c r="F1497" s="57"/>
      <c r="G1497" s="58">
        <v>44429</v>
      </c>
      <c r="H1497" s="74"/>
      <c r="I1497" s="56"/>
      <c r="J1497" s="56"/>
      <c r="K1497" s="8"/>
      <c r="L1497" s="56"/>
      <c r="M1497" s="56"/>
      <c r="N1497" s="56"/>
      <c r="O1497" s="56"/>
      <c r="P1497" s="56"/>
      <c r="Q1497" s="56"/>
      <c r="R1497" s="8"/>
      <c r="S1497" s="56"/>
      <c r="T1497" s="56"/>
      <c r="U1497" s="57"/>
      <c r="V1497" s="289">
        <f t="shared" si="119"/>
        <v>598</v>
      </c>
      <c r="W1497" s="292" t="str">
        <f t="shared" si="120"/>
        <v/>
      </c>
      <c r="X1497" s="291" t="str">
        <f t="shared" si="121"/>
        <v/>
      </c>
      <c r="Y1497" s="291" t="str">
        <f t="shared" si="122"/>
        <v/>
      </c>
    </row>
    <row r="1498" spans="1:25" ht="15" customHeight="1">
      <c r="A1498" s="8">
        <f t="shared" si="123"/>
        <v>1497</v>
      </c>
      <c r="B1498" s="56"/>
      <c r="C1498" s="8">
        <v>86</v>
      </c>
      <c r="D1498" s="8" t="s">
        <v>16</v>
      </c>
      <c r="E1498" s="56"/>
      <c r="F1498" s="57"/>
      <c r="G1498" s="58">
        <v>44429</v>
      </c>
      <c r="H1498" s="74"/>
      <c r="I1498" s="56"/>
      <c r="J1498" s="56"/>
      <c r="K1498" s="8"/>
      <c r="L1498" s="56"/>
      <c r="M1498" s="56"/>
      <c r="N1498" s="56"/>
      <c r="O1498" s="56"/>
      <c r="P1498" s="56"/>
      <c r="Q1498" s="56"/>
      <c r="R1498" s="8"/>
      <c r="S1498" s="56"/>
      <c r="T1498" s="56"/>
      <c r="U1498" s="57"/>
      <c r="V1498" s="289">
        <f t="shared" si="119"/>
        <v>598</v>
      </c>
      <c r="W1498" s="292" t="str">
        <f t="shared" si="120"/>
        <v/>
      </c>
      <c r="X1498" s="291" t="str">
        <f t="shared" si="121"/>
        <v/>
      </c>
      <c r="Y1498" s="291" t="str">
        <f t="shared" si="122"/>
        <v/>
      </c>
    </row>
    <row r="1499" spans="1:25" ht="15" customHeight="1">
      <c r="A1499" s="8">
        <f t="shared" si="123"/>
        <v>1498</v>
      </c>
      <c r="B1499" s="109"/>
      <c r="C1499" s="110">
        <v>30</v>
      </c>
      <c r="D1499" s="110" t="s">
        <v>16</v>
      </c>
      <c r="E1499" s="109"/>
      <c r="F1499" s="111"/>
      <c r="G1499" s="112">
        <v>44430</v>
      </c>
      <c r="H1499" s="113">
        <v>44419</v>
      </c>
      <c r="I1499" s="109"/>
      <c r="J1499" s="109"/>
      <c r="K1499" s="110"/>
      <c r="L1499" s="109"/>
      <c r="M1499" s="109" t="s">
        <v>1279</v>
      </c>
      <c r="N1499" s="109"/>
      <c r="O1499" s="109"/>
      <c r="P1499" s="109"/>
      <c r="Q1499" s="114" t="str">
        <f>IF(DATEDIF(H1499,G1499,"y")=0,"",DATEDIF(H1499,G1499,"y")&amp;" years ")&amp;IF(DATEDIF(H1499,G1499,"ym")=0,"",DATEDIF(H1499,G1499,"ym")&amp;" months ")&amp;IF(DATEDIF(H1499,G1499,"md")=0,"",DATEDIF(H1499,G1499,"md")&amp;" days")</f>
        <v>11 days</v>
      </c>
      <c r="R1499" s="115">
        <f>_xlfn.DAYS(G1499,H1499)</f>
        <v>11</v>
      </c>
      <c r="S1499" s="109"/>
      <c r="T1499" s="109"/>
      <c r="U1499" s="111"/>
      <c r="V1499" s="75">
        <f t="shared" si="119"/>
        <v>599</v>
      </c>
      <c r="W1499" s="291">
        <f t="shared" si="120"/>
        <v>11</v>
      </c>
      <c r="X1499" s="291" t="str">
        <f t="shared" si="121"/>
        <v/>
      </c>
      <c r="Y1499" s="291" t="str">
        <f t="shared" si="122"/>
        <v/>
      </c>
    </row>
    <row r="1500" spans="1:25" ht="15" customHeight="1">
      <c r="A1500" s="8">
        <f t="shared" si="123"/>
        <v>1499</v>
      </c>
      <c r="B1500" s="56" t="s">
        <v>2424</v>
      </c>
      <c r="C1500" s="8">
        <v>82</v>
      </c>
      <c r="D1500" s="8" t="s">
        <v>23</v>
      </c>
      <c r="E1500" s="56" t="s">
        <v>2425</v>
      </c>
      <c r="F1500" s="57" t="s">
        <v>491</v>
      </c>
      <c r="G1500" s="58">
        <v>44430</v>
      </c>
      <c r="H1500" s="75">
        <v>44405</v>
      </c>
      <c r="I1500" s="75"/>
      <c r="J1500" s="56" t="s">
        <v>1646</v>
      </c>
      <c r="K1500" s="76"/>
      <c r="L1500" s="56"/>
      <c r="M1500" s="56" t="s">
        <v>1279</v>
      </c>
      <c r="N1500" s="56"/>
      <c r="O1500" s="56"/>
      <c r="P1500" s="56"/>
      <c r="Q1500" s="90" t="str">
        <f>IF(DATEDIF(H1500,G1500,"y")=0,"",DATEDIF(H1500,G1500,"y")&amp;" years ")&amp;IF(DATEDIF(H1500,G1500,"ym")=0,"",DATEDIF(H1500,G1500,"ym")&amp;" months ")&amp;IF(DATEDIF(H1500,G1500,"md")=0,"",DATEDIF(H1500,G1500,"md")&amp;" days")</f>
        <v>25 days</v>
      </c>
      <c r="R1500" s="64">
        <f>_xlfn.DAYS(G1500,H1500)</f>
        <v>25</v>
      </c>
      <c r="S1500" s="56"/>
      <c r="T1500" s="56"/>
      <c r="U1500" s="57"/>
      <c r="V1500" s="75">
        <f t="shared" si="119"/>
        <v>599</v>
      </c>
      <c r="W1500" s="291">
        <f t="shared" si="120"/>
        <v>25</v>
      </c>
      <c r="X1500" s="291" t="str">
        <f t="shared" si="121"/>
        <v/>
      </c>
      <c r="Y1500" s="291" t="str">
        <f t="shared" si="122"/>
        <v/>
      </c>
    </row>
    <row r="1501" spans="1:25" ht="15" customHeight="1">
      <c r="A1501" s="8">
        <f t="shared" si="123"/>
        <v>1500</v>
      </c>
      <c r="B1501" s="56" t="s">
        <v>2426</v>
      </c>
      <c r="C1501" s="8">
        <v>80</v>
      </c>
      <c r="D1501" s="8" t="s">
        <v>23</v>
      </c>
      <c r="E1501" s="56" t="s">
        <v>2427</v>
      </c>
      <c r="F1501" s="57" t="s">
        <v>55</v>
      </c>
      <c r="G1501" s="58">
        <v>44430</v>
      </c>
      <c r="H1501" s="75">
        <v>44246</v>
      </c>
      <c r="I1501" s="75">
        <v>44306</v>
      </c>
      <c r="J1501" s="56" t="s">
        <v>1278</v>
      </c>
      <c r="K1501" s="76"/>
      <c r="L1501" s="56"/>
      <c r="M1501" s="56" t="s">
        <v>1279</v>
      </c>
      <c r="N1501" s="56" t="s">
        <v>1279</v>
      </c>
      <c r="O1501" s="56"/>
      <c r="P1501" s="56"/>
      <c r="Q1501" s="90" t="str">
        <f>IF(DATEDIF(I1501,G1501,"y")=0,"",DATEDIF(I1501,G1501,"y")&amp;" years ")&amp;IF(DATEDIF(I1501,G1501,"ym")=0,"",DATEDIF(I1501,G1501,"ym")&amp;" months ")&amp;IF(DATEDIF(I1501,G1501,"md")=0,"",DATEDIF(I1501,G1501,"md")&amp;" days")</f>
        <v>4 months 2 days</v>
      </c>
      <c r="R1501" s="64">
        <f>_xlfn.DAYS(G1501,IF(L1501="",IF(K1501="",I1501,K1501),L1501))</f>
        <v>124</v>
      </c>
      <c r="S1501" s="56"/>
      <c r="T1501" s="56"/>
      <c r="U1501" s="57"/>
      <c r="V1501" s="75">
        <f t="shared" si="119"/>
        <v>599</v>
      </c>
      <c r="W1501" s="291">
        <f t="shared" si="120"/>
        <v>184</v>
      </c>
      <c r="X1501" s="291">
        <f t="shared" si="121"/>
        <v>124</v>
      </c>
      <c r="Y1501" s="291" t="str">
        <f t="shared" si="122"/>
        <v/>
      </c>
    </row>
    <row r="1502" spans="1:25" ht="15" customHeight="1">
      <c r="A1502" s="8">
        <f t="shared" si="123"/>
        <v>1501</v>
      </c>
      <c r="B1502" s="59" t="s">
        <v>2428</v>
      </c>
      <c r="C1502" s="65">
        <v>75</v>
      </c>
      <c r="D1502" s="65" t="s">
        <v>23</v>
      </c>
      <c r="E1502" s="59" t="s">
        <v>677</v>
      </c>
      <c r="F1502" s="66" t="s">
        <v>2007</v>
      </c>
      <c r="G1502" s="67">
        <v>44430</v>
      </c>
      <c r="H1502" s="65"/>
      <c r="I1502" s="65"/>
      <c r="J1502" s="65"/>
      <c r="K1502" s="65"/>
      <c r="L1502" s="59"/>
      <c r="M1502" s="59"/>
      <c r="N1502" s="59"/>
      <c r="O1502" s="59"/>
      <c r="P1502" s="59"/>
      <c r="Q1502" s="59"/>
      <c r="R1502" s="65"/>
      <c r="S1502" s="59"/>
      <c r="T1502" s="59" t="s">
        <v>1751</v>
      </c>
      <c r="U1502" s="59" t="s">
        <v>2429</v>
      </c>
      <c r="V1502" s="289">
        <f t="shared" si="119"/>
        <v>599</v>
      </c>
      <c r="W1502" s="292" t="str">
        <f t="shared" si="120"/>
        <v/>
      </c>
      <c r="X1502" s="291" t="str">
        <f t="shared" si="121"/>
        <v/>
      </c>
      <c r="Y1502" s="291" t="str">
        <f t="shared" si="122"/>
        <v/>
      </c>
    </row>
    <row r="1503" spans="1:25" ht="15" customHeight="1">
      <c r="A1503" s="8">
        <f t="shared" si="123"/>
        <v>1502</v>
      </c>
      <c r="B1503" s="56"/>
      <c r="C1503" s="8">
        <v>27</v>
      </c>
      <c r="D1503" s="8" t="s">
        <v>23</v>
      </c>
      <c r="E1503" s="56"/>
      <c r="F1503" s="57"/>
      <c r="G1503" s="58">
        <v>44430</v>
      </c>
      <c r="H1503" s="74"/>
      <c r="I1503" s="56"/>
      <c r="J1503" s="56"/>
      <c r="K1503" s="8"/>
      <c r="L1503" s="56"/>
      <c r="M1503" s="56"/>
      <c r="N1503" s="56"/>
      <c r="O1503" s="56"/>
      <c r="P1503" s="56"/>
      <c r="Q1503" s="56"/>
      <c r="R1503" s="8"/>
      <c r="S1503" s="56"/>
      <c r="T1503" s="56"/>
      <c r="U1503" s="57"/>
      <c r="V1503" s="289">
        <f t="shared" si="119"/>
        <v>599</v>
      </c>
      <c r="W1503" s="292" t="str">
        <f t="shared" si="120"/>
        <v/>
      </c>
      <c r="X1503" s="291" t="str">
        <f t="shared" si="121"/>
        <v/>
      </c>
      <c r="Y1503" s="291" t="str">
        <f t="shared" si="122"/>
        <v/>
      </c>
    </row>
    <row r="1504" spans="1:25" ht="15" customHeight="1">
      <c r="A1504" s="8">
        <f t="shared" si="123"/>
        <v>1503</v>
      </c>
      <c r="B1504" s="109" t="s">
        <v>2121</v>
      </c>
      <c r="C1504" s="110">
        <v>54</v>
      </c>
      <c r="D1504" s="110" t="s">
        <v>16</v>
      </c>
      <c r="E1504" s="109" t="s">
        <v>2430</v>
      </c>
      <c r="F1504" s="111" t="s">
        <v>100</v>
      </c>
      <c r="G1504" s="112">
        <v>44431</v>
      </c>
      <c r="H1504" s="124" t="s">
        <v>2431</v>
      </c>
      <c r="I1504" s="113">
        <v>44371</v>
      </c>
      <c r="J1504" s="109"/>
      <c r="K1504" s="110"/>
      <c r="L1504" s="109"/>
      <c r="M1504" s="109" t="s">
        <v>1279</v>
      </c>
      <c r="N1504" s="109" t="s">
        <v>1279</v>
      </c>
      <c r="O1504" s="109"/>
      <c r="P1504" s="109"/>
      <c r="Q1504" s="114" t="str">
        <f>IF(DATEDIF(I1504,G1504,"y")=0,"",DATEDIF(I1504,G1504,"y")&amp;" years ")&amp;IF(DATEDIF(I1504,G1504,"ym")=0,"",DATEDIF(I1504,G1504,"ym")&amp;" months ")&amp;IF(DATEDIF(I1504,G1504,"md")=0,"",DATEDIF(I1504,G1504,"md")&amp;" days")</f>
        <v>1 months 30 days</v>
      </c>
      <c r="R1504" s="115">
        <f>_xlfn.DAYS(G1504,IF(L1504="",IF(K1504="",I1504,K1504),L1504))</f>
        <v>60</v>
      </c>
      <c r="S1504" s="109"/>
      <c r="T1504" s="109"/>
      <c r="U1504" s="111"/>
      <c r="V1504" s="75">
        <f t="shared" si="119"/>
        <v>600</v>
      </c>
      <c r="W1504" s="291" t="str">
        <f t="shared" si="120"/>
        <v/>
      </c>
      <c r="X1504" s="291">
        <f t="shared" si="121"/>
        <v>60</v>
      </c>
      <c r="Y1504" s="291" t="str">
        <f t="shared" si="122"/>
        <v/>
      </c>
    </row>
    <row r="1505" spans="1:25" ht="15" customHeight="1">
      <c r="A1505" s="8">
        <f t="shared" si="123"/>
        <v>1504</v>
      </c>
      <c r="B1505" s="56" t="s">
        <v>2432</v>
      </c>
      <c r="C1505" s="8">
        <v>22</v>
      </c>
      <c r="D1505" s="8" t="s">
        <v>16</v>
      </c>
      <c r="E1505" s="56" t="s">
        <v>2433</v>
      </c>
      <c r="F1505" s="57" t="s">
        <v>377</v>
      </c>
      <c r="G1505" s="58">
        <v>44431</v>
      </c>
      <c r="H1505" s="75">
        <v>44305</v>
      </c>
      <c r="I1505" s="75">
        <v>44331</v>
      </c>
      <c r="J1505" s="56" t="s">
        <v>1744</v>
      </c>
      <c r="K1505" s="76"/>
      <c r="L1505" s="56"/>
      <c r="M1505" s="56" t="s">
        <v>1279</v>
      </c>
      <c r="N1505" s="56" t="s">
        <v>1279</v>
      </c>
      <c r="O1505" s="56"/>
      <c r="P1505" s="56"/>
      <c r="Q1505" s="90" t="str">
        <f>IF(DATEDIF(I1505,G1505,"y")=0,"",DATEDIF(I1505,G1505,"y")&amp;" years ")&amp;IF(DATEDIF(I1505,G1505,"ym")=0,"",DATEDIF(I1505,G1505,"ym")&amp;" months ")&amp;IF(DATEDIF(I1505,G1505,"md")=0,"",DATEDIF(I1505,G1505,"md")&amp;" days")</f>
        <v>3 months 8 days</v>
      </c>
      <c r="R1505" s="64">
        <f>_xlfn.DAYS(G1505,IF(L1505="",IF(K1505="",I1505,K1505),L1505))</f>
        <v>100</v>
      </c>
      <c r="S1505" s="56"/>
      <c r="T1505" s="56"/>
      <c r="U1505" s="57" t="s">
        <v>2434</v>
      </c>
      <c r="V1505" s="75">
        <f t="shared" si="119"/>
        <v>600</v>
      </c>
      <c r="W1505" s="291">
        <f t="shared" si="120"/>
        <v>126</v>
      </c>
      <c r="X1505" s="291">
        <f t="shared" si="121"/>
        <v>100</v>
      </c>
      <c r="Y1505" s="291" t="str">
        <f t="shared" si="122"/>
        <v/>
      </c>
    </row>
    <row r="1506" spans="1:25" ht="15" customHeight="1">
      <c r="A1506" s="8">
        <f t="shared" si="123"/>
        <v>1505</v>
      </c>
      <c r="B1506" s="56" t="s">
        <v>2435</v>
      </c>
      <c r="C1506" s="8">
        <v>78</v>
      </c>
      <c r="D1506" s="8" t="s">
        <v>16</v>
      </c>
      <c r="E1506" s="56" t="s">
        <v>27</v>
      </c>
      <c r="F1506" s="57" t="s">
        <v>273</v>
      </c>
      <c r="G1506" s="58">
        <v>44431</v>
      </c>
      <c r="H1506" s="75">
        <v>44244</v>
      </c>
      <c r="I1506" s="75">
        <v>44306</v>
      </c>
      <c r="J1506" s="56" t="s">
        <v>1278</v>
      </c>
      <c r="K1506" s="76"/>
      <c r="L1506" s="56"/>
      <c r="M1506" s="56" t="s">
        <v>1279</v>
      </c>
      <c r="N1506" s="56" t="s">
        <v>1279</v>
      </c>
      <c r="O1506" s="56"/>
      <c r="P1506" s="56"/>
      <c r="Q1506" s="90" t="str">
        <f>IF(DATEDIF(I1506,G1506,"y")=0,"",DATEDIF(I1506,G1506,"y")&amp;" years ")&amp;IF(DATEDIF(I1506,G1506,"ym")=0,"",DATEDIF(I1506,G1506,"ym")&amp;" months ")&amp;IF(DATEDIF(I1506,G1506,"md")=0,"",DATEDIF(I1506,G1506,"md")&amp;" days")</f>
        <v>4 months 3 days</v>
      </c>
      <c r="R1506" s="64">
        <f>_xlfn.DAYS(G1506,IF(L1506="",IF(K1506="",I1506,K1506),L1506))</f>
        <v>125</v>
      </c>
      <c r="S1506" s="56"/>
      <c r="T1506" s="56"/>
      <c r="U1506" s="57"/>
      <c r="V1506" s="75">
        <f t="shared" si="119"/>
        <v>600</v>
      </c>
      <c r="W1506" s="291">
        <f t="shared" si="120"/>
        <v>187</v>
      </c>
      <c r="X1506" s="291">
        <f t="shared" si="121"/>
        <v>125</v>
      </c>
      <c r="Y1506" s="291" t="str">
        <f t="shared" si="122"/>
        <v/>
      </c>
    </row>
    <row r="1507" spans="1:25" ht="15" customHeight="1">
      <c r="A1507" s="8">
        <f t="shared" si="123"/>
        <v>1506</v>
      </c>
      <c r="B1507" s="59" t="s">
        <v>2436</v>
      </c>
      <c r="C1507" s="68">
        <v>49</v>
      </c>
      <c r="D1507" s="65" t="s">
        <v>23</v>
      </c>
      <c r="E1507" s="59" t="s">
        <v>2437</v>
      </c>
      <c r="F1507" s="66" t="s">
        <v>2438</v>
      </c>
      <c r="G1507" s="67">
        <v>44431</v>
      </c>
      <c r="H1507" s="65"/>
      <c r="I1507" s="65"/>
      <c r="J1507" s="65"/>
      <c r="K1507" s="65"/>
      <c r="L1507" s="59"/>
      <c r="M1507" s="59"/>
      <c r="N1507" s="59"/>
      <c r="O1507" s="59"/>
      <c r="P1507" s="59"/>
      <c r="Q1507" s="59"/>
      <c r="R1507" s="65"/>
      <c r="S1507" s="59"/>
      <c r="T1507" s="59" t="s">
        <v>185</v>
      </c>
      <c r="U1507" s="69" t="s">
        <v>2439</v>
      </c>
      <c r="V1507" s="289">
        <f t="shared" si="119"/>
        <v>600</v>
      </c>
      <c r="W1507" s="292" t="str">
        <f t="shared" si="120"/>
        <v/>
      </c>
      <c r="X1507" s="291" t="str">
        <f t="shared" si="121"/>
        <v/>
      </c>
      <c r="Y1507" s="291" t="str">
        <f t="shared" si="122"/>
        <v/>
      </c>
    </row>
    <row r="1508" spans="1:25" ht="15" customHeight="1">
      <c r="A1508" s="8">
        <f t="shared" si="123"/>
        <v>1507</v>
      </c>
      <c r="B1508" s="59"/>
      <c r="C1508" s="65">
        <v>92</v>
      </c>
      <c r="D1508" s="65" t="s">
        <v>23</v>
      </c>
      <c r="E1508" s="65"/>
      <c r="F1508" s="66"/>
      <c r="G1508" s="67">
        <v>44431</v>
      </c>
      <c r="H1508" s="65"/>
      <c r="I1508" s="65"/>
      <c r="J1508" s="65"/>
      <c r="K1508" s="65"/>
      <c r="L1508" s="59"/>
      <c r="M1508" s="59"/>
      <c r="N1508" s="59"/>
      <c r="O1508" s="59"/>
      <c r="P1508" s="59"/>
      <c r="Q1508" s="59"/>
      <c r="R1508" s="65"/>
      <c r="S1508" s="59"/>
      <c r="T1508" s="59" t="s">
        <v>185</v>
      </c>
      <c r="U1508" s="59" t="s">
        <v>2440</v>
      </c>
      <c r="V1508" s="289">
        <f t="shared" si="119"/>
        <v>600</v>
      </c>
      <c r="W1508" s="292" t="str">
        <f t="shared" si="120"/>
        <v/>
      </c>
      <c r="X1508" s="291" t="str">
        <f t="shared" si="121"/>
        <v/>
      </c>
      <c r="Y1508" s="291" t="str">
        <f t="shared" si="122"/>
        <v/>
      </c>
    </row>
    <row r="1509" spans="1:25" ht="15" customHeight="1">
      <c r="A1509" s="8">
        <f t="shared" si="123"/>
        <v>1508</v>
      </c>
      <c r="B1509" s="56" t="s">
        <v>2441</v>
      </c>
      <c r="C1509" s="8">
        <v>61</v>
      </c>
      <c r="D1509" s="8" t="s">
        <v>23</v>
      </c>
      <c r="E1509" s="56" t="s">
        <v>2442</v>
      </c>
      <c r="F1509" s="57" t="s">
        <v>388</v>
      </c>
      <c r="G1509" s="58">
        <v>44431</v>
      </c>
      <c r="H1509" s="75"/>
      <c r="I1509" s="75"/>
      <c r="J1509" s="56"/>
      <c r="K1509" s="76"/>
      <c r="L1509" s="56"/>
      <c r="M1509" s="56"/>
      <c r="N1509" s="56"/>
      <c r="O1509" s="56"/>
      <c r="P1509" s="56"/>
      <c r="Q1509" s="56"/>
      <c r="R1509" s="8"/>
      <c r="S1509" s="56"/>
      <c r="T1509" s="56"/>
      <c r="U1509" s="57"/>
      <c r="V1509" s="289">
        <f t="shared" si="119"/>
        <v>600</v>
      </c>
      <c r="W1509" s="292" t="str">
        <f t="shared" si="120"/>
        <v/>
      </c>
      <c r="X1509" s="291" t="str">
        <f t="shared" si="121"/>
        <v/>
      </c>
      <c r="Y1509" s="291" t="str">
        <f t="shared" si="122"/>
        <v/>
      </c>
    </row>
    <row r="1510" spans="1:25" ht="15" customHeight="1">
      <c r="A1510" s="8">
        <f t="shared" si="123"/>
        <v>1509</v>
      </c>
      <c r="B1510" s="109"/>
      <c r="C1510" s="110">
        <v>57</v>
      </c>
      <c r="D1510" s="110" t="s">
        <v>16</v>
      </c>
      <c r="E1510" s="109"/>
      <c r="F1510" s="111"/>
      <c r="G1510" s="112">
        <v>44432</v>
      </c>
      <c r="H1510" s="113" t="s">
        <v>1198</v>
      </c>
      <c r="I1510" s="113">
        <v>44391</v>
      </c>
      <c r="J1510" s="109"/>
      <c r="K1510" s="110"/>
      <c r="L1510" s="109"/>
      <c r="M1510" s="109" t="s">
        <v>1279</v>
      </c>
      <c r="N1510" s="109" t="s">
        <v>1279</v>
      </c>
      <c r="O1510" s="109"/>
      <c r="P1510" s="109"/>
      <c r="Q1510" s="114" t="str">
        <f>IF(DATEDIF(I1510,G1510,"y")=0,"",DATEDIF(I1510,G1510,"y")&amp;" years ")&amp;IF(DATEDIF(I1510,G1510,"ym")=0,"",DATEDIF(I1510,G1510,"ym")&amp;" months ")&amp;IF(DATEDIF(I1510,G1510,"md")=0,"",DATEDIF(I1510,G1510,"md")&amp;" days")</f>
        <v>1 months 10 days</v>
      </c>
      <c r="R1510" s="115">
        <f>_xlfn.DAYS(G1510,IF(L1510="",IF(K1510="",I1510,K1510),L1510))</f>
        <v>41</v>
      </c>
      <c r="S1510" s="109"/>
      <c r="T1510" s="109"/>
      <c r="U1510" s="111"/>
      <c r="V1510" s="75">
        <f t="shared" si="119"/>
        <v>601</v>
      </c>
      <c r="W1510" s="291" t="str">
        <f t="shared" si="120"/>
        <v/>
      </c>
      <c r="X1510" s="291">
        <f t="shared" si="121"/>
        <v>41</v>
      </c>
      <c r="Y1510" s="291" t="str">
        <f t="shared" si="122"/>
        <v/>
      </c>
    </row>
    <row r="1511" spans="1:25" ht="15" customHeight="1">
      <c r="A1511" s="8">
        <f t="shared" si="123"/>
        <v>1510</v>
      </c>
      <c r="B1511" s="56" t="s">
        <v>2443</v>
      </c>
      <c r="C1511" s="8">
        <v>72</v>
      </c>
      <c r="D1511" s="8" t="s">
        <v>16</v>
      </c>
      <c r="E1511" s="56" t="s">
        <v>2444</v>
      </c>
      <c r="F1511" s="57" t="s">
        <v>25</v>
      </c>
      <c r="G1511" s="58">
        <v>44432</v>
      </c>
      <c r="H1511" s="75">
        <v>44307</v>
      </c>
      <c r="I1511" s="75"/>
      <c r="J1511" s="56" t="s">
        <v>1744</v>
      </c>
      <c r="K1511" s="76"/>
      <c r="L1511" s="56"/>
      <c r="M1511" s="56" t="s">
        <v>1279</v>
      </c>
      <c r="N1511" s="56"/>
      <c r="O1511" s="56"/>
      <c r="P1511" s="56"/>
      <c r="Q1511" s="90" t="str">
        <f>IF(DATEDIF(H1511,G1511,"y")=0,"",DATEDIF(H1511,G1511,"y")&amp;" years ")&amp;IF(DATEDIF(H1511,G1511,"ym")=0,"",DATEDIF(H1511,G1511,"ym")&amp;" months ")&amp;IF(DATEDIF(H1511,G1511,"md")=0,"",DATEDIF(H1511,G1511,"md")&amp;" days")</f>
        <v>4 months 3 days</v>
      </c>
      <c r="R1511" s="64">
        <f>_xlfn.DAYS(G1511,H1511)</f>
        <v>125</v>
      </c>
      <c r="S1511" s="56"/>
      <c r="T1511" s="56"/>
      <c r="U1511" s="57"/>
      <c r="V1511" s="75">
        <f t="shared" si="119"/>
        <v>601</v>
      </c>
      <c r="W1511" s="291">
        <f t="shared" si="120"/>
        <v>125</v>
      </c>
      <c r="X1511" s="291" t="str">
        <f t="shared" si="121"/>
        <v/>
      </c>
      <c r="Y1511" s="291" t="str">
        <f t="shared" si="122"/>
        <v/>
      </c>
    </row>
    <row r="1512" spans="1:25" ht="15" customHeight="1">
      <c r="A1512" s="8">
        <f t="shared" si="123"/>
        <v>1511</v>
      </c>
      <c r="B1512" s="56" t="s">
        <v>2445</v>
      </c>
      <c r="C1512" s="8">
        <v>81</v>
      </c>
      <c r="D1512" s="8" t="s">
        <v>16</v>
      </c>
      <c r="E1512" s="56" t="s">
        <v>2446</v>
      </c>
      <c r="F1512" s="57" t="s">
        <v>25</v>
      </c>
      <c r="G1512" s="58">
        <v>44432</v>
      </c>
      <c r="H1512" s="75"/>
      <c r="I1512" s="75"/>
      <c r="J1512" s="56"/>
      <c r="K1512" s="76"/>
      <c r="L1512" s="56"/>
      <c r="M1512" s="56"/>
      <c r="N1512" s="56"/>
      <c r="O1512" s="56"/>
      <c r="P1512" s="56"/>
      <c r="Q1512" s="56"/>
      <c r="R1512" s="8"/>
      <c r="S1512" s="56"/>
      <c r="T1512" s="56"/>
      <c r="U1512" s="57"/>
      <c r="V1512" s="289">
        <f t="shared" si="119"/>
        <v>601</v>
      </c>
      <c r="W1512" s="292" t="str">
        <f t="shared" si="120"/>
        <v/>
      </c>
      <c r="X1512" s="291" t="str">
        <f t="shared" si="121"/>
        <v/>
      </c>
      <c r="Y1512" s="291" t="str">
        <f t="shared" si="122"/>
        <v/>
      </c>
    </row>
    <row r="1513" spans="1:25" ht="15" customHeight="1">
      <c r="A1513" s="8">
        <f t="shared" si="123"/>
        <v>1512</v>
      </c>
      <c r="B1513" s="56" t="s">
        <v>2447</v>
      </c>
      <c r="C1513" s="8">
        <v>87</v>
      </c>
      <c r="D1513" s="8" t="s">
        <v>16</v>
      </c>
      <c r="E1513" s="56" t="s">
        <v>2448</v>
      </c>
      <c r="F1513" s="57" t="s">
        <v>117</v>
      </c>
      <c r="G1513" s="58">
        <v>44433</v>
      </c>
      <c r="H1513" s="75">
        <v>44243</v>
      </c>
      <c r="I1513" s="75">
        <v>44306</v>
      </c>
      <c r="J1513" s="56" t="s">
        <v>1278</v>
      </c>
      <c r="K1513" s="76"/>
      <c r="L1513" s="56"/>
      <c r="M1513" s="56" t="s">
        <v>1279</v>
      </c>
      <c r="N1513" s="56" t="s">
        <v>1279</v>
      </c>
      <c r="O1513" s="56"/>
      <c r="P1513" s="56"/>
      <c r="Q1513" s="90" t="str">
        <f>IF(DATEDIF(I1513,G1513,"y")=0,"",DATEDIF(I1513,G1513,"y")&amp;" years ")&amp;IF(DATEDIF(I1513,G1513,"ym")=0,"",DATEDIF(I1513,G1513,"ym")&amp;" months ")&amp;IF(DATEDIF(I1513,G1513,"md")=0,"",DATEDIF(I1513,G1513,"md")&amp;" days")</f>
        <v>4 months 5 days</v>
      </c>
      <c r="R1513" s="64">
        <f>_xlfn.DAYS(G1513,IF(L1513="",IF(K1513="",I1513,K1513),L1513))</f>
        <v>127</v>
      </c>
      <c r="S1513" s="56"/>
      <c r="T1513" s="56"/>
      <c r="U1513" s="57"/>
      <c r="V1513" s="75">
        <f t="shared" si="119"/>
        <v>602</v>
      </c>
      <c r="W1513" s="291">
        <f t="shared" si="120"/>
        <v>190</v>
      </c>
      <c r="X1513" s="291">
        <f t="shared" si="121"/>
        <v>127</v>
      </c>
      <c r="Y1513" s="291" t="str">
        <f t="shared" si="122"/>
        <v/>
      </c>
    </row>
    <row r="1514" spans="1:25" ht="15" customHeight="1">
      <c r="A1514" s="8">
        <f t="shared" si="123"/>
        <v>1513</v>
      </c>
      <c r="B1514" s="56" t="s">
        <v>2449</v>
      </c>
      <c r="C1514" s="8">
        <v>83</v>
      </c>
      <c r="D1514" s="8" t="s">
        <v>23</v>
      </c>
      <c r="E1514" s="56" t="s">
        <v>2450</v>
      </c>
      <c r="F1514" s="57" t="s">
        <v>55</v>
      </c>
      <c r="G1514" s="58">
        <v>44433</v>
      </c>
      <c r="H1514" s="75">
        <v>44235</v>
      </c>
      <c r="I1514" s="75">
        <v>44297</v>
      </c>
      <c r="J1514" s="56" t="s">
        <v>1278</v>
      </c>
      <c r="K1514" s="76"/>
      <c r="L1514" s="56"/>
      <c r="M1514" s="56" t="s">
        <v>1279</v>
      </c>
      <c r="N1514" s="56" t="s">
        <v>1279</v>
      </c>
      <c r="O1514" s="56"/>
      <c r="P1514" s="56"/>
      <c r="Q1514" s="90" t="str">
        <f>IF(DATEDIF(I1514,G1514,"y")=0,"",DATEDIF(I1514,G1514,"y")&amp;" years ")&amp;IF(DATEDIF(I1514,G1514,"ym")=0,"",DATEDIF(I1514,G1514,"ym")&amp;" months ")&amp;IF(DATEDIF(I1514,G1514,"md")=0,"",DATEDIF(I1514,G1514,"md")&amp;" days")</f>
        <v>4 months 14 days</v>
      </c>
      <c r="R1514" s="64">
        <f>_xlfn.DAYS(G1514,IF(L1514="",IF(K1514="",I1514,K1514),L1514))</f>
        <v>136</v>
      </c>
      <c r="S1514" s="56"/>
      <c r="T1514" s="56"/>
      <c r="U1514" s="57"/>
      <c r="V1514" s="75">
        <f t="shared" si="119"/>
        <v>602</v>
      </c>
      <c r="W1514" s="291">
        <f t="shared" si="120"/>
        <v>198</v>
      </c>
      <c r="X1514" s="291">
        <f t="shared" si="121"/>
        <v>136</v>
      </c>
      <c r="Y1514" s="291" t="str">
        <f t="shared" si="122"/>
        <v/>
      </c>
    </row>
    <row r="1515" spans="1:25" ht="15" customHeight="1">
      <c r="A1515" s="8">
        <f t="shared" si="123"/>
        <v>1514</v>
      </c>
      <c r="B1515" s="56" t="s">
        <v>2451</v>
      </c>
      <c r="C1515" s="73">
        <v>0</v>
      </c>
      <c r="D1515" s="8" t="s">
        <v>23</v>
      </c>
      <c r="E1515" s="56" t="s">
        <v>625</v>
      </c>
      <c r="F1515" s="57" t="s">
        <v>866</v>
      </c>
      <c r="G1515" s="58">
        <v>44433</v>
      </c>
      <c r="H1515" s="74"/>
      <c r="I1515" s="56"/>
      <c r="J1515" s="56"/>
      <c r="K1515" s="8"/>
      <c r="L1515" s="56"/>
      <c r="M1515" s="56"/>
      <c r="N1515" s="56"/>
      <c r="O1515" s="56"/>
      <c r="P1515" s="56"/>
      <c r="Q1515" s="56"/>
      <c r="R1515" s="8"/>
      <c r="S1515" s="56"/>
      <c r="T1515" s="56" t="s">
        <v>1059</v>
      </c>
      <c r="U1515" s="57"/>
      <c r="V1515" s="289">
        <f t="shared" si="119"/>
        <v>602</v>
      </c>
      <c r="W1515" s="292" t="str">
        <f t="shared" si="120"/>
        <v/>
      </c>
      <c r="X1515" s="291" t="str">
        <f t="shared" si="121"/>
        <v/>
      </c>
      <c r="Y1515" s="291" t="str">
        <f t="shared" si="122"/>
        <v/>
      </c>
    </row>
    <row r="1516" spans="1:25" ht="15" customHeight="1">
      <c r="A1516" s="8">
        <f t="shared" si="123"/>
        <v>1515</v>
      </c>
      <c r="B1516" s="56" t="s">
        <v>2452</v>
      </c>
      <c r="C1516" s="73">
        <v>2</v>
      </c>
      <c r="D1516" s="73" t="s">
        <v>16</v>
      </c>
      <c r="E1516" s="56" t="s">
        <v>2453</v>
      </c>
      <c r="F1516" s="57" t="s">
        <v>103</v>
      </c>
      <c r="G1516" s="58">
        <v>44433</v>
      </c>
      <c r="H1516" s="74"/>
      <c r="I1516" s="74"/>
      <c r="J1516" s="56"/>
      <c r="K1516" s="8"/>
      <c r="L1516" s="56"/>
      <c r="M1516" s="56"/>
      <c r="N1516" s="56"/>
      <c r="O1516" s="56"/>
      <c r="P1516" s="56"/>
      <c r="Q1516" s="56"/>
      <c r="R1516" s="8"/>
      <c r="S1516" s="56"/>
      <c r="T1516" s="56" t="s">
        <v>1059</v>
      </c>
      <c r="U1516" s="57"/>
      <c r="V1516" s="289">
        <f t="shared" si="119"/>
        <v>602</v>
      </c>
      <c r="W1516" s="292" t="str">
        <f t="shared" si="120"/>
        <v/>
      </c>
      <c r="X1516" s="291" t="str">
        <f t="shared" si="121"/>
        <v/>
      </c>
      <c r="Y1516" s="291" t="str">
        <f t="shared" si="122"/>
        <v/>
      </c>
    </row>
    <row r="1517" spans="1:25" ht="15" customHeight="1">
      <c r="A1517" s="8">
        <f t="shared" si="123"/>
        <v>1516</v>
      </c>
      <c r="B1517" s="56" t="s">
        <v>1185</v>
      </c>
      <c r="C1517" s="8">
        <v>41</v>
      </c>
      <c r="D1517" s="8" t="s">
        <v>16</v>
      </c>
      <c r="E1517" s="56" t="s">
        <v>282</v>
      </c>
      <c r="F1517" s="57" t="s">
        <v>1109</v>
      </c>
      <c r="G1517" s="58">
        <v>44433</v>
      </c>
      <c r="H1517" s="75"/>
      <c r="I1517" s="75"/>
      <c r="J1517" s="56"/>
      <c r="K1517" s="76"/>
      <c r="L1517" s="56"/>
      <c r="M1517" s="56"/>
      <c r="N1517" s="56"/>
      <c r="O1517" s="56"/>
      <c r="P1517" s="56"/>
      <c r="Q1517" s="56"/>
      <c r="R1517" s="8"/>
      <c r="S1517" s="56"/>
      <c r="T1517" s="56"/>
      <c r="U1517" s="57"/>
      <c r="V1517" s="289">
        <f t="shared" si="119"/>
        <v>602</v>
      </c>
      <c r="W1517" s="292" t="str">
        <f t="shared" si="120"/>
        <v/>
      </c>
      <c r="X1517" s="291" t="str">
        <f t="shared" si="121"/>
        <v/>
      </c>
      <c r="Y1517" s="291" t="str">
        <f t="shared" si="122"/>
        <v/>
      </c>
    </row>
    <row r="1518" spans="1:25" ht="15" customHeight="1">
      <c r="A1518" s="8">
        <f t="shared" si="123"/>
        <v>1517</v>
      </c>
      <c r="B1518" s="56"/>
      <c r="C1518" s="8">
        <v>75</v>
      </c>
      <c r="D1518" s="8" t="s">
        <v>16</v>
      </c>
      <c r="E1518" s="56"/>
      <c r="F1518" s="57"/>
      <c r="G1518" s="58">
        <v>44434</v>
      </c>
      <c r="H1518" s="74" t="s">
        <v>1198</v>
      </c>
      <c r="I1518" s="74">
        <v>44414</v>
      </c>
      <c r="J1518" s="56"/>
      <c r="K1518" s="8"/>
      <c r="L1518" s="56"/>
      <c r="M1518" s="56" t="s">
        <v>1279</v>
      </c>
      <c r="N1518" s="56" t="s">
        <v>1279</v>
      </c>
      <c r="O1518" s="56"/>
      <c r="P1518" s="56"/>
      <c r="Q1518" s="90" t="str">
        <f>IF(DATEDIF(I1518,G1518,"y")=0,"",DATEDIF(I1518,G1518,"y")&amp;" years ")&amp;IF(DATEDIF(I1518,G1518,"ym")=0,"",DATEDIF(I1518,G1518,"ym")&amp;" months ")&amp;IF(DATEDIF(I1518,G1518,"md")=0,"",DATEDIF(I1518,G1518,"md")&amp;" days")</f>
        <v>20 days</v>
      </c>
      <c r="R1518" s="64">
        <f>_xlfn.DAYS(G1518,IF(L1518="",IF(K1518="",I1518,K1518),L1518))</f>
        <v>20</v>
      </c>
      <c r="S1518" s="56"/>
      <c r="T1518" s="56"/>
      <c r="U1518" s="57"/>
      <c r="V1518" s="75">
        <f t="shared" si="119"/>
        <v>603</v>
      </c>
      <c r="W1518" s="291" t="str">
        <f t="shared" si="120"/>
        <v/>
      </c>
      <c r="X1518" s="291">
        <f t="shared" si="121"/>
        <v>20</v>
      </c>
      <c r="Y1518" s="291" t="str">
        <f t="shared" si="122"/>
        <v/>
      </c>
    </row>
    <row r="1519" spans="1:25" ht="15" customHeight="1">
      <c r="A1519" s="8">
        <f t="shared" si="123"/>
        <v>1518</v>
      </c>
      <c r="B1519" s="56" t="s">
        <v>2454</v>
      </c>
      <c r="C1519" s="8">
        <v>77</v>
      </c>
      <c r="D1519" s="8" t="s">
        <v>16</v>
      </c>
      <c r="E1519" s="56" t="s">
        <v>2006</v>
      </c>
      <c r="F1519" s="57" t="s">
        <v>2455</v>
      </c>
      <c r="G1519" s="58">
        <v>44434</v>
      </c>
      <c r="H1519" s="75">
        <v>44332</v>
      </c>
      <c r="I1519" s="75"/>
      <c r="J1519" s="56" t="s">
        <v>1278</v>
      </c>
      <c r="K1519" s="76"/>
      <c r="L1519" s="56"/>
      <c r="M1519" s="56" t="s">
        <v>1279</v>
      </c>
      <c r="N1519" s="56"/>
      <c r="O1519" s="56"/>
      <c r="P1519" s="56"/>
      <c r="Q1519" s="90" t="str">
        <f>IF(DATEDIF(H1519,G1519,"y")=0,"",DATEDIF(H1519,G1519,"y")&amp;" years ")&amp;IF(DATEDIF(H1519,G1519,"ym")=0,"",DATEDIF(H1519,G1519,"ym")&amp;" months ")&amp;IF(DATEDIF(H1519,G1519,"md")=0,"",DATEDIF(H1519,G1519,"md")&amp;" days")</f>
        <v>3 months 10 days</v>
      </c>
      <c r="R1519" s="64">
        <f>_xlfn.DAYS(G1519,H1519)</f>
        <v>102</v>
      </c>
      <c r="S1519" s="56"/>
      <c r="T1519" s="56"/>
      <c r="U1519" s="57"/>
      <c r="V1519" s="75">
        <f t="shared" si="119"/>
        <v>603</v>
      </c>
      <c r="W1519" s="291">
        <f t="shared" si="120"/>
        <v>102</v>
      </c>
      <c r="X1519" s="291" t="str">
        <f t="shared" si="121"/>
        <v/>
      </c>
      <c r="Y1519" s="291" t="str">
        <f t="shared" si="122"/>
        <v/>
      </c>
    </row>
    <row r="1520" spans="1:25" ht="15" customHeight="1">
      <c r="A1520" s="8">
        <f t="shared" si="123"/>
        <v>1519</v>
      </c>
      <c r="B1520" s="56"/>
      <c r="C1520" s="8">
        <v>85</v>
      </c>
      <c r="D1520" s="8" t="s">
        <v>16</v>
      </c>
      <c r="E1520" s="56"/>
      <c r="F1520" s="57"/>
      <c r="G1520" s="58">
        <v>44434</v>
      </c>
      <c r="H1520" s="74" t="s">
        <v>1198</v>
      </c>
      <c r="I1520" s="74">
        <v>44306</v>
      </c>
      <c r="J1520" s="56"/>
      <c r="K1520" s="8"/>
      <c r="L1520" s="56"/>
      <c r="M1520" s="56" t="s">
        <v>1279</v>
      </c>
      <c r="N1520" s="56" t="s">
        <v>1279</v>
      </c>
      <c r="O1520" s="56"/>
      <c r="P1520" s="56"/>
      <c r="Q1520" s="90" t="str">
        <f>IF(DATEDIF(I1520,G1520,"y")=0,"",DATEDIF(I1520,G1520,"y")&amp;" years ")&amp;IF(DATEDIF(I1520,G1520,"ym")=0,"",DATEDIF(I1520,G1520,"ym")&amp;" months ")&amp;IF(DATEDIF(I1520,G1520,"md")=0,"",DATEDIF(I1520,G1520,"md")&amp;" days")</f>
        <v>4 months 6 days</v>
      </c>
      <c r="R1520" s="64">
        <f>_xlfn.DAYS(G1520,IF(L1520="",IF(K1520="",I1520,K1520),L1520))</f>
        <v>128</v>
      </c>
      <c r="S1520" s="56"/>
      <c r="T1520" s="56"/>
      <c r="U1520" s="57"/>
      <c r="V1520" s="75">
        <f t="shared" si="119"/>
        <v>603</v>
      </c>
      <c r="W1520" s="291" t="str">
        <f t="shared" si="120"/>
        <v/>
      </c>
      <c r="X1520" s="291">
        <f t="shared" si="121"/>
        <v>128</v>
      </c>
      <c r="Y1520" s="291" t="str">
        <f t="shared" si="122"/>
        <v/>
      </c>
    </row>
    <row r="1521" spans="1:25" ht="15" customHeight="1">
      <c r="A1521" s="8">
        <f t="shared" si="123"/>
        <v>1520</v>
      </c>
      <c r="B1521" s="56" t="s">
        <v>2456</v>
      </c>
      <c r="C1521" s="8">
        <v>78</v>
      </c>
      <c r="D1521" s="8" t="s">
        <v>16</v>
      </c>
      <c r="E1521" s="56" t="s">
        <v>2457</v>
      </c>
      <c r="F1521" s="57" t="s">
        <v>103</v>
      </c>
      <c r="G1521" s="58">
        <v>44434</v>
      </c>
      <c r="H1521" s="75">
        <v>44244</v>
      </c>
      <c r="I1521" s="75">
        <v>44300</v>
      </c>
      <c r="J1521" s="56" t="s">
        <v>1278</v>
      </c>
      <c r="K1521" s="76"/>
      <c r="L1521" s="56"/>
      <c r="M1521" s="56" t="s">
        <v>1279</v>
      </c>
      <c r="N1521" s="56" t="s">
        <v>1279</v>
      </c>
      <c r="O1521" s="56"/>
      <c r="P1521" s="56"/>
      <c r="Q1521" s="90" t="str">
        <f>IF(DATEDIF(I1521,G1521,"y")=0,"",DATEDIF(I1521,G1521,"y")&amp;" years ")&amp;IF(DATEDIF(I1521,G1521,"ym")=0,"",DATEDIF(I1521,G1521,"ym")&amp;" months ")&amp;IF(DATEDIF(I1521,G1521,"md")=0,"",DATEDIF(I1521,G1521,"md")&amp;" days")</f>
        <v>4 months 12 days</v>
      </c>
      <c r="R1521" s="64">
        <f>_xlfn.DAYS(G1521,IF(L1521="",IF(K1521="",I1521,K1521),L1521))</f>
        <v>134</v>
      </c>
      <c r="S1521" s="56"/>
      <c r="T1521" s="56"/>
      <c r="U1521" s="57"/>
      <c r="V1521" s="75">
        <f t="shared" si="119"/>
        <v>603</v>
      </c>
      <c r="W1521" s="291">
        <f t="shared" si="120"/>
        <v>190</v>
      </c>
      <c r="X1521" s="291">
        <f t="shared" si="121"/>
        <v>134</v>
      </c>
      <c r="Y1521" s="291" t="str">
        <f t="shared" si="122"/>
        <v/>
      </c>
    </row>
    <row r="1522" spans="1:25" ht="15" customHeight="1">
      <c r="A1522" s="8">
        <f t="shared" si="123"/>
        <v>1521</v>
      </c>
      <c r="B1522" s="56" t="s">
        <v>2458</v>
      </c>
      <c r="C1522" s="8">
        <v>86</v>
      </c>
      <c r="D1522" s="8" t="s">
        <v>16</v>
      </c>
      <c r="E1522" s="56" t="s">
        <v>2459</v>
      </c>
      <c r="F1522" s="57" t="s">
        <v>2460</v>
      </c>
      <c r="G1522" s="58">
        <v>44434</v>
      </c>
      <c r="H1522" s="75"/>
      <c r="I1522" s="75"/>
      <c r="J1522" s="56"/>
      <c r="K1522" s="76"/>
      <c r="L1522" s="56"/>
      <c r="M1522" s="56"/>
      <c r="N1522" s="56"/>
      <c r="O1522" s="56"/>
      <c r="P1522" s="56"/>
      <c r="Q1522" s="56"/>
      <c r="R1522" s="8"/>
      <c r="S1522" s="56"/>
      <c r="T1522" s="56"/>
      <c r="U1522" s="57"/>
      <c r="V1522" s="289">
        <f t="shared" si="119"/>
        <v>603</v>
      </c>
      <c r="W1522" s="292" t="str">
        <f t="shared" si="120"/>
        <v/>
      </c>
      <c r="X1522" s="291" t="str">
        <f t="shared" si="121"/>
        <v/>
      </c>
      <c r="Y1522" s="291" t="str">
        <f t="shared" si="122"/>
        <v/>
      </c>
    </row>
    <row r="1523" spans="1:25" ht="15" customHeight="1">
      <c r="A1523" s="8">
        <f t="shared" si="123"/>
        <v>1522</v>
      </c>
      <c r="B1523" s="56" t="s">
        <v>2461</v>
      </c>
      <c r="C1523" s="8">
        <v>69</v>
      </c>
      <c r="D1523" s="8" t="s">
        <v>16</v>
      </c>
      <c r="E1523" s="56" t="s">
        <v>2462</v>
      </c>
      <c r="F1523" s="57" t="s">
        <v>25</v>
      </c>
      <c r="G1523" s="58">
        <v>44435</v>
      </c>
      <c r="H1523" s="75">
        <v>44256</v>
      </c>
      <c r="I1523" s="75">
        <v>44392</v>
      </c>
      <c r="J1523" s="56" t="s">
        <v>1278</v>
      </c>
      <c r="K1523" s="76"/>
      <c r="L1523" s="56"/>
      <c r="M1523" s="56" t="s">
        <v>1279</v>
      </c>
      <c r="N1523" s="56" t="s">
        <v>1279</v>
      </c>
      <c r="O1523" s="56"/>
      <c r="P1523" s="56"/>
      <c r="Q1523" s="90" t="str">
        <f>IF(DATEDIF(I1523,G1523,"y")=0,"",DATEDIF(I1523,G1523,"y")&amp;" years ")&amp;IF(DATEDIF(I1523,G1523,"ym")=0,"",DATEDIF(I1523,G1523,"ym")&amp;" months ")&amp;IF(DATEDIF(I1523,G1523,"md")=0,"",DATEDIF(I1523,G1523,"md")&amp;" days")</f>
        <v>1 months 12 days</v>
      </c>
      <c r="R1523" s="64">
        <f>_xlfn.DAYS(G1523,IF(L1523="",IF(K1523="",I1523,K1523),L1523))</f>
        <v>43</v>
      </c>
      <c r="S1523" s="56"/>
      <c r="T1523" s="56"/>
      <c r="U1523" s="57"/>
      <c r="V1523" s="75">
        <f t="shared" si="119"/>
        <v>604</v>
      </c>
      <c r="W1523" s="291">
        <f t="shared" si="120"/>
        <v>179</v>
      </c>
      <c r="X1523" s="291">
        <f t="shared" si="121"/>
        <v>43</v>
      </c>
      <c r="Y1523" s="291" t="str">
        <f t="shared" si="122"/>
        <v/>
      </c>
    </row>
    <row r="1524" spans="1:25" ht="15" customHeight="1">
      <c r="A1524" s="8">
        <f t="shared" si="123"/>
        <v>1523</v>
      </c>
      <c r="B1524" s="56"/>
      <c r="C1524" s="8">
        <v>76</v>
      </c>
      <c r="D1524" s="8" t="s">
        <v>23</v>
      </c>
      <c r="E1524" s="56"/>
      <c r="F1524" s="57"/>
      <c r="G1524" s="58">
        <v>44435</v>
      </c>
      <c r="H1524" s="74" t="s">
        <v>1198</v>
      </c>
      <c r="I1524" s="74">
        <v>44388</v>
      </c>
      <c r="J1524" s="56"/>
      <c r="K1524" s="8"/>
      <c r="L1524" s="56"/>
      <c r="M1524" s="56" t="s">
        <v>1279</v>
      </c>
      <c r="N1524" s="56" t="s">
        <v>1279</v>
      </c>
      <c r="O1524" s="56"/>
      <c r="P1524" s="56"/>
      <c r="Q1524" s="90" t="str">
        <f>IF(DATEDIF(I1524,G1524,"y")=0,"",DATEDIF(I1524,G1524,"y")&amp;" years ")&amp;IF(DATEDIF(I1524,G1524,"ym")=0,"",DATEDIF(I1524,G1524,"ym")&amp;" months ")&amp;IF(DATEDIF(I1524,G1524,"md")=0,"",DATEDIF(I1524,G1524,"md")&amp;" days")</f>
        <v>1 months 16 days</v>
      </c>
      <c r="R1524" s="64">
        <f>_xlfn.DAYS(G1524,IF(L1524="",IF(K1524="",I1524,K1524),L1524))</f>
        <v>47</v>
      </c>
      <c r="S1524" s="56"/>
      <c r="T1524" s="56"/>
      <c r="U1524" s="57"/>
      <c r="V1524" s="75">
        <f t="shared" si="119"/>
        <v>604</v>
      </c>
      <c r="W1524" s="291" t="str">
        <f t="shared" si="120"/>
        <v/>
      </c>
      <c r="X1524" s="291">
        <f t="shared" si="121"/>
        <v>47</v>
      </c>
      <c r="Y1524" s="291" t="str">
        <f t="shared" si="122"/>
        <v/>
      </c>
    </row>
    <row r="1525" spans="1:25" ht="15" customHeight="1">
      <c r="A1525" s="8">
        <f t="shared" si="123"/>
        <v>1524</v>
      </c>
      <c r="B1525" s="56" t="s">
        <v>1440</v>
      </c>
      <c r="C1525" s="8">
        <v>83</v>
      </c>
      <c r="D1525" s="8" t="s">
        <v>23</v>
      </c>
      <c r="E1525" s="56" t="s">
        <v>1291</v>
      </c>
      <c r="F1525" s="57" t="s">
        <v>464</v>
      </c>
      <c r="G1525" s="58">
        <v>44435</v>
      </c>
      <c r="H1525" s="75">
        <v>44289</v>
      </c>
      <c r="I1525" s="75">
        <v>44346</v>
      </c>
      <c r="J1525" s="56" t="s">
        <v>1278</v>
      </c>
      <c r="K1525" s="76"/>
      <c r="L1525" s="56"/>
      <c r="M1525" s="56" t="s">
        <v>1279</v>
      </c>
      <c r="N1525" s="56" t="s">
        <v>1279</v>
      </c>
      <c r="O1525" s="56"/>
      <c r="P1525" s="56"/>
      <c r="Q1525" s="90" t="str">
        <f>IF(DATEDIF(I1525,G1525,"y")=0,"",DATEDIF(I1525,G1525,"y")&amp;" years ")&amp;IF(DATEDIF(I1525,G1525,"ym")=0,"",DATEDIF(I1525,G1525,"ym")&amp;" months ")&amp;IF(DATEDIF(I1525,G1525,"md")=0,"",DATEDIF(I1525,G1525,"md")&amp;" days")</f>
        <v>2 months 28 days</v>
      </c>
      <c r="R1525" s="64">
        <f>_xlfn.DAYS(G1525,IF(L1525="",IF(K1525="",I1525,K1525),L1525))</f>
        <v>89</v>
      </c>
      <c r="S1525" s="56"/>
      <c r="T1525" s="56"/>
      <c r="U1525" s="57"/>
      <c r="V1525" s="75">
        <f t="shared" si="119"/>
        <v>604</v>
      </c>
      <c r="W1525" s="291">
        <f t="shared" si="120"/>
        <v>146</v>
      </c>
      <c r="X1525" s="291">
        <f t="shared" si="121"/>
        <v>89</v>
      </c>
      <c r="Y1525" s="291" t="str">
        <f t="shared" si="122"/>
        <v/>
      </c>
    </row>
    <row r="1526" spans="1:25" ht="15" customHeight="1">
      <c r="A1526" s="8">
        <f t="shared" si="123"/>
        <v>1525</v>
      </c>
      <c r="B1526" s="56" t="s">
        <v>1690</v>
      </c>
      <c r="C1526" s="8">
        <v>64</v>
      </c>
      <c r="D1526" s="8" t="s">
        <v>23</v>
      </c>
      <c r="E1526" s="56" t="s">
        <v>2463</v>
      </c>
      <c r="F1526" s="57" t="s">
        <v>25</v>
      </c>
      <c r="G1526" s="58">
        <v>44435</v>
      </c>
      <c r="H1526" s="75">
        <v>44235</v>
      </c>
      <c r="I1526" s="75">
        <v>44294</v>
      </c>
      <c r="J1526" s="56" t="s">
        <v>1278</v>
      </c>
      <c r="K1526" s="76"/>
      <c r="L1526" s="56"/>
      <c r="M1526" s="56" t="s">
        <v>1279</v>
      </c>
      <c r="N1526" s="56" t="s">
        <v>1279</v>
      </c>
      <c r="O1526" s="56"/>
      <c r="P1526" s="56"/>
      <c r="Q1526" s="90" t="str">
        <f>IF(DATEDIF(I1526,G1526,"y")=0,"",DATEDIF(I1526,G1526,"y")&amp;" years ")&amp;IF(DATEDIF(I1526,G1526,"ym")=0,"",DATEDIF(I1526,G1526,"ym")&amp;" months ")&amp;IF(DATEDIF(I1526,G1526,"md")=0,"",DATEDIF(I1526,G1526,"md")&amp;" days")</f>
        <v>4 months 19 days</v>
      </c>
      <c r="R1526" s="64">
        <f>_xlfn.DAYS(G1526,IF(L1526="",IF(K1526="",I1526,K1526),L1526))</f>
        <v>141</v>
      </c>
      <c r="S1526" s="56"/>
      <c r="T1526" s="56"/>
      <c r="U1526" s="57"/>
      <c r="V1526" s="75">
        <f t="shared" si="119"/>
        <v>604</v>
      </c>
      <c r="W1526" s="291">
        <f t="shared" si="120"/>
        <v>200</v>
      </c>
      <c r="X1526" s="291">
        <f t="shared" si="121"/>
        <v>141</v>
      </c>
      <c r="Y1526" s="291" t="str">
        <f t="shared" si="122"/>
        <v/>
      </c>
    </row>
    <row r="1527" spans="1:25" ht="15" customHeight="1">
      <c r="A1527" s="8">
        <f t="shared" si="123"/>
        <v>1526</v>
      </c>
      <c r="B1527" s="56" t="s">
        <v>2464</v>
      </c>
      <c r="C1527" s="73">
        <v>0</v>
      </c>
      <c r="D1527" s="8" t="s">
        <v>23</v>
      </c>
      <c r="E1527" s="56" t="s">
        <v>2465</v>
      </c>
      <c r="F1527" s="57" t="s">
        <v>1871</v>
      </c>
      <c r="G1527" s="62">
        <v>44435</v>
      </c>
      <c r="H1527" s="74"/>
      <c r="I1527" s="74"/>
      <c r="J1527" s="74"/>
      <c r="K1527" s="62"/>
      <c r="L1527" s="74"/>
      <c r="M1527" s="74"/>
      <c r="N1527" s="74"/>
      <c r="O1527" s="74"/>
      <c r="P1527" s="74"/>
      <c r="Q1527" s="74"/>
      <c r="R1527" s="62"/>
      <c r="S1527" s="74"/>
      <c r="T1527" s="74" t="s">
        <v>1059</v>
      </c>
      <c r="U1527" s="56"/>
      <c r="V1527" s="289">
        <f t="shared" si="119"/>
        <v>604</v>
      </c>
      <c r="W1527" s="292" t="str">
        <f t="shared" si="120"/>
        <v/>
      </c>
      <c r="X1527" s="291" t="str">
        <f t="shared" si="121"/>
        <v/>
      </c>
      <c r="Y1527" s="291" t="str">
        <f t="shared" si="122"/>
        <v/>
      </c>
    </row>
    <row r="1528" spans="1:25" ht="15" customHeight="1">
      <c r="A1528" s="8">
        <f t="shared" si="123"/>
        <v>1527</v>
      </c>
      <c r="B1528" s="56" t="s">
        <v>2466</v>
      </c>
      <c r="C1528" s="8">
        <v>79</v>
      </c>
      <c r="D1528" s="8" t="s">
        <v>16</v>
      </c>
      <c r="E1528" s="56" t="s">
        <v>2467</v>
      </c>
      <c r="F1528" s="57" t="s">
        <v>66</v>
      </c>
      <c r="G1528" s="58">
        <v>44435</v>
      </c>
      <c r="H1528" s="75"/>
      <c r="I1528" s="75"/>
      <c r="J1528" s="56"/>
      <c r="K1528" s="76"/>
      <c r="L1528" s="56"/>
      <c r="M1528" s="56"/>
      <c r="N1528" s="56"/>
      <c r="O1528" s="56"/>
      <c r="P1528" s="56"/>
      <c r="Q1528" s="56"/>
      <c r="R1528" s="8"/>
      <c r="S1528" s="56"/>
      <c r="T1528" s="56"/>
      <c r="U1528" s="57"/>
      <c r="V1528" s="289">
        <f t="shared" si="119"/>
        <v>604</v>
      </c>
      <c r="W1528" s="292" t="str">
        <f t="shared" si="120"/>
        <v/>
      </c>
      <c r="X1528" s="291" t="str">
        <f t="shared" si="121"/>
        <v/>
      </c>
      <c r="Y1528" s="291" t="str">
        <f t="shared" si="122"/>
        <v/>
      </c>
    </row>
    <row r="1529" spans="1:25" ht="15" customHeight="1">
      <c r="A1529" s="8">
        <f t="shared" si="123"/>
        <v>1528</v>
      </c>
      <c r="B1529" s="56"/>
      <c r="C1529" s="8">
        <v>85</v>
      </c>
      <c r="D1529" s="8" t="s">
        <v>23</v>
      </c>
      <c r="E1529" s="56"/>
      <c r="F1529" s="57"/>
      <c r="G1529" s="58">
        <v>44435</v>
      </c>
      <c r="H1529" s="74"/>
      <c r="I1529" s="56"/>
      <c r="J1529" s="56"/>
      <c r="K1529" s="8"/>
      <c r="L1529" s="56"/>
      <c r="M1529" s="56"/>
      <c r="N1529" s="56"/>
      <c r="O1529" s="56"/>
      <c r="P1529" s="56"/>
      <c r="Q1529" s="56"/>
      <c r="R1529" s="8"/>
      <c r="S1529" s="56"/>
      <c r="T1529" s="56"/>
      <c r="U1529" s="57"/>
      <c r="V1529" s="289">
        <f t="shared" si="119"/>
        <v>604</v>
      </c>
      <c r="W1529" s="292" t="str">
        <f t="shared" si="120"/>
        <v/>
      </c>
      <c r="X1529" s="291" t="str">
        <f t="shared" si="121"/>
        <v/>
      </c>
      <c r="Y1529" s="291" t="str">
        <f t="shared" si="122"/>
        <v/>
      </c>
    </row>
    <row r="1530" spans="1:25" ht="15" customHeight="1">
      <c r="A1530" s="8">
        <f t="shared" si="123"/>
        <v>1529</v>
      </c>
      <c r="B1530" s="109" t="s">
        <v>1474</v>
      </c>
      <c r="C1530" s="110">
        <v>88</v>
      </c>
      <c r="D1530" s="110" t="s">
        <v>16</v>
      </c>
      <c r="E1530" s="109" t="s">
        <v>2468</v>
      </c>
      <c r="F1530" s="111" t="s">
        <v>25</v>
      </c>
      <c r="G1530" s="112">
        <v>44435</v>
      </c>
      <c r="H1530" s="124"/>
      <c r="I1530" s="124"/>
      <c r="J1530" s="109"/>
      <c r="K1530" s="125"/>
      <c r="L1530" s="109"/>
      <c r="M1530" s="109"/>
      <c r="N1530" s="109"/>
      <c r="O1530" s="109"/>
      <c r="P1530" s="109"/>
      <c r="Q1530" s="109"/>
      <c r="R1530" s="110"/>
      <c r="S1530" s="109"/>
      <c r="T1530" s="109"/>
      <c r="U1530" s="111"/>
      <c r="V1530" s="289">
        <f t="shared" si="119"/>
        <v>604</v>
      </c>
      <c r="W1530" s="292" t="str">
        <f t="shared" si="120"/>
        <v/>
      </c>
      <c r="X1530" s="291" t="str">
        <f t="shared" si="121"/>
        <v/>
      </c>
      <c r="Y1530" s="291" t="str">
        <f t="shared" si="122"/>
        <v/>
      </c>
    </row>
    <row r="1531" spans="1:25" ht="15" customHeight="1">
      <c r="A1531" s="8">
        <f t="shared" si="123"/>
        <v>1530</v>
      </c>
      <c r="B1531" s="56"/>
      <c r="C1531" s="8">
        <v>81</v>
      </c>
      <c r="D1531" s="8" t="s">
        <v>16</v>
      </c>
      <c r="E1531" s="56"/>
      <c r="F1531" s="57"/>
      <c r="G1531" s="58">
        <v>44436</v>
      </c>
      <c r="H1531" s="74" t="s">
        <v>1198</v>
      </c>
      <c r="I1531" s="74">
        <v>44389</v>
      </c>
      <c r="J1531" s="56"/>
      <c r="K1531" s="8"/>
      <c r="L1531" s="56"/>
      <c r="M1531" s="56" t="s">
        <v>1279</v>
      </c>
      <c r="N1531" s="56" t="s">
        <v>1279</v>
      </c>
      <c r="O1531" s="56"/>
      <c r="P1531" s="56"/>
      <c r="Q1531" s="90" t="str">
        <f>IF(DATEDIF(I1531,G1531,"y")=0,"",DATEDIF(I1531,G1531,"y")&amp;" years ")&amp;IF(DATEDIF(I1531,G1531,"ym")=0,"",DATEDIF(I1531,G1531,"ym")&amp;" months ")&amp;IF(DATEDIF(I1531,G1531,"md")=0,"",DATEDIF(I1531,G1531,"md")&amp;" days")</f>
        <v>1 months 16 days</v>
      </c>
      <c r="R1531" s="64">
        <f>_xlfn.DAYS(G1531,IF(L1531="",IF(K1531="",I1531,K1531),L1531))</f>
        <v>47</v>
      </c>
      <c r="S1531" s="56"/>
      <c r="T1531" s="56"/>
      <c r="U1531" s="57"/>
      <c r="V1531" s="75">
        <f t="shared" si="119"/>
        <v>605</v>
      </c>
      <c r="W1531" s="291" t="str">
        <f t="shared" si="120"/>
        <v/>
      </c>
      <c r="X1531" s="291">
        <f t="shared" si="121"/>
        <v>47</v>
      </c>
      <c r="Y1531" s="291" t="str">
        <f t="shared" si="122"/>
        <v/>
      </c>
    </row>
    <row r="1532" spans="1:25" ht="15" customHeight="1">
      <c r="A1532" s="8">
        <f t="shared" si="123"/>
        <v>1531</v>
      </c>
      <c r="B1532" s="56" t="s">
        <v>2456</v>
      </c>
      <c r="C1532" s="8">
        <v>73</v>
      </c>
      <c r="D1532" s="8" t="s">
        <v>16</v>
      </c>
      <c r="E1532" s="56" t="s">
        <v>1451</v>
      </c>
      <c r="F1532" s="57" t="s">
        <v>981</v>
      </c>
      <c r="G1532" s="58">
        <v>44436</v>
      </c>
      <c r="H1532" s="75">
        <v>44243</v>
      </c>
      <c r="I1532" s="75">
        <v>44339</v>
      </c>
      <c r="J1532" s="56" t="s">
        <v>1278</v>
      </c>
      <c r="K1532" s="76"/>
      <c r="L1532" s="56"/>
      <c r="M1532" s="56" t="s">
        <v>1279</v>
      </c>
      <c r="N1532" s="56" t="s">
        <v>1279</v>
      </c>
      <c r="O1532" s="56"/>
      <c r="P1532" s="56"/>
      <c r="Q1532" s="90" t="str">
        <f>IF(DATEDIF(I1532,G1532,"y")=0,"",DATEDIF(I1532,G1532,"y")&amp;" years ")&amp;IF(DATEDIF(I1532,G1532,"ym")=0,"",DATEDIF(I1532,G1532,"ym")&amp;" months ")&amp;IF(DATEDIF(I1532,G1532,"md")=0,"",DATEDIF(I1532,G1532,"md")&amp;" days")</f>
        <v>3 months 5 days</v>
      </c>
      <c r="R1532" s="64">
        <f>_xlfn.DAYS(G1532,IF(L1532="",IF(K1532="",I1532,K1532),L1532))</f>
        <v>97</v>
      </c>
      <c r="S1532" s="56"/>
      <c r="T1532" s="56"/>
      <c r="U1532" s="57"/>
      <c r="V1532" s="75">
        <f t="shared" si="119"/>
        <v>605</v>
      </c>
      <c r="W1532" s="291">
        <f t="shared" si="120"/>
        <v>193</v>
      </c>
      <c r="X1532" s="291">
        <f t="shared" si="121"/>
        <v>97</v>
      </c>
      <c r="Y1532" s="291" t="str">
        <f t="shared" si="122"/>
        <v/>
      </c>
    </row>
    <row r="1533" spans="1:25" ht="15" customHeight="1">
      <c r="A1533" s="8">
        <f t="shared" si="123"/>
        <v>1532</v>
      </c>
      <c r="B1533" s="56" t="s">
        <v>2469</v>
      </c>
      <c r="C1533" s="8">
        <v>82</v>
      </c>
      <c r="D1533" s="8" t="s">
        <v>16</v>
      </c>
      <c r="E1533" s="56" t="s">
        <v>2120</v>
      </c>
      <c r="F1533" s="57" t="s">
        <v>166</v>
      </c>
      <c r="G1533" s="58">
        <v>44436</v>
      </c>
      <c r="H1533" s="75">
        <v>44245</v>
      </c>
      <c r="I1533" s="75">
        <v>44306</v>
      </c>
      <c r="J1533" s="56" t="s">
        <v>1278</v>
      </c>
      <c r="K1533" s="76"/>
      <c r="L1533" s="56"/>
      <c r="M1533" s="56" t="s">
        <v>1279</v>
      </c>
      <c r="N1533" s="56" t="s">
        <v>1279</v>
      </c>
      <c r="O1533" s="56"/>
      <c r="P1533" s="56"/>
      <c r="Q1533" s="90" t="str">
        <f>IF(DATEDIF(I1533,G1533,"y")=0,"",DATEDIF(I1533,G1533,"y")&amp;" years ")&amp;IF(DATEDIF(I1533,G1533,"ym")=0,"",DATEDIF(I1533,G1533,"ym")&amp;" months ")&amp;IF(DATEDIF(I1533,G1533,"md")=0,"",DATEDIF(I1533,G1533,"md")&amp;" days")</f>
        <v>4 months 8 days</v>
      </c>
      <c r="R1533" s="64">
        <f>_xlfn.DAYS(G1533,IF(L1533="",IF(K1533="",I1533,K1533),L1533))</f>
        <v>130</v>
      </c>
      <c r="S1533" s="56"/>
      <c r="T1533" s="56"/>
      <c r="U1533" s="57"/>
      <c r="V1533" s="75">
        <f t="shared" si="119"/>
        <v>605</v>
      </c>
      <c r="W1533" s="291">
        <f t="shared" si="120"/>
        <v>191</v>
      </c>
      <c r="X1533" s="291">
        <f t="shared" si="121"/>
        <v>130</v>
      </c>
      <c r="Y1533" s="291" t="str">
        <f t="shared" si="122"/>
        <v/>
      </c>
    </row>
    <row r="1534" spans="1:25" ht="15" customHeight="1">
      <c r="A1534" s="8">
        <f t="shared" si="123"/>
        <v>1533</v>
      </c>
      <c r="B1534" s="56" t="s">
        <v>2324</v>
      </c>
      <c r="C1534" s="8">
        <v>65</v>
      </c>
      <c r="D1534" s="8" t="s">
        <v>16</v>
      </c>
      <c r="E1534" s="56" t="s">
        <v>2470</v>
      </c>
      <c r="F1534" s="57" t="s">
        <v>66</v>
      </c>
      <c r="G1534" s="58">
        <v>44436</v>
      </c>
      <c r="H1534" s="75">
        <v>44236</v>
      </c>
      <c r="I1534" s="75">
        <v>44292</v>
      </c>
      <c r="J1534" s="56" t="s">
        <v>1278</v>
      </c>
      <c r="K1534" s="76"/>
      <c r="L1534" s="56"/>
      <c r="M1534" s="56" t="s">
        <v>1279</v>
      </c>
      <c r="N1534" s="56" t="s">
        <v>1279</v>
      </c>
      <c r="O1534" s="56"/>
      <c r="P1534" s="56"/>
      <c r="Q1534" s="90" t="str">
        <f>IF(DATEDIF(I1534,G1534,"y")=0,"",DATEDIF(I1534,G1534,"y")&amp;" years ")&amp;IF(DATEDIF(I1534,G1534,"ym")=0,"",DATEDIF(I1534,G1534,"ym")&amp;" months ")&amp;IF(DATEDIF(I1534,G1534,"md")=0,"",DATEDIF(I1534,G1534,"md")&amp;" days")</f>
        <v>4 months 22 days</v>
      </c>
      <c r="R1534" s="64">
        <f>_xlfn.DAYS(G1534,IF(L1534="",IF(K1534="",I1534,K1534),L1534))</f>
        <v>144</v>
      </c>
      <c r="S1534" s="56"/>
      <c r="T1534" s="56"/>
      <c r="U1534" s="57"/>
      <c r="V1534" s="75">
        <f t="shared" si="119"/>
        <v>605</v>
      </c>
      <c r="W1534" s="291">
        <f t="shared" si="120"/>
        <v>200</v>
      </c>
      <c r="X1534" s="291">
        <f t="shared" si="121"/>
        <v>144</v>
      </c>
      <c r="Y1534" s="291" t="str">
        <f t="shared" si="122"/>
        <v/>
      </c>
    </row>
    <row r="1535" spans="1:25" ht="15" customHeight="1">
      <c r="A1535" s="8">
        <f t="shared" si="123"/>
        <v>1534</v>
      </c>
      <c r="B1535" s="59"/>
      <c r="C1535" s="68">
        <v>90</v>
      </c>
      <c r="D1535" s="65" t="s">
        <v>16</v>
      </c>
      <c r="E1535" s="65"/>
      <c r="F1535" s="66"/>
      <c r="G1535" s="67">
        <v>44436</v>
      </c>
      <c r="H1535" s="126">
        <v>44425</v>
      </c>
      <c r="I1535" s="65"/>
      <c r="J1535" s="66" t="s">
        <v>2419</v>
      </c>
      <c r="K1535" s="65"/>
      <c r="L1535" s="59"/>
      <c r="M1535" s="59" t="s">
        <v>1279</v>
      </c>
      <c r="N1535" s="59"/>
      <c r="O1535" s="59"/>
      <c r="P1535" s="59"/>
      <c r="Q1535" s="127" t="str">
        <f>IF(DATEDIF(H1535,G1535,"y")=0,"",DATEDIF(H1535,G1535,"y")&amp;" years ")&amp;IF(DATEDIF(H1535,G1535,"ym")=0,"",DATEDIF(H1535,G1535,"ym")&amp;" months ")&amp;IF(DATEDIF(H1535,G1535,"md")=0,"",DATEDIF(H1535,G1535,"md")&amp;" days")</f>
        <v>11 days</v>
      </c>
      <c r="R1535" s="128">
        <f>_xlfn.DAYS(G1535,H1535)</f>
        <v>11</v>
      </c>
      <c r="S1535" s="59"/>
      <c r="T1535" s="59" t="s">
        <v>2038</v>
      </c>
      <c r="U1535" s="69" t="s">
        <v>2471</v>
      </c>
      <c r="V1535" s="75">
        <f t="shared" si="119"/>
        <v>605</v>
      </c>
      <c r="W1535" s="291">
        <f t="shared" si="120"/>
        <v>11</v>
      </c>
      <c r="X1535" s="291" t="str">
        <f t="shared" si="121"/>
        <v/>
      </c>
      <c r="Y1535" s="291" t="str">
        <f t="shared" si="122"/>
        <v/>
      </c>
    </row>
    <row r="1536" spans="1:25" ht="15" customHeight="1">
      <c r="A1536" s="8">
        <f t="shared" si="123"/>
        <v>1535</v>
      </c>
      <c r="B1536" s="56"/>
      <c r="C1536" s="73">
        <v>0</v>
      </c>
      <c r="D1536" s="73" t="s">
        <v>16</v>
      </c>
      <c r="E1536" s="56"/>
      <c r="F1536" s="57"/>
      <c r="G1536" s="58">
        <v>44436</v>
      </c>
      <c r="H1536" s="74"/>
      <c r="I1536" s="74"/>
      <c r="J1536" s="56"/>
      <c r="K1536" s="8"/>
      <c r="L1536" s="56"/>
      <c r="M1536" s="56"/>
      <c r="N1536" s="56"/>
      <c r="O1536" s="56"/>
      <c r="P1536" s="56"/>
      <c r="Q1536" s="56"/>
      <c r="R1536" s="8"/>
      <c r="S1536" s="56"/>
      <c r="T1536" s="56" t="s">
        <v>1059</v>
      </c>
      <c r="U1536" s="57"/>
      <c r="V1536" s="289">
        <f t="shared" si="119"/>
        <v>605</v>
      </c>
      <c r="W1536" s="292" t="str">
        <f t="shared" si="120"/>
        <v/>
      </c>
      <c r="X1536" s="291" t="str">
        <f t="shared" si="121"/>
        <v/>
      </c>
      <c r="Y1536" s="291" t="str">
        <f t="shared" si="122"/>
        <v/>
      </c>
    </row>
    <row r="1537" spans="1:25" ht="15" customHeight="1">
      <c r="A1537" s="8">
        <f t="shared" si="123"/>
        <v>1536</v>
      </c>
      <c r="B1537" s="56"/>
      <c r="C1537" s="8" t="s">
        <v>1259</v>
      </c>
      <c r="D1537" s="8" t="s">
        <v>16</v>
      </c>
      <c r="E1537" s="56"/>
      <c r="F1537" s="57"/>
      <c r="G1537" s="58">
        <v>44436</v>
      </c>
      <c r="H1537" s="74"/>
      <c r="I1537" s="56"/>
      <c r="J1537" s="56"/>
      <c r="K1537" s="8"/>
      <c r="L1537" s="56"/>
      <c r="M1537" s="56"/>
      <c r="N1537" s="56"/>
      <c r="O1537" s="56"/>
      <c r="P1537" s="56"/>
      <c r="Q1537" s="56"/>
      <c r="R1537" s="8"/>
      <c r="S1537" s="56"/>
      <c r="T1537" s="56"/>
      <c r="U1537" s="57"/>
      <c r="V1537" s="289">
        <f t="shared" si="119"/>
        <v>605</v>
      </c>
      <c r="W1537" s="292" t="str">
        <f t="shared" si="120"/>
        <v/>
      </c>
      <c r="X1537" s="291" t="str">
        <f t="shared" si="121"/>
        <v/>
      </c>
      <c r="Y1537" s="291" t="str">
        <f t="shared" si="122"/>
        <v/>
      </c>
    </row>
    <row r="1538" spans="1:25" ht="15" customHeight="1">
      <c r="A1538" s="8">
        <f t="shared" si="123"/>
        <v>1537</v>
      </c>
      <c r="B1538" s="56"/>
      <c r="C1538" s="8">
        <v>74</v>
      </c>
      <c r="D1538" s="8" t="s">
        <v>16</v>
      </c>
      <c r="E1538" s="56"/>
      <c r="F1538" s="57"/>
      <c r="G1538" s="58">
        <v>44437</v>
      </c>
      <c r="H1538" s="74" t="s">
        <v>1198</v>
      </c>
      <c r="I1538" s="74">
        <v>44369</v>
      </c>
      <c r="J1538" s="56"/>
      <c r="K1538" s="8"/>
      <c r="L1538" s="56"/>
      <c r="M1538" s="56" t="s">
        <v>1279</v>
      </c>
      <c r="N1538" s="56" t="s">
        <v>1279</v>
      </c>
      <c r="O1538" s="56"/>
      <c r="P1538" s="56"/>
      <c r="Q1538" s="90" t="str">
        <f>IF(DATEDIF(I1538,G1538,"y")=0,"",DATEDIF(I1538,G1538,"y")&amp;" years ")&amp;IF(DATEDIF(I1538,G1538,"ym")=0,"",DATEDIF(I1538,G1538,"ym")&amp;" months ")&amp;IF(DATEDIF(I1538,G1538,"md")=0,"",DATEDIF(I1538,G1538,"md")&amp;" days")</f>
        <v>2 months 7 days</v>
      </c>
      <c r="R1538" s="64">
        <f>_xlfn.DAYS(G1538,IF(L1538="",IF(K1538="",I1538,K1538),L1538))</f>
        <v>68</v>
      </c>
      <c r="S1538" s="56"/>
      <c r="T1538" s="56"/>
      <c r="U1538" s="57"/>
      <c r="V1538" s="75">
        <f t="shared" ref="V1538:V1601" si="124">G1538-DATE(2020,1,1)</f>
        <v>606</v>
      </c>
      <c r="W1538" s="291" t="str">
        <f t="shared" ref="W1538:W1601" si="125">IF(ISNUMBER(H1538), $G1538-H1538, "")</f>
        <v/>
      </c>
      <c r="X1538" s="291">
        <f t="shared" ref="X1538:X1601" si="126">IF(ISNUMBER(I1538), $G1538-I1538, "")</f>
        <v>68</v>
      </c>
      <c r="Y1538" s="291" t="str">
        <f t="shared" ref="Y1538:Y1601" si="127">IF(ISNUMBER(K1538), $G1538-K1538, "")</f>
        <v/>
      </c>
    </row>
    <row r="1539" spans="1:25" ht="15" customHeight="1">
      <c r="A1539" s="8">
        <f t="shared" si="123"/>
        <v>1538</v>
      </c>
      <c r="B1539" s="56"/>
      <c r="C1539" s="8">
        <v>29</v>
      </c>
      <c r="D1539" s="8" t="s">
        <v>16</v>
      </c>
      <c r="E1539" s="56"/>
      <c r="F1539" s="57"/>
      <c r="G1539" s="58">
        <v>44437</v>
      </c>
      <c r="H1539" s="74" t="s">
        <v>1198</v>
      </c>
      <c r="I1539" s="74">
        <v>44313</v>
      </c>
      <c r="J1539" s="56"/>
      <c r="K1539" s="8"/>
      <c r="L1539" s="56"/>
      <c r="M1539" s="56" t="s">
        <v>1279</v>
      </c>
      <c r="N1539" s="56" t="s">
        <v>1279</v>
      </c>
      <c r="O1539" s="56"/>
      <c r="P1539" s="56"/>
      <c r="Q1539" s="90" t="str">
        <f>IF(DATEDIF(I1539,G1539,"y")=0,"",DATEDIF(I1539,G1539,"y")&amp;" years ")&amp;IF(DATEDIF(I1539,G1539,"ym")=0,"",DATEDIF(I1539,G1539,"ym")&amp;" months ")&amp;IF(DATEDIF(I1539,G1539,"md")=0,"",DATEDIF(I1539,G1539,"md")&amp;" days")</f>
        <v>4 months 2 days</v>
      </c>
      <c r="R1539" s="64">
        <f>_xlfn.DAYS(G1539,IF(L1539="",IF(K1539="",I1539,K1539),L1539))</f>
        <v>124</v>
      </c>
      <c r="S1539" s="56"/>
      <c r="T1539" s="56"/>
      <c r="U1539" s="57"/>
      <c r="V1539" s="75">
        <f t="shared" si="124"/>
        <v>606</v>
      </c>
      <c r="W1539" s="291" t="str">
        <f t="shared" si="125"/>
        <v/>
      </c>
      <c r="X1539" s="291">
        <f t="shared" si="126"/>
        <v>124</v>
      </c>
      <c r="Y1539" s="291" t="str">
        <f t="shared" si="127"/>
        <v/>
      </c>
    </row>
    <row r="1540" spans="1:25" ht="15" customHeight="1">
      <c r="A1540" s="8">
        <f t="shared" si="123"/>
        <v>1539</v>
      </c>
      <c r="B1540" s="56"/>
      <c r="C1540" s="8">
        <v>72</v>
      </c>
      <c r="D1540" s="8" t="s">
        <v>16</v>
      </c>
      <c r="E1540" s="56"/>
      <c r="F1540" s="57"/>
      <c r="G1540" s="58">
        <v>44437</v>
      </c>
      <c r="H1540" s="74" t="s">
        <v>1198</v>
      </c>
      <c r="I1540" s="74">
        <v>44306</v>
      </c>
      <c r="J1540" s="56"/>
      <c r="K1540" s="8"/>
      <c r="L1540" s="56"/>
      <c r="M1540" s="56" t="s">
        <v>1279</v>
      </c>
      <c r="N1540" s="56" t="s">
        <v>1279</v>
      </c>
      <c r="O1540" s="56"/>
      <c r="P1540" s="56"/>
      <c r="Q1540" s="90" t="str">
        <f>IF(DATEDIF(I1540,G1540,"y")=0,"",DATEDIF(I1540,G1540,"y")&amp;" years ")&amp;IF(DATEDIF(I1540,G1540,"ym")=0,"",DATEDIF(I1540,G1540,"ym")&amp;" months ")&amp;IF(DATEDIF(I1540,G1540,"md")=0,"",DATEDIF(I1540,G1540,"md")&amp;" days")</f>
        <v>4 months 9 days</v>
      </c>
      <c r="R1540" s="64">
        <f>_xlfn.DAYS(G1540,IF(L1540="",IF(K1540="",I1540,K1540),L1540))</f>
        <v>131</v>
      </c>
      <c r="S1540" s="56"/>
      <c r="T1540" s="56"/>
      <c r="U1540" s="57"/>
      <c r="V1540" s="75">
        <f t="shared" si="124"/>
        <v>606</v>
      </c>
      <c r="W1540" s="291" t="str">
        <f t="shared" si="125"/>
        <v/>
      </c>
      <c r="X1540" s="291">
        <f t="shared" si="126"/>
        <v>131</v>
      </c>
      <c r="Y1540" s="291" t="str">
        <f t="shared" si="127"/>
        <v/>
      </c>
    </row>
    <row r="1541" spans="1:25" ht="15" customHeight="1">
      <c r="A1541" s="8">
        <f t="shared" ref="A1541:A1604" si="128">A1540+1</f>
        <v>1540</v>
      </c>
      <c r="B1541" s="56" t="s">
        <v>2472</v>
      </c>
      <c r="C1541" s="8">
        <v>86</v>
      </c>
      <c r="D1541" s="8" t="s">
        <v>23</v>
      </c>
      <c r="E1541" s="56" t="s">
        <v>2473</v>
      </c>
      <c r="F1541" s="57" t="s">
        <v>25</v>
      </c>
      <c r="G1541" s="58">
        <v>44437</v>
      </c>
      <c r="H1541" s="75"/>
      <c r="I1541" s="75"/>
      <c r="J1541" s="56"/>
      <c r="K1541" s="76"/>
      <c r="L1541" s="56"/>
      <c r="M1541" s="56"/>
      <c r="N1541" s="56"/>
      <c r="O1541" s="56"/>
      <c r="P1541" s="56"/>
      <c r="Q1541" s="56"/>
      <c r="R1541" s="8"/>
      <c r="S1541" s="56"/>
      <c r="T1541" s="56"/>
      <c r="U1541" s="57"/>
      <c r="V1541" s="289">
        <f t="shared" si="124"/>
        <v>606</v>
      </c>
      <c r="W1541" s="292" t="str">
        <f t="shared" si="125"/>
        <v/>
      </c>
      <c r="X1541" s="291" t="str">
        <f t="shared" si="126"/>
        <v/>
      </c>
      <c r="Y1541" s="291" t="str">
        <f t="shared" si="127"/>
        <v/>
      </c>
    </row>
    <row r="1542" spans="1:25" ht="15" customHeight="1">
      <c r="A1542" s="8">
        <f t="shared" si="128"/>
        <v>1541</v>
      </c>
      <c r="B1542" s="56" t="s">
        <v>2474</v>
      </c>
      <c r="C1542" s="8">
        <v>70</v>
      </c>
      <c r="D1542" s="8" t="s">
        <v>16</v>
      </c>
      <c r="E1542" s="56" t="s">
        <v>2475</v>
      </c>
      <c r="F1542" s="57" t="s">
        <v>518</v>
      </c>
      <c r="G1542" s="58">
        <v>44438</v>
      </c>
      <c r="H1542" s="74" t="s">
        <v>1198</v>
      </c>
      <c r="I1542" s="74">
        <v>44395</v>
      </c>
      <c r="J1542" s="56"/>
      <c r="K1542" s="8"/>
      <c r="L1542" s="56"/>
      <c r="M1542" s="56" t="s">
        <v>1279</v>
      </c>
      <c r="N1542" s="56" t="s">
        <v>1279</v>
      </c>
      <c r="O1542" s="56"/>
      <c r="P1542" s="56"/>
      <c r="Q1542" s="90" t="str">
        <f>IF(DATEDIF(I1542,G1542,"y")=0,"",DATEDIF(I1542,G1542,"y")&amp;" years ")&amp;IF(DATEDIF(I1542,G1542,"ym")=0,"",DATEDIF(I1542,G1542,"ym")&amp;" months ")&amp;IF(DATEDIF(I1542,G1542,"md")=0,"",DATEDIF(I1542,G1542,"md")&amp;" days")</f>
        <v>1 months 12 days</v>
      </c>
      <c r="R1542" s="64">
        <f>_xlfn.DAYS(G1542,IF(L1542="",IF(K1542="",I1542,K1542),L1542))</f>
        <v>43</v>
      </c>
      <c r="S1542" s="56"/>
      <c r="T1542" s="56"/>
      <c r="U1542" s="57"/>
      <c r="V1542" s="75">
        <f t="shared" si="124"/>
        <v>607</v>
      </c>
      <c r="W1542" s="291" t="str">
        <f t="shared" si="125"/>
        <v/>
      </c>
      <c r="X1542" s="291">
        <f t="shared" si="126"/>
        <v>43</v>
      </c>
      <c r="Y1542" s="291" t="str">
        <f t="shared" si="127"/>
        <v/>
      </c>
    </row>
    <row r="1543" spans="1:25" ht="15" customHeight="1">
      <c r="A1543" s="8">
        <f t="shared" si="128"/>
        <v>1542</v>
      </c>
      <c r="B1543" s="56"/>
      <c r="C1543" s="8">
        <v>47</v>
      </c>
      <c r="D1543" s="8" t="s">
        <v>16</v>
      </c>
      <c r="E1543" s="56"/>
      <c r="F1543" s="57"/>
      <c r="G1543" s="58">
        <v>44438</v>
      </c>
      <c r="H1543" s="74" t="s">
        <v>1198</v>
      </c>
      <c r="I1543" s="74">
        <v>44372</v>
      </c>
      <c r="J1543" s="56"/>
      <c r="K1543" s="8"/>
      <c r="L1543" s="56"/>
      <c r="M1543" s="56" t="s">
        <v>1279</v>
      </c>
      <c r="N1543" s="56" t="s">
        <v>1279</v>
      </c>
      <c r="O1543" s="56"/>
      <c r="P1543" s="56"/>
      <c r="Q1543" s="90" t="str">
        <f>IF(DATEDIF(I1543,G1543,"y")=0,"",DATEDIF(I1543,G1543,"y")&amp;" years ")&amp;IF(DATEDIF(I1543,G1543,"ym")=0,"",DATEDIF(I1543,G1543,"ym")&amp;" months ")&amp;IF(DATEDIF(I1543,G1543,"md")=0,"",DATEDIF(I1543,G1543,"md")&amp;" days")</f>
        <v>2 months 5 days</v>
      </c>
      <c r="R1543" s="64">
        <f>_xlfn.DAYS(G1543,IF(L1543="",IF(K1543="",I1543,K1543),L1543))</f>
        <v>66</v>
      </c>
      <c r="S1543" s="56"/>
      <c r="T1543" s="56"/>
      <c r="U1543" s="57"/>
      <c r="V1543" s="75">
        <f t="shared" si="124"/>
        <v>607</v>
      </c>
      <c r="W1543" s="291" t="str">
        <f t="shared" si="125"/>
        <v/>
      </c>
      <c r="X1543" s="291">
        <f t="shared" si="126"/>
        <v>66</v>
      </c>
      <c r="Y1543" s="291" t="str">
        <f t="shared" si="127"/>
        <v/>
      </c>
    </row>
    <row r="1544" spans="1:25" ht="15" customHeight="1">
      <c r="A1544" s="8">
        <f t="shared" si="128"/>
        <v>1543</v>
      </c>
      <c r="B1544" s="56" t="s">
        <v>2476</v>
      </c>
      <c r="C1544" s="8">
        <v>74</v>
      </c>
      <c r="D1544" s="8" t="s">
        <v>23</v>
      </c>
      <c r="E1544" s="56" t="s">
        <v>2477</v>
      </c>
      <c r="F1544" s="57" t="s">
        <v>444</v>
      </c>
      <c r="G1544" s="58">
        <v>44438</v>
      </c>
      <c r="H1544" s="75">
        <v>44244</v>
      </c>
      <c r="I1544" s="75">
        <v>44304</v>
      </c>
      <c r="J1544" s="56" t="s">
        <v>1278</v>
      </c>
      <c r="K1544" s="76"/>
      <c r="L1544" s="56"/>
      <c r="M1544" s="56" t="s">
        <v>1279</v>
      </c>
      <c r="N1544" s="56" t="s">
        <v>1279</v>
      </c>
      <c r="O1544" s="56"/>
      <c r="P1544" s="56"/>
      <c r="Q1544" s="90" t="str">
        <f>IF(DATEDIF(I1544,G1544,"y")=0,"",DATEDIF(I1544,G1544,"y")&amp;" years ")&amp;IF(DATEDIF(I1544,G1544,"ym")=0,"",DATEDIF(I1544,G1544,"ym")&amp;" months ")&amp;IF(DATEDIF(I1544,G1544,"md")=0,"",DATEDIF(I1544,G1544,"md")&amp;" days")</f>
        <v>4 months 12 days</v>
      </c>
      <c r="R1544" s="64">
        <f>_xlfn.DAYS(G1544,IF(L1544="",IF(K1544="",I1544,K1544),L1544))</f>
        <v>134</v>
      </c>
      <c r="S1544" s="56"/>
      <c r="T1544" s="56"/>
      <c r="U1544" s="57"/>
      <c r="V1544" s="75">
        <f t="shared" si="124"/>
        <v>607</v>
      </c>
      <c r="W1544" s="291">
        <f t="shared" si="125"/>
        <v>194</v>
      </c>
      <c r="X1544" s="291">
        <f t="shared" si="126"/>
        <v>134</v>
      </c>
      <c r="Y1544" s="291" t="str">
        <f t="shared" si="127"/>
        <v/>
      </c>
    </row>
    <row r="1545" spans="1:25" ht="15" customHeight="1">
      <c r="A1545" s="8">
        <f t="shared" si="128"/>
        <v>1544</v>
      </c>
      <c r="B1545" s="56"/>
      <c r="C1545" s="8">
        <v>77</v>
      </c>
      <c r="D1545" s="8" t="s">
        <v>16</v>
      </c>
      <c r="E1545" s="56"/>
      <c r="F1545" s="57"/>
      <c r="G1545" s="58">
        <v>44438</v>
      </c>
      <c r="H1545" s="74">
        <v>44243</v>
      </c>
      <c r="I1545" s="56"/>
      <c r="J1545" s="56"/>
      <c r="K1545" s="8"/>
      <c r="L1545" s="56"/>
      <c r="M1545" s="56" t="s">
        <v>1279</v>
      </c>
      <c r="N1545" s="56"/>
      <c r="O1545" s="56"/>
      <c r="P1545" s="56"/>
      <c r="Q1545" s="90" t="str">
        <f>IF(DATEDIF(H1545,G1545,"y")=0,"",DATEDIF(H1545,G1545,"y")&amp;" years ")&amp;IF(DATEDIF(H1545,G1545,"ym")=0,"",DATEDIF(H1545,G1545,"ym")&amp;" months ")&amp;IF(DATEDIF(H1545,G1545,"md")=0,"",DATEDIF(H1545,G1545,"md")&amp;" days")</f>
        <v>6 months 14 days</v>
      </c>
      <c r="R1545" s="64">
        <f>_xlfn.DAYS(G1545,H1545)</f>
        <v>195</v>
      </c>
      <c r="S1545" s="56"/>
      <c r="T1545" s="56"/>
      <c r="U1545" s="57"/>
      <c r="V1545" s="75">
        <f t="shared" si="124"/>
        <v>607</v>
      </c>
      <c r="W1545" s="291">
        <f t="shared" si="125"/>
        <v>195</v>
      </c>
      <c r="X1545" s="291" t="str">
        <f t="shared" si="126"/>
        <v/>
      </c>
      <c r="Y1545" s="291" t="str">
        <f t="shared" si="127"/>
        <v/>
      </c>
    </row>
    <row r="1546" spans="1:25" ht="15" customHeight="1">
      <c r="A1546" s="8">
        <f t="shared" si="128"/>
        <v>1545</v>
      </c>
      <c r="B1546" s="56"/>
      <c r="C1546" s="8">
        <v>70</v>
      </c>
      <c r="D1546" s="8" t="s">
        <v>16</v>
      </c>
      <c r="E1546" s="56"/>
      <c r="F1546" s="57"/>
      <c r="G1546" s="58">
        <v>44439</v>
      </c>
      <c r="H1546" s="74">
        <v>44244</v>
      </c>
      <c r="I1546" s="56"/>
      <c r="J1546" s="56"/>
      <c r="K1546" s="8"/>
      <c r="L1546" s="56"/>
      <c r="M1546" s="56" t="s">
        <v>1279</v>
      </c>
      <c r="N1546" s="56"/>
      <c r="O1546" s="56"/>
      <c r="P1546" s="56"/>
      <c r="Q1546" s="90" t="str">
        <f>IF(DATEDIF(H1546,G1546,"y")=0,"",DATEDIF(H1546,G1546,"y")&amp;" years ")&amp;IF(DATEDIF(H1546,G1546,"ym")=0,"",DATEDIF(H1546,G1546,"ym")&amp;" months ")&amp;IF(DATEDIF(H1546,G1546,"md")=0,"",DATEDIF(H1546,G1546,"md")&amp;" days")</f>
        <v>6 months 14 days</v>
      </c>
      <c r="R1546" s="64">
        <f>_xlfn.DAYS(G1546,H1546)</f>
        <v>195</v>
      </c>
      <c r="S1546" s="56"/>
      <c r="T1546" s="56"/>
      <c r="U1546" s="57"/>
      <c r="V1546" s="75">
        <f t="shared" si="124"/>
        <v>608</v>
      </c>
      <c r="W1546" s="291">
        <f t="shared" si="125"/>
        <v>195</v>
      </c>
      <c r="X1546" s="291" t="str">
        <f t="shared" si="126"/>
        <v/>
      </c>
      <c r="Y1546" s="291" t="str">
        <f t="shared" si="127"/>
        <v/>
      </c>
    </row>
    <row r="1547" spans="1:25" ht="15" customHeight="1">
      <c r="A1547" s="8">
        <f t="shared" si="128"/>
        <v>1546</v>
      </c>
      <c r="B1547" s="56"/>
      <c r="C1547" s="8">
        <v>66</v>
      </c>
      <c r="D1547" s="8" t="s">
        <v>16</v>
      </c>
      <c r="E1547" s="56"/>
      <c r="F1547" s="57"/>
      <c r="G1547" s="58">
        <v>44439</v>
      </c>
      <c r="H1547" s="74"/>
      <c r="I1547" s="56"/>
      <c r="J1547" s="56"/>
      <c r="K1547" s="8"/>
      <c r="L1547" s="56"/>
      <c r="M1547" s="56"/>
      <c r="N1547" s="56"/>
      <c r="O1547" s="56"/>
      <c r="P1547" s="56"/>
      <c r="Q1547" s="56"/>
      <c r="R1547" s="8"/>
      <c r="S1547" s="56"/>
      <c r="T1547" s="56"/>
      <c r="U1547" s="57"/>
      <c r="V1547" s="289">
        <f t="shared" si="124"/>
        <v>608</v>
      </c>
      <c r="W1547" s="292" t="str">
        <f t="shared" si="125"/>
        <v/>
      </c>
      <c r="X1547" s="291" t="str">
        <f t="shared" si="126"/>
        <v/>
      </c>
      <c r="Y1547" s="291" t="str">
        <f t="shared" si="127"/>
        <v/>
      </c>
    </row>
    <row r="1548" spans="1:25" ht="15" customHeight="1">
      <c r="A1548" s="8">
        <f t="shared" si="128"/>
        <v>1547</v>
      </c>
      <c r="B1548" s="56"/>
      <c r="C1548" s="8">
        <v>87</v>
      </c>
      <c r="D1548" s="8" t="s">
        <v>16</v>
      </c>
      <c r="E1548" s="56"/>
      <c r="F1548" s="57"/>
      <c r="G1548" s="58">
        <v>44439</v>
      </c>
      <c r="H1548" s="74"/>
      <c r="I1548" s="56"/>
      <c r="J1548" s="56"/>
      <c r="K1548" s="8"/>
      <c r="L1548" s="56"/>
      <c r="M1548" s="56"/>
      <c r="N1548" s="56"/>
      <c r="O1548" s="56"/>
      <c r="P1548" s="56"/>
      <c r="Q1548" s="56"/>
      <c r="R1548" s="8"/>
      <c r="S1548" s="56"/>
      <c r="T1548" s="56"/>
      <c r="U1548" s="57"/>
      <c r="V1548" s="289">
        <f t="shared" si="124"/>
        <v>608</v>
      </c>
      <c r="W1548" s="292" t="str">
        <f t="shared" si="125"/>
        <v/>
      </c>
      <c r="X1548" s="291" t="str">
        <f t="shared" si="126"/>
        <v/>
      </c>
      <c r="Y1548" s="291" t="str">
        <f t="shared" si="127"/>
        <v/>
      </c>
    </row>
    <row r="1549" spans="1:25" ht="15" customHeight="1">
      <c r="A1549" s="8">
        <f t="shared" si="128"/>
        <v>1548</v>
      </c>
      <c r="B1549" s="82" t="s">
        <v>2478</v>
      </c>
      <c r="C1549" s="83">
        <v>19</v>
      </c>
      <c r="D1549" s="83" t="s">
        <v>16</v>
      </c>
      <c r="E1549" s="82" t="s">
        <v>2479</v>
      </c>
      <c r="F1549" s="84" t="s">
        <v>324</v>
      </c>
      <c r="G1549" s="85">
        <v>44440</v>
      </c>
      <c r="H1549" s="97">
        <v>44436</v>
      </c>
      <c r="I1549" s="82"/>
      <c r="J1549" s="82"/>
      <c r="K1549" s="83"/>
      <c r="L1549" s="82"/>
      <c r="M1549" s="82" t="s">
        <v>1279</v>
      </c>
      <c r="N1549" s="82"/>
      <c r="O1549" s="82"/>
      <c r="P1549" s="82"/>
      <c r="Q1549" s="88" t="str">
        <f>IF(DATEDIF(H1549,G1549,"y")=0,"",DATEDIF(H1549,G1549,"y")&amp;" years ")&amp;IF(DATEDIF(H1549,G1549,"ym")=0,"",DATEDIF(H1549,G1549,"ym")&amp;" months ")&amp;IF(DATEDIF(H1549,G1549,"md")=0,"",DATEDIF(H1549,G1549,"md")&amp;" days")</f>
        <v>4 days</v>
      </c>
      <c r="R1549" s="89">
        <f>_xlfn.DAYS(G1549,H1549)</f>
        <v>4</v>
      </c>
      <c r="S1549" s="82"/>
      <c r="T1549" s="82"/>
      <c r="U1549" s="84"/>
      <c r="V1549" s="75">
        <f t="shared" si="124"/>
        <v>609</v>
      </c>
      <c r="W1549" s="291">
        <f t="shared" si="125"/>
        <v>4</v>
      </c>
      <c r="X1549" s="291" t="str">
        <f t="shared" si="126"/>
        <v/>
      </c>
      <c r="Y1549" s="291" t="str">
        <f t="shared" si="127"/>
        <v/>
      </c>
    </row>
    <row r="1550" spans="1:25" ht="15" customHeight="1">
      <c r="A1550" s="8">
        <f t="shared" si="128"/>
        <v>1549</v>
      </c>
      <c r="B1550" s="56"/>
      <c r="C1550" s="8">
        <v>75</v>
      </c>
      <c r="D1550" s="8" t="s">
        <v>23</v>
      </c>
      <c r="E1550" s="56"/>
      <c r="F1550" s="57"/>
      <c r="G1550" s="58">
        <v>44440</v>
      </c>
      <c r="H1550" s="74" t="s">
        <v>1198</v>
      </c>
      <c r="I1550" s="74">
        <v>44377</v>
      </c>
      <c r="J1550" s="56"/>
      <c r="K1550" s="8"/>
      <c r="L1550" s="56"/>
      <c r="M1550" s="56" t="s">
        <v>1279</v>
      </c>
      <c r="N1550" s="56" t="s">
        <v>1279</v>
      </c>
      <c r="O1550" s="56"/>
      <c r="P1550" s="56"/>
      <c r="Q1550" s="90" t="str">
        <f>IF(DATEDIF(I1550,G1550,"y")=0,"",DATEDIF(I1550,G1550,"y")&amp;" years ")&amp;IF(DATEDIF(I1550,G1550,"ym")=0,"",DATEDIF(I1550,G1550,"ym")&amp;" months ")&amp;IF(DATEDIF(I1550,G1550,"md")=0,"",DATEDIF(I1550,G1550,"md")&amp;" days")</f>
        <v>2 months 2 days</v>
      </c>
      <c r="R1550" s="64">
        <f>_xlfn.DAYS(G1550,IF(L1550="",IF(K1550="",I1550,K1550),L1550))</f>
        <v>63</v>
      </c>
      <c r="S1550" s="56"/>
      <c r="T1550" s="56"/>
      <c r="U1550" s="57"/>
      <c r="V1550" s="75">
        <f t="shared" si="124"/>
        <v>609</v>
      </c>
      <c r="W1550" s="291" t="str">
        <f t="shared" si="125"/>
        <v/>
      </c>
      <c r="X1550" s="291">
        <f t="shared" si="126"/>
        <v>63</v>
      </c>
      <c r="Y1550" s="291" t="str">
        <f t="shared" si="127"/>
        <v/>
      </c>
    </row>
    <row r="1551" spans="1:25" ht="15" customHeight="1">
      <c r="A1551" s="8">
        <f t="shared" si="128"/>
        <v>1550</v>
      </c>
      <c r="B1551" s="56"/>
      <c r="C1551" s="8">
        <v>92</v>
      </c>
      <c r="D1551" s="8" t="s">
        <v>16</v>
      </c>
      <c r="E1551" s="56"/>
      <c r="F1551" s="57"/>
      <c r="G1551" s="58">
        <v>44440</v>
      </c>
      <c r="H1551" s="74" t="s">
        <v>1198</v>
      </c>
      <c r="I1551" s="74">
        <v>44307</v>
      </c>
      <c r="J1551" s="56"/>
      <c r="K1551" s="8"/>
      <c r="L1551" s="56"/>
      <c r="M1551" s="56" t="s">
        <v>1279</v>
      </c>
      <c r="N1551" s="56" t="s">
        <v>1279</v>
      </c>
      <c r="O1551" s="56"/>
      <c r="P1551" s="56"/>
      <c r="Q1551" s="90" t="str">
        <f>IF(DATEDIF(I1551,G1551,"y")=0,"",DATEDIF(I1551,G1551,"y")&amp;" years ")&amp;IF(DATEDIF(I1551,G1551,"ym")=0,"",DATEDIF(I1551,G1551,"ym")&amp;" months ")&amp;IF(DATEDIF(I1551,G1551,"md")=0,"",DATEDIF(I1551,G1551,"md")&amp;" days")</f>
        <v>4 months 11 days</v>
      </c>
      <c r="R1551" s="64">
        <f>_xlfn.DAYS(G1551,IF(L1551="",IF(K1551="",I1551,K1551),L1551))</f>
        <v>133</v>
      </c>
      <c r="S1551" s="56"/>
      <c r="T1551" s="56"/>
      <c r="U1551" s="57"/>
      <c r="V1551" s="75">
        <f t="shared" si="124"/>
        <v>609</v>
      </c>
      <c r="W1551" s="291" t="str">
        <f t="shared" si="125"/>
        <v/>
      </c>
      <c r="X1551" s="291">
        <f t="shared" si="126"/>
        <v>133</v>
      </c>
      <c r="Y1551" s="291" t="str">
        <f t="shared" si="127"/>
        <v/>
      </c>
    </row>
    <row r="1552" spans="1:25" ht="15" customHeight="1">
      <c r="A1552" s="8">
        <f t="shared" si="128"/>
        <v>1551</v>
      </c>
      <c r="B1552" s="56" t="s">
        <v>1553</v>
      </c>
      <c r="C1552" s="8">
        <v>85</v>
      </c>
      <c r="D1552" s="8" t="s">
        <v>16</v>
      </c>
      <c r="E1552" s="56" t="s">
        <v>2480</v>
      </c>
      <c r="F1552" s="57" t="s">
        <v>117</v>
      </c>
      <c r="G1552" s="58">
        <v>44440</v>
      </c>
      <c r="H1552" s="75">
        <v>44243</v>
      </c>
      <c r="I1552" s="75">
        <v>44305</v>
      </c>
      <c r="J1552" s="56" t="s">
        <v>1278</v>
      </c>
      <c r="K1552" s="76"/>
      <c r="L1552" s="56"/>
      <c r="M1552" s="56" t="s">
        <v>1279</v>
      </c>
      <c r="N1552" s="56" t="s">
        <v>1279</v>
      </c>
      <c r="O1552" s="56"/>
      <c r="P1552" s="56"/>
      <c r="Q1552" s="90" t="str">
        <f>IF(DATEDIF(I1552,G1552,"y")=0,"",DATEDIF(I1552,G1552,"y")&amp;" years ")&amp;IF(DATEDIF(I1552,G1552,"ym")=0,"",DATEDIF(I1552,G1552,"ym")&amp;" months ")&amp;IF(DATEDIF(I1552,G1552,"md")=0,"",DATEDIF(I1552,G1552,"md")&amp;" days")</f>
        <v>4 months 13 days</v>
      </c>
      <c r="R1552" s="64">
        <f>_xlfn.DAYS(G1552,IF(L1552="",IF(K1552="",I1552,K1552),L1552))</f>
        <v>135</v>
      </c>
      <c r="S1552" s="56"/>
      <c r="T1552" s="56"/>
      <c r="U1552" s="57"/>
      <c r="V1552" s="75">
        <f t="shared" si="124"/>
        <v>609</v>
      </c>
      <c r="W1552" s="291">
        <f t="shared" si="125"/>
        <v>197</v>
      </c>
      <c r="X1552" s="291">
        <f t="shared" si="126"/>
        <v>135</v>
      </c>
      <c r="Y1552" s="291" t="str">
        <f t="shared" si="127"/>
        <v/>
      </c>
    </row>
    <row r="1553" spans="1:25" ht="15" customHeight="1">
      <c r="A1553" s="8">
        <f t="shared" si="128"/>
        <v>1552</v>
      </c>
      <c r="B1553" s="56"/>
      <c r="C1553" s="8">
        <v>82</v>
      </c>
      <c r="D1553" s="8" t="s">
        <v>16</v>
      </c>
      <c r="E1553" s="56"/>
      <c r="F1553" s="57"/>
      <c r="G1553" s="58">
        <v>44440</v>
      </c>
      <c r="H1553" s="74"/>
      <c r="I1553" s="56"/>
      <c r="J1553" s="56"/>
      <c r="K1553" s="8"/>
      <c r="L1553" s="56"/>
      <c r="M1553" s="56"/>
      <c r="N1553" s="56"/>
      <c r="O1553" s="56"/>
      <c r="P1553" s="56"/>
      <c r="Q1553" s="56"/>
      <c r="R1553" s="8"/>
      <c r="S1553" s="56"/>
      <c r="T1553" s="56"/>
      <c r="U1553" s="57"/>
      <c r="V1553" s="289">
        <f t="shared" si="124"/>
        <v>609</v>
      </c>
      <c r="W1553" s="292" t="str">
        <f t="shared" si="125"/>
        <v/>
      </c>
      <c r="X1553" s="291" t="str">
        <f t="shared" si="126"/>
        <v/>
      </c>
      <c r="Y1553" s="291" t="str">
        <f t="shared" si="127"/>
        <v/>
      </c>
    </row>
    <row r="1554" spans="1:25" ht="15" customHeight="1">
      <c r="A1554" s="8">
        <f t="shared" si="128"/>
        <v>1553</v>
      </c>
      <c r="B1554" s="56" t="s">
        <v>2481</v>
      </c>
      <c r="C1554" s="8">
        <v>89</v>
      </c>
      <c r="D1554" s="8" t="s">
        <v>23</v>
      </c>
      <c r="E1554" s="56" t="s">
        <v>2482</v>
      </c>
      <c r="F1554" s="57" t="s">
        <v>25</v>
      </c>
      <c r="G1554" s="58">
        <v>44440</v>
      </c>
      <c r="H1554" s="75"/>
      <c r="I1554" s="75"/>
      <c r="J1554" s="56"/>
      <c r="K1554" s="76"/>
      <c r="L1554" s="56"/>
      <c r="M1554" s="56"/>
      <c r="N1554" s="56"/>
      <c r="O1554" s="56"/>
      <c r="P1554" s="56"/>
      <c r="Q1554" s="56"/>
      <c r="R1554" s="8"/>
      <c r="S1554" s="56"/>
      <c r="T1554" s="56"/>
      <c r="U1554" s="57"/>
      <c r="V1554" s="289">
        <f t="shared" si="124"/>
        <v>609</v>
      </c>
      <c r="W1554" s="292" t="str">
        <f t="shared" si="125"/>
        <v/>
      </c>
      <c r="X1554" s="291" t="str">
        <f t="shared" si="126"/>
        <v/>
      </c>
      <c r="Y1554" s="291" t="str">
        <f t="shared" si="127"/>
        <v/>
      </c>
    </row>
    <row r="1555" spans="1:25" ht="15" customHeight="1">
      <c r="A1555" s="8">
        <f t="shared" si="128"/>
        <v>1554</v>
      </c>
      <c r="B1555" s="56" t="s">
        <v>2483</v>
      </c>
      <c r="C1555" s="8">
        <v>70</v>
      </c>
      <c r="D1555" s="8" t="s">
        <v>16</v>
      </c>
      <c r="E1555" s="56" t="s">
        <v>2484</v>
      </c>
      <c r="F1555" s="57" t="s">
        <v>25</v>
      </c>
      <c r="G1555" s="58">
        <v>44441</v>
      </c>
      <c r="H1555" s="75">
        <v>44245</v>
      </c>
      <c r="I1555" s="75">
        <v>44306</v>
      </c>
      <c r="J1555" s="56" t="s">
        <v>1278</v>
      </c>
      <c r="K1555" s="76"/>
      <c r="L1555" s="56"/>
      <c r="M1555" s="56" t="s">
        <v>1279</v>
      </c>
      <c r="N1555" s="56" t="s">
        <v>1279</v>
      </c>
      <c r="O1555" s="56"/>
      <c r="P1555" s="56"/>
      <c r="Q1555" s="90" t="str">
        <f>IF(DATEDIF(I1555,G1555,"y")=0,"",DATEDIF(I1555,G1555,"y")&amp;" years ")&amp;IF(DATEDIF(I1555,G1555,"ym")=0,"",DATEDIF(I1555,G1555,"ym")&amp;" months ")&amp;IF(DATEDIF(I1555,G1555,"md")=0,"",DATEDIF(I1555,G1555,"md")&amp;" days")</f>
        <v>4 months 13 days</v>
      </c>
      <c r="R1555" s="64">
        <f>_xlfn.DAYS(G1555,IF(L1555="",IF(K1555="",I1555,K1555),L1555))</f>
        <v>135</v>
      </c>
      <c r="S1555" s="56"/>
      <c r="T1555" s="56"/>
      <c r="U1555" s="57"/>
      <c r="V1555" s="75">
        <f t="shared" si="124"/>
        <v>610</v>
      </c>
      <c r="W1555" s="291">
        <f t="shared" si="125"/>
        <v>196</v>
      </c>
      <c r="X1555" s="291">
        <f t="shared" si="126"/>
        <v>135</v>
      </c>
      <c r="Y1555" s="291" t="str">
        <f t="shared" si="127"/>
        <v/>
      </c>
    </row>
    <row r="1556" spans="1:25" ht="15" customHeight="1">
      <c r="A1556" s="8">
        <f t="shared" si="128"/>
        <v>1555</v>
      </c>
      <c r="B1556" s="56" t="s">
        <v>2485</v>
      </c>
      <c r="C1556" s="8">
        <v>52</v>
      </c>
      <c r="D1556" s="8" t="s">
        <v>23</v>
      </c>
      <c r="E1556" s="56" t="s">
        <v>2486</v>
      </c>
      <c r="F1556" s="57" t="s">
        <v>25</v>
      </c>
      <c r="G1556" s="58">
        <v>44441</v>
      </c>
      <c r="H1556" s="75">
        <v>44241</v>
      </c>
      <c r="I1556" s="75">
        <v>44300</v>
      </c>
      <c r="J1556" s="56" t="s">
        <v>1278</v>
      </c>
      <c r="K1556" s="76"/>
      <c r="L1556" s="56"/>
      <c r="M1556" s="56" t="s">
        <v>1279</v>
      </c>
      <c r="N1556" s="56" t="s">
        <v>1279</v>
      </c>
      <c r="O1556" s="56"/>
      <c r="P1556" s="56"/>
      <c r="Q1556" s="90" t="str">
        <f>IF(DATEDIF(I1556,G1556,"y")=0,"",DATEDIF(I1556,G1556,"y")&amp;" years ")&amp;IF(DATEDIF(I1556,G1556,"ym")=0,"",DATEDIF(I1556,G1556,"ym")&amp;" months ")&amp;IF(DATEDIF(I1556,G1556,"md")=0,"",DATEDIF(I1556,G1556,"md")&amp;" days")</f>
        <v>4 months 19 days</v>
      </c>
      <c r="R1556" s="64">
        <f>_xlfn.DAYS(G1556,IF(L1556="",IF(K1556="",I1556,K1556),L1556))</f>
        <v>141</v>
      </c>
      <c r="S1556" s="56"/>
      <c r="T1556" s="56"/>
      <c r="U1556" s="57"/>
      <c r="V1556" s="75">
        <f t="shared" si="124"/>
        <v>610</v>
      </c>
      <c r="W1556" s="291">
        <f t="shared" si="125"/>
        <v>200</v>
      </c>
      <c r="X1556" s="291">
        <f t="shared" si="126"/>
        <v>141</v>
      </c>
      <c r="Y1556" s="291" t="str">
        <f t="shared" si="127"/>
        <v/>
      </c>
    </row>
    <row r="1557" spans="1:25" ht="15" customHeight="1">
      <c r="A1557" s="8">
        <f t="shared" si="128"/>
        <v>1556</v>
      </c>
      <c r="B1557" s="56" t="s">
        <v>2469</v>
      </c>
      <c r="C1557" s="8">
        <v>87</v>
      </c>
      <c r="D1557" s="8" t="s">
        <v>16</v>
      </c>
      <c r="E1557" s="56" t="s">
        <v>2487</v>
      </c>
      <c r="F1557" s="57" t="s">
        <v>89</v>
      </c>
      <c r="G1557" s="58">
        <v>44441</v>
      </c>
      <c r="H1557" s="75"/>
      <c r="I1557" s="75"/>
      <c r="J1557" s="56"/>
      <c r="K1557" s="76"/>
      <c r="L1557" s="56"/>
      <c r="M1557" s="56"/>
      <c r="N1557" s="56"/>
      <c r="O1557" s="56"/>
      <c r="P1557" s="56"/>
      <c r="Q1557" s="56"/>
      <c r="R1557" s="8"/>
      <c r="S1557" s="56"/>
      <c r="T1557" s="56"/>
      <c r="U1557" s="57"/>
      <c r="V1557" s="289">
        <f t="shared" si="124"/>
        <v>610</v>
      </c>
      <c r="W1557" s="292" t="str">
        <f t="shared" si="125"/>
        <v/>
      </c>
      <c r="X1557" s="291" t="str">
        <f t="shared" si="126"/>
        <v/>
      </c>
      <c r="Y1557" s="291" t="str">
        <f t="shared" si="127"/>
        <v/>
      </c>
    </row>
    <row r="1558" spans="1:25" ht="15" customHeight="1">
      <c r="A1558" s="8">
        <f t="shared" si="128"/>
        <v>1557</v>
      </c>
      <c r="B1558" s="56" t="s">
        <v>2488</v>
      </c>
      <c r="C1558" s="73" t="s">
        <v>2489</v>
      </c>
      <c r="D1558" s="8" t="s">
        <v>23</v>
      </c>
      <c r="E1558" s="56" t="s">
        <v>2490</v>
      </c>
      <c r="F1558" s="57" t="s">
        <v>34</v>
      </c>
      <c r="G1558" s="58">
        <v>44441</v>
      </c>
      <c r="H1558" s="74"/>
      <c r="I1558" s="56"/>
      <c r="J1558" s="56"/>
      <c r="K1558" s="8"/>
      <c r="L1558" s="56"/>
      <c r="M1558" s="56"/>
      <c r="N1558" s="56"/>
      <c r="O1558" s="56"/>
      <c r="P1558" s="56"/>
      <c r="Q1558" s="56"/>
      <c r="R1558" s="8"/>
      <c r="S1558" s="56"/>
      <c r="T1558" s="56" t="s">
        <v>1059</v>
      </c>
      <c r="U1558" s="57"/>
      <c r="V1558" s="289">
        <f t="shared" si="124"/>
        <v>610</v>
      </c>
      <c r="W1558" s="292" t="str">
        <f t="shared" si="125"/>
        <v/>
      </c>
      <c r="X1558" s="291" t="str">
        <f t="shared" si="126"/>
        <v/>
      </c>
      <c r="Y1558" s="291" t="str">
        <f t="shared" si="127"/>
        <v/>
      </c>
    </row>
    <row r="1559" spans="1:25" ht="15" customHeight="1">
      <c r="A1559" s="8">
        <f t="shared" si="128"/>
        <v>1558</v>
      </c>
      <c r="B1559" s="56" t="s">
        <v>1490</v>
      </c>
      <c r="C1559" s="8">
        <v>66</v>
      </c>
      <c r="D1559" s="8" t="s">
        <v>16</v>
      </c>
      <c r="E1559" s="56" t="s">
        <v>2491</v>
      </c>
      <c r="F1559" s="57" t="s">
        <v>55</v>
      </c>
      <c r="G1559" s="58">
        <v>44442</v>
      </c>
      <c r="H1559" s="75">
        <v>44245</v>
      </c>
      <c r="I1559" s="75">
        <v>44303</v>
      </c>
      <c r="J1559" s="56" t="s">
        <v>1278</v>
      </c>
      <c r="K1559" s="76"/>
      <c r="L1559" s="56"/>
      <c r="M1559" s="56" t="s">
        <v>1279</v>
      </c>
      <c r="N1559" s="56" t="s">
        <v>1279</v>
      </c>
      <c r="O1559" s="56"/>
      <c r="P1559" s="56"/>
      <c r="Q1559" s="90" t="str">
        <f>IF(DATEDIF(I1559,G1559,"y")=0,"",DATEDIF(I1559,G1559,"y")&amp;" years ")&amp;IF(DATEDIF(I1559,G1559,"ym")=0,"",DATEDIF(I1559,G1559,"ym")&amp;" months ")&amp;IF(DATEDIF(I1559,G1559,"md")=0,"",DATEDIF(I1559,G1559,"md")&amp;" days")</f>
        <v>4 months 17 days</v>
      </c>
      <c r="R1559" s="64">
        <f>_xlfn.DAYS(G1559,IF(L1559="",IF(K1559="",I1559,K1559),L1559))</f>
        <v>139</v>
      </c>
      <c r="S1559" s="56"/>
      <c r="T1559" s="56"/>
      <c r="U1559" s="57"/>
      <c r="V1559" s="75">
        <f t="shared" si="124"/>
        <v>611</v>
      </c>
      <c r="W1559" s="291">
        <f t="shared" si="125"/>
        <v>197</v>
      </c>
      <c r="X1559" s="291">
        <f t="shared" si="126"/>
        <v>139</v>
      </c>
      <c r="Y1559" s="291" t="str">
        <f t="shared" si="127"/>
        <v/>
      </c>
    </row>
    <row r="1560" spans="1:25" ht="15" customHeight="1">
      <c r="A1560" s="8">
        <f t="shared" si="128"/>
        <v>1559</v>
      </c>
      <c r="B1560" s="56" t="s">
        <v>1619</v>
      </c>
      <c r="C1560" s="8">
        <v>65</v>
      </c>
      <c r="D1560" s="8" t="s">
        <v>23</v>
      </c>
      <c r="E1560" s="56" t="s">
        <v>2492</v>
      </c>
      <c r="F1560" s="57" t="s">
        <v>103</v>
      </c>
      <c r="G1560" s="58">
        <v>44442</v>
      </c>
      <c r="H1560" s="75"/>
      <c r="I1560" s="75"/>
      <c r="J1560" s="56"/>
      <c r="K1560" s="76"/>
      <c r="L1560" s="56"/>
      <c r="M1560" s="56"/>
      <c r="N1560" s="56"/>
      <c r="O1560" s="56"/>
      <c r="P1560" s="56"/>
      <c r="Q1560" s="56"/>
      <c r="R1560" s="8"/>
      <c r="S1560" s="56"/>
      <c r="T1560" s="56"/>
      <c r="U1560" s="57"/>
      <c r="V1560" s="289">
        <f t="shared" si="124"/>
        <v>611</v>
      </c>
      <c r="W1560" s="292" t="str">
        <f t="shared" si="125"/>
        <v/>
      </c>
      <c r="X1560" s="291" t="str">
        <f t="shared" si="126"/>
        <v/>
      </c>
      <c r="Y1560" s="291" t="str">
        <f t="shared" si="127"/>
        <v/>
      </c>
    </row>
    <row r="1561" spans="1:25" ht="15" customHeight="1">
      <c r="A1561" s="8">
        <f t="shared" si="128"/>
        <v>1560</v>
      </c>
      <c r="B1561" s="56"/>
      <c r="C1561" s="8">
        <v>74</v>
      </c>
      <c r="D1561" s="8" t="s">
        <v>23</v>
      </c>
      <c r="E1561" s="56"/>
      <c r="F1561" s="57"/>
      <c r="G1561" s="58">
        <v>44443</v>
      </c>
      <c r="H1561" s="74">
        <v>44361</v>
      </c>
      <c r="I1561" s="56"/>
      <c r="J1561" s="56"/>
      <c r="K1561" s="8"/>
      <c r="L1561" s="56"/>
      <c r="M1561" s="56" t="s">
        <v>1279</v>
      </c>
      <c r="N1561" s="56"/>
      <c r="O1561" s="56"/>
      <c r="P1561" s="56"/>
      <c r="Q1561" s="90" t="str">
        <f>IF(DATEDIF(H1561,G1561,"y")=0,"",DATEDIF(H1561,G1561,"y")&amp;" years ")&amp;IF(DATEDIF(H1561,G1561,"ym")=0,"",DATEDIF(H1561,G1561,"ym")&amp;" months ")&amp;IF(DATEDIF(H1561,G1561,"md")=0,"",DATEDIF(H1561,G1561,"md")&amp;" days")</f>
        <v>2 months 21 days</v>
      </c>
      <c r="R1561" s="64">
        <f>_xlfn.DAYS(G1561,H1561)</f>
        <v>82</v>
      </c>
      <c r="S1561" s="56"/>
      <c r="T1561" s="56"/>
      <c r="U1561" s="57"/>
      <c r="V1561" s="75">
        <f t="shared" si="124"/>
        <v>612</v>
      </c>
      <c r="W1561" s="291">
        <f t="shared" si="125"/>
        <v>82</v>
      </c>
      <c r="X1561" s="291" t="str">
        <f t="shared" si="126"/>
        <v/>
      </c>
      <c r="Y1561" s="291" t="str">
        <f t="shared" si="127"/>
        <v/>
      </c>
    </row>
    <row r="1562" spans="1:25" ht="15" customHeight="1">
      <c r="A1562" s="8">
        <f t="shared" si="128"/>
        <v>1561</v>
      </c>
      <c r="B1562" s="56" t="s">
        <v>2493</v>
      </c>
      <c r="C1562" s="8">
        <v>81</v>
      </c>
      <c r="D1562" s="8" t="s">
        <v>23</v>
      </c>
      <c r="E1562" s="56" t="s">
        <v>2494</v>
      </c>
      <c r="F1562" s="57" t="s">
        <v>223</v>
      </c>
      <c r="G1562" s="58">
        <v>44443</v>
      </c>
      <c r="H1562" s="75">
        <v>44240</v>
      </c>
      <c r="I1562" s="75">
        <v>44313</v>
      </c>
      <c r="J1562" s="56" t="s">
        <v>1278</v>
      </c>
      <c r="K1562" s="76"/>
      <c r="L1562" s="56"/>
      <c r="M1562" s="56" t="s">
        <v>1279</v>
      </c>
      <c r="N1562" s="56" t="s">
        <v>1279</v>
      </c>
      <c r="O1562" s="56"/>
      <c r="P1562" s="56"/>
      <c r="Q1562" s="90" t="str">
        <f>IF(DATEDIF(I1562,G1562,"y")=0,"",DATEDIF(I1562,G1562,"y")&amp;" years ")&amp;IF(DATEDIF(I1562,G1562,"ym")=0,"",DATEDIF(I1562,G1562,"ym")&amp;" months ")&amp;IF(DATEDIF(I1562,G1562,"md")=0,"",DATEDIF(I1562,G1562,"md")&amp;" days")</f>
        <v>4 months 8 days</v>
      </c>
      <c r="R1562" s="64">
        <f>_xlfn.DAYS(G1562,IF(L1562="",IF(K1562="",I1562,K1562),L1562))</f>
        <v>130</v>
      </c>
      <c r="S1562" s="56"/>
      <c r="T1562" s="56"/>
      <c r="U1562" s="57"/>
      <c r="V1562" s="75">
        <f t="shared" si="124"/>
        <v>612</v>
      </c>
      <c r="W1562" s="291">
        <f t="shared" si="125"/>
        <v>203</v>
      </c>
      <c r="X1562" s="291">
        <f t="shared" si="126"/>
        <v>130</v>
      </c>
      <c r="Y1562" s="291" t="str">
        <f t="shared" si="127"/>
        <v/>
      </c>
    </row>
    <row r="1563" spans="1:25" ht="15" customHeight="1">
      <c r="A1563" s="8">
        <f t="shared" si="128"/>
        <v>1562</v>
      </c>
      <c r="B1563" s="56" t="s">
        <v>2495</v>
      </c>
      <c r="C1563" s="8">
        <v>44</v>
      </c>
      <c r="D1563" s="8" t="s">
        <v>16</v>
      </c>
      <c r="E1563" s="56" t="s">
        <v>2496</v>
      </c>
      <c r="F1563" s="57" t="s">
        <v>117</v>
      </c>
      <c r="G1563" s="58">
        <v>44443</v>
      </c>
      <c r="H1563" s="75">
        <v>44249</v>
      </c>
      <c r="I1563" s="75">
        <v>44307</v>
      </c>
      <c r="J1563" s="56" t="s">
        <v>1278</v>
      </c>
      <c r="K1563" s="76"/>
      <c r="L1563" s="56"/>
      <c r="M1563" s="56" t="s">
        <v>1279</v>
      </c>
      <c r="N1563" s="56" t="s">
        <v>1279</v>
      </c>
      <c r="O1563" s="56"/>
      <c r="P1563" s="56"/>
      <c r="Q1563" s="90" t="str">
        <f>IF(DATEDIF(I1563,G1563,"y")=0,"",DATEDIF(I1563,G1563,"y")&amp;" years ")&amp;IF(DATEDIF(I1563,G1563,"ym")=0,"",DATEDIF(I1563,G1563,"ym")&amp;" months ")&amp;IF(DATEDIF(I1563,G1563,"md")=0,"",DATEDIF(I1563,G1563,"md")&amp;" days")</f>
        <v>4 months 14 days</v>
      </c>
      <c r="R1563" s="64">
        <f>_xlfn.DAYS(G1563,IF(L1563="",IF(K1563="",I1563,K1563),L1563))</f>
        <v>136</v>
      </c>
      <c r="S1563" s="56"/>
      <c r="T1563" s="56"/>
      <c r="U1563" s="57"/>
      <c r="V1563" s="75">
        <f t="shared" si="124"/>
        <v>612</v>
      </c>
      <c r="W1563" s="291">
        <f t="shared" si="125"/>
        <v>194</v>
      </c>
      <c r="X1563" s="291">
        <f t="shared" si="126"/>
        <v>136</v>
      </c>
      <c r="Y1563" s="291" t="str">
        <f t="shared" si="127"/>
        <v/>
      </c>
    </row>
    <row r="1564" spans="1:25" ht="15" customHeight="1">
      <c r="A1564" s="8">
        <f t="shared" si="128"/>
        <v>1563</v>
      </c>
      <c r="B1564" s="56" t="s">
        <v>2497</v>
      </c>
      <c r="C1564" s="8">
        <v>65</v>
      </c>
      <c r="D1564" s="8" t="s">
        <v>23</v>
      </c>
      <c r="E1564" s="56" t="s">
        <v>2498</v>
      </c>
      <c r="F1564" s="57" t="s">
        <v>25</v>
      </c>
      <c r="G1564" s="58">
        <v>44443</v>
      </c>
      <c r="H1564" s="75">
        <v>44243</v>
      </c>
      <c r="I1564" s="75">
        <v>44300</v>
      </c>
      <c r="J1564" s="56" t="s">
        <v>1278</v>
      </c>
      <c r="K1564" s="76"/>
      <c r="L1564" s="56"/>
      <c r="M1564" s="56" t="s">
        <v>1279</v>
      </c>
      <c r="N1564" s="56" t="s">
        <v>1279</v>
      </c>
      <c r="O1564" s="56"/>
      <c r="P1564" s="56"/>
      <c r="Q1564" s="90" t="str">
        <f>IF(DATEDIF(I1564,G1564,"y")=0,"",DATEDIF(I1564,G1564,"y")&amp;" years ")&amp;IF(DATEDIF(I1564,G1564,"ym")=0,"",DATEDIF(I1564,G1564,"ym")&amp;" months ")&amp;IF(DATEDIF(I1564,G1564,"md")=0,"",DATEDIF(I1564,G1564,"md")&amp;" days")</f>
        <v>4 months 21 days</v>
      </c>
      <c r="R1564" s="64">
        <f>_xlfn.DAYS(G1564,IF(L1564="",IF(K1564="",I1564,K1564),L1564))</f>
        <v>143</v>
      </c>
      <c r="S1564" s="56"/>
      <c r="T1564" s="56"/>
      <c r="U1564" s="57"/>
      <c r="V1564" s="75">
        <f t="shared" si="124"/>
        <v>612</v>
      </c>
      <c r="W1564" s="291">
        <f t="shared" si="125"/>
        <v>200</v>
      </c>
      <c r="X1564" s="291">
        <f t="shared" si="126"/>
        <v>143</v>
      </c>
      <c r="Y1564" s="291" t="str">
        <f t="shared" si="127"/>
        <v/>
      </c>
    </row>
    <row r="1565" spans="1:25" ht="15" customHeight="1">
      <c r="A1565" s="8">
        <f t="shared" si="128"/>
        <v>1564</v>
      </c>
      <c r="B1565" s="56" t="s">
        <v>2499</v>
      </c>
      <c r="C1565" s="73">
        <v>0</v>
      </c>
      <c r="D1565" s="8" t="s">
        <v>16</v>
      </c>
      <c r="E1565" s="56" t="s">
        <v>820</v>
      </c>
      <c r="F1565" s="57" t="s">
        <v>110</v>
      </c>
      <c r="G1565" s="62">
        <v>44443</v>
      </c>
      <c r="H1565" s="74"/>
      <c r="I1565" s="74"/>
      <c r="J1565" s="74"/>
      <c r="K1565" s="62"/>
      <c r="L1565" s="74"/>
      <c r="M1565" s="74"/>
      <c r="N1565" s="74"/>
      <c r="O1565" s="74"/>
      <c r="P1565" s="74"/>
      <c r="Q1565" s="74"/>
      <c r="R1565" s="62"/>
      <c r="S1565" s="74"/>
      <c r="T1565" s="74" t="s">
        <v>1059</v>
      </c>
      <c r="U1565" s="56"/>
      <c r="V1565" s="289">
        <f t="shared" si="124"/>
        <v>612</v>
      </c>
      <c r="W1565" s="292" t="str">
        <f t="shared" si="125"/>
        <v/>
      </c>
      <c r="X1565" s="291" t="str">
        <f t="shared" si="126"/>
        <v/>
      </c>
      <c r="Y1565" s="291" t="str">
        <f t="shared" si="127"/>
        <v/>
      </c>
    </row>
    <row r="1566" spans="1:25" ht="15" customHeight="1">
      <c r="A1566" s="8">
        <f t="shared" si="128"/>
        <v>1565</v>
      </c>
      <c r="B1566" s="56" t="s">
        <v>2500</v>
      </c>
      <c r="C1566" s="8">
        <v>73</v>
      </c>
      <c r="D1566" s="8" t="s">
        <v>16</v>
      </c>
      <c r="E1566" s="56" t="s">
        <v>2501</v>
      </c>
      <c r="F1566" s="57" t="s">
        <v>447</v>
      </c>
      <c r="G1566" s="58">
        <v>44443</v>
      </c>
      <c r="H1566" s="75"/>
      <c r="I1566" s="75"/>
      <c r="J1566" s="56"/>
      <c r="K1566" s="76"/>
      <c r="L1566" s="56"/>
      <c r="M1566" s="56"/>
      <c r="N1566" s="56"/>
      <c r="O1566" s="56"/>
      <c r="P1566" s="56"/>
      <c r="Q1566" s="56"/>
      <c r="R1566" s="8"/>
      <c r="S1566" s="56"/>
      <c r="T1566" s="56"/>
      <c r="U1566" s="57"/>
      <c r="V1566" s="289">
        <f t="shared" si="124"/>
        <v>612</v>
      </c>
      <c r="W1566" s="292" t="str">
        <f t="shared" si="125"/>
        <v/>
      </c>
      <c r="X1566" s="291" t="str">
        <f t="shared" si="126"/>
        <v/>
      </c>
      <c r="Y1566" s="291" t="str">
        <f t="shared" si="127"/>
        <v/>
      </c>
    </row>
    <row r="1567" spans="1:25" ht="15" customHeight="1">
      <c r="A1567" s="8">
        <f t="shared" si="128"/>
        <v>1566</v>
      </c>
      <c r="B1567" s="56" t="s">
        <v>2502</v>
      </c>
      <c r="C1567" s="8">
        <v>88</v>
      </c>
      <c r="D1567" s="8" t="s">
        <v>23</v>
      </c>
      <c r="E1567" s="56" t="s">
        <v>2104</v>
      </c>
      <c r="F1567" s="57" t="s">
        <v>133</v>
      </c>
      <c r="G1567" s="58">
        <v>44443</v>
      </c>
      <c r="H1567" s="75"/>
      <c r="I1567" s="75"/>
      <c r="J1567" s="56"/>
      <c r="K1567" s="76"/>
      <c r="L1567" s="56"/>
      <c r="M1567" s="56"/>
      <c r="N1567" s="56"/>
      <c r="O1567" s="56"/>
      <c r="P1567" s="56"/>
      <c r="Q1567" s="56"/>
      <c r="R1567" s="8"/>
      <c r="S1567" s="56"/>
      <c r="T1567" s="56"/>
      <c r="U1567" s="57"/>
      <c r="V1567" s="289">
        <f t="shared" si="124"/>
        <v>612</v>
      </c>
      <c r="W1567" s="292" t="str">
        <f t="shared" si="125"/>
        <v/>
      </c>
      <c r="X1567" s="291" t="str">
        <f t="shared" si="126"/>
        <v/>
      </c>
      <c r="Y1567" s="291" t="str">
        <f t="shared" si="127"/>
        <v/>
      </c>
    </row>
    <row r="1568" spans="1:25" ht="15" customHeight="1">
      <c r="A1568" s="8">
        <f t="shared" si="128"/>
        <v>1567</v>
      </c>
      <c r="B1568" s="56" t="s">
        <v>2503</v>
      </c>
      <c r="C1568" s="8">
        <v>20</v>
      </c>
      <c r="D1568" s="8" t="s">
        <v>16</v>
      </c>
      <c r="E1568" s="56" t="s">
        <v>2504</v>
      </c>
      <c r="F1568" s="57" t="s">
        <v>290</v>
      </c>
      <c r="G1568" s="58">
        <v>44444</v>
      </c>
      <c r="H1568" s="74" t="s">
        <v>1198</v>
      </c>
      <c r="I1568" s="74">
        <v>44406</v>
      </c>
      <c r="J1568" s="56"/>
      <c r="K1568" s="8"/>
      <c r="L1568" s="56"/>
      <c r="M1568" s="56" t="s">
        <v>1279</v>
      </c>
      <c r="N1568" s="56" t="s">
        <v>1279</v>
      </c>
      <c r="O1568" s="56"/>
      <c r="P1568" s="56"/>
      <c r="Q1568" s="90" t="str">
        <f>IF(DATEDIF(I1568,G1568,"y")=0,"",DATEDIF(I1568,G1568,"y")&amp;" years ")&amp;IF(DATEDIF(I1568,G1568,"ym")=0,"",DATEDIF(I1568,G1568,"ym")&amp;" months ")&amp;IF(DATEDIF(I1568,G1568,"md")=0,"",DATEDIF(I1568,G1568,"md")&amp;" days")</f>
        <v>1 months 7 days</v>
      </c>
      <c r="R1568" s="64">
        <f>_xlfn.DAYS(G1568,IF(L1568="",IF(K1568="",I1568,K1568),L1568))</f>
        <v>38</v>
      </c>
      <c r="S1568" s="56"/>
      <c r="T1568" s="56"/>
      <c r="U1568" s="57"/>
      <c r="V1568" s="75">
        <f t="shared" si="124"/>
        <v>613</v>
      </c>
      <c r="W1568" s="291" t="str">
        <f t="shared" si="125"/>
        <v/>
      </c>
      <c r="X1568" s="291">
        <f t="shared" si="126"/>
        <v>38</v>
      </c>
      <c r="Y1568" s="291" t="str">
        <f t="shared" si="127"/>
        <v/>
      </c>
    </row>
    <row r="1569" spans="1:25" ht="15" customHeight="1">
      <c r="A1569" s="8">
        <f t="shared" si="128"/>
        <v>1568</v>
      </c>
      <c r="B1569" s="56" t="s">
        <v>2505</v>
      </c>
      <c r="C1569" s="8">
        <v>80</v>
      </c>
      <c r="D1569" s="8" t="s">
        <v>23</v>
      </c>
      <c r="E1569" s="56" t="s">
        <v>2506</v>
      </c>
      <c r="F1569" s="57" t="s">
        <v>25</v>
      </c>
      <c r="G1569" s="58">
        <v>44444</v>
      </c>
      <c r="H1569" s="75">
        <v>44245</v>
      </c>
      <c r="I1569" s="75">
        <v>44307</v>
      </c>
      <c r="J1569" s="56" t="s">
        <v>1278</v>
      </c>
      <c r="K1569" s="76"/>
      <c r="L1569" s="56"/>
      <c r="M1569" s="56" t="s">
        <v>1279</v>
      </c>
      <c r="N1569" s="56" t="s">
        <v>1279</v>
      </c>
      <c r="O1569" s="56"/>
      <c r="P1569" s="56"/>
      <c r="Q1569" s="90" t="str">
        <f>IF(DATEDIF(I1569,G1569,"y")=0,"",DATEDIF(I1569,G1569,"y")&amp;" years ")&amp;IF(DATEDIF(I1569,G1569,"ym")=0,"",DATEDIF(I1569,G1569,"ym")&amp;" months ")&amp;IF(DATEDIF(I1569,G1569,"md")=0,"",DATEDIF(I1569,G1569,"md")&amp;" days")</f>
        <v>4 months 15 days</v>
      </c>
      <c r="R1569" s="64">
        <f>_xlfn.DAYS(G1569,IF(L1569="",IF(K1569="",I1569,K1569),L1569))</f>
        <v>137</v>
      </c>
      <c r="S1569" s="56"/>
      <c r="T1569" s="56"/>
      <c r="U1569" s="57"/>
      <c r="V1569" s="75">
        <f t="shared" si="124"/>
        <v>613</v>
      </c>
      <c r="W1569" s="291">
        <f t="shared" si="125"/>
        <v>199</v>
      </c>
      <c r="X1569" s="291">
        <f t="shared" si="126"/>
        <v>137</v>
      </c>
      <c r="Y1569" s="291" t="str">
        <f t="shared" si="127"/>
        <v/>
      </c>
    </row>
    <row r="1570" spans="1:25" ht="15" customHeight="1">
      <c r="A1570" s="8">
        <f t="shared" si="128"/>
        <v>1569</v>
      </c>
      <c r="B1570" s="56" t="s">
        <v>2507</v>
      </c>
      <c r="C1570" s="8">
        <v>60</v>
      </c>
      <c r="D1570" s="8" t="s">
        <v>23</v>
      </c>
      <c r="E1570" s="56" t="s">
        <v>2508</v>
      </c>
      <c r="F1570" s="57" t="s">
        <v>1109</v>
      </c>
      <c r="G1570" s="58">
        <v>44444</v>
      </c>
      <c r="H1570" s="75"/>
      <c r="I1570" s="75"/>
      <c r="J1570" s="56"/>
      <c r="K1570" s="76"/>
      <c r="L1570" s="56"/>
      <c r="M1570" s="56"/>
      <c r="N1570" s="56"/>
      <c r="O1570" s="56"/>
      <c r="P1570" s="56"/>
      <c r="Q1570" s="56"/>
      <c r="R1570" s="8"/>
      <c r="S1570" s="56"/>
      <c r="T1570" s="56"/>
      <c r="U1570" s="57"/>
      <c r="V1570" s="289">
        <f t="shared" si="124"/>
        <v>613</v>
      </c>
      <c r="W1570" s="292" t="str">
        <f t="shared" si="125"/>
        <v/>
      </c>
      <c r="X1570" s="291" t="str">
        <f t="shared" si="126"/>
        <v/>
      </c>
      <c r="Y1570" s="291" t="str">
        <f t="shared" si="127"/>
        <v/>
      </c>
    </row>
    <row r="1571" spans="1:25" ht="15" customHeight="1">
      <c r="A1571" s="8">
        <f t="shared" si="128"/>
        <v>1570</v>
      </c>
      <c r="B1571" s="56" t="s">
        <v>2509</v>
      </c>
      <c r="C1571" s="8">
        <v>63</v>
      </c>
      <c r="D1571" s="8" t="s">
        <v>23</v>
      </c>
      <c r="E1571" s="56" t="s">
        <v>2510</v>
      </c>
      <c r="F1571" s="57" t="s">
        <v>228</v>
      </c>
      <c r="G1571" s="58">
        <v>44444</v>
      </c>
      <c r="H1571" s="75"/>
      <c r="I1571" s="75"/>
      <c r="J1571" s="56"/>
      <c r="K1571" s="76"/>
      <c r="L1571" s="56"/>
      <c r="M1571" s="56"/>
      <c r="N1571" s="56"/>
      <c r="O1571" s="56"/>
      <c r="P1571" s="56"/>
      <c r="Q1571" s="56"/>
      <c r="R1571" s="8"/>
      <c r="S1571" s="56"/>
      <c r="T1571" s="56"/>
      <c r="U1571" s="57"/>
      <c r="V1571" s="289">
        <f t="shared" si="124"/>
        <v>613</v>
      </c>
      <c r="W1571" s="292" t="str">
        <f t="shared" si="125"/>
        <v/>
      </c>
      <c r="X1571" s="291" t="str">
        <f t="shared" si="126"/>
        <v/>
      </c>
      <c r="Y1571" s="291" t="str">
        <f t="shared" si="127"/>
        <v/>
      </c>
    </row>
    <row r="1572" spans="1:25" ht="15" customHeight="1">
      <c r="A1572" s="8">
        <f t="shared" si="128"/>
        <v>1571</v>
      </c>
      <c r="B1572" s="56" t="s">
        <v>1309</v>
      </c>
      <c r="C1572" s="8">
        <v>82</v>
      </c>
      <c r="D1572" s="8" t="s">
        <v>23</v>
      </c>
      <c r="E1572" s="56" t="s">
        <v>2511</v>
      </c>
      <c r="F1572" s="57" t="s">
        <v>25</v>
      </c>
      <c r="G1572" s="58">
        <v>44444</v>
      </c>
      <c r="H1572" s="75"/>
      <c r="I1572" s="75"/>
      <c r="J1572" s="56"/>
      <c r="K1572" s="76"/>
      <c r="L1572" s="56"/>
      <c r="M1572" s="56"/>
      <c r="N1572" s="56"/>
      <c r="O1572" s="56"/>
      <c r="P1572" s="56"/>
      <c r="Q1572" s="56"/>
      <c r="R1572" s="8"/>
      <c r="S1572" s="56"/>
      <c r="T1572" s="56"/>
      <c r="U1572" s="57"/>
      <c r="V1572" s="289">
        <f t="shared" si="124"/>
        <v>613</v>
      </c>
      <c r="W1572" s="292" t="str">
        <f t="shared" si="125"/>
        <v/>
      </c>
      <c r="X1572" s="291" t="str">
        <f t="shared" si="126"/>
        <v/>
      </c>
      <c r="Y1572" s="291" t="str">
        <f t="shared" si="127"/>
        <v/>
      </c>
    </row>
    <row r="1573" spans="1:25" ht="15" customHeight="1">
      <c r="A1573" s="8">
        <f t="shared" si="128"/>
        <v>1572</v>
      </c>
      <c r="B1573" s="56" t="s">
        <v>2512</v>
      </c>
      <c r="C1573" s="8">
        <v>94</v>
      </c>
      <c r="D1573" s="8" t="s">
        <v>23</v>
      </c>
      <c r="E1573" s="56" t="s">
        <v>140</v>
      </c>
      <c r="F1573" s="57" t="s">
        <v>79</v>
      </c>
      <c r="G1573" s="58">
        <v>44444</v>
      </c>
      <c r="H1573" s="75"/>
      <c r="I1573" s="75"/>
      <c r="J1573" s="56"/>
      <c r="K1573" s="76"/>
      <c r="L1573" s="56"/>
      <c r="M1573" s="56"/>
      <c r="N1573" s="56"/>
      <c r="O1573" s="56"/>
      <c r="P1573" s="56"/>
      <c r="Q1573" s="56"/>
      <c r="R1573" s="8"/>
      <c r="S1573" s="56"/>
      <c r="T1573" s="56"/>
      <c r="U1573" s="57"/>
      <c r="V1573" s="289">
        <f t="shared" si="124"/>
        <v>613</v>
      </c>
      <c r="W1573" s="292" t="str">
        <f t="shared" si="125"/>
        <v/>
      </c>
      <c r="X1573" s="291" t="str">
        <f t="shared" si="126"/>
        <v/>
      </c>
      <c r="Y1573" s="291" t="str">
        <f t="shared" si="127"/>
        <v/>
      </c>
    </row>
    <row r="1574" spans="1:25" ht="15" customHeight="1">
      <c r="A1574" s="8">
        <f t="shared" si="128"/>
        <v>1573</v>
      </c>
      <c r="B1574" s="109"/>
      <c r="C1574" s="110">
        <v>98</v>
      </c>
      <c r="D1574" s="110" t="s">
        <v>16</v>
      </c>
      <c r="E1574" s="109"/>
      <c r="F1574" s="111"/>
      <c r="G1574" s="112">
        <v>44444</v>
      </c>
      <c r="H1574" s="113"/>
      <c r="I1574" s="109"/>
      <c r="J1574" s="109"/>
      <c r="K1574" s="110"/>
      <c r="L1574" s="109"/>
      <c r="M1574" s="109"/>
      <c r="N1574" s="109"/>
      <c r="O1574" s="109"/>
      <c r="P1574" s="109"/>
      <c r="Q1574" s="109"/>
      <c r="R1574" s="110"/>
      <c r="S1574" s="109"/>
      <c r="T1574" s="109"/>
      <c r="U1574" s="111"/>
      <c r="V1574" s="289">
        <f t="shared" si="124"/>
        <v>613</v>
      </c>
      <c r="W1574" s="292" t="str">
        <f t="shared" si="125"/>
        <v/>
      </c>
      <c r="X1574" s="291" t="str">
        <f t="shared" si="126"/>
        <v/>
      </c>
      <c r="Y1574" s="291" t="str">
        <f t="shared" si="127"/>
        <v/>
      </c>
    </row>
    <row r="1575" spans="1:25" ht="15" customHeight="1">
      <c r="A1575" s="8">
        <f t="shared" si="128"/>
        <v>1574</v>
      </c>
      <c r="B1575" s="56" t="s">
        <v>2513</v>
      </c>
      <c r="C1575" s="8">
        <v>73</v>
      </c>
      <c r="D1575" s="8" t="s">
        <v>16</v>
      </c>
      <c r="E1575" s="56" t="s">
        <v>2514</v>
      </c>
      <c r="F1575" s="57" t="s">
        <v>25</v>
      </c>
      <c r="G1575" s="58">
        <v>44445</v>
      </c>
      <c r="H1575" s="75">
        <v>44239</v>
      </c>
      <c r="I1575" s="75">
        <v>44304</v>
      </c>
      <c r="J1575" s="56" t="s">
        <v>1278</v>
      </c>
      <c r="K1575" s="76"/>
      <c r="L1575" s="56"/>
      <c r="M1575" s="56" t="s">
        <v>1279</v>
      </c>
      <c r="N1575" s="56" t="s">
        <v>1279</v>
      </c>
      <c r="O1575" s="56"/>
      <c r="P1575" s="56"/>
      <c r="Q1575" s="90" t="str">
        <f>IF(DATEDIF(I1575,G1575,"y")=0,"",DATEDIF(I1575,G1575,"y")&amp;" years ")&amp;IF(DATEDIF(I1575,G1575,"ym")=0,"",DATEDIF(I1575,G1575,"ym")&amp;" months ")&amp;IF(DATEDIF(I1575,G1575,"md")=0,"",DATEDIF(I1575,G1575,"md")&amp;" days")</f>
        <v>4 months 19 days</v>
      </c>
      <c r="R1575" s="64">
        <f>_xlfn.DAYS(G1575,IF(L1575="",IF(K1575="",I1575,K1575),L1575))</f>
        <v>141</v>
      </c>
      <c r="S1575" s="56"/>
      <c r="T1575" s="56"/>
      <c r="U1575" s="57"/>
      <c r="V1575" s="75">
        <f t="shared" si="124"/>
        <v>614</v>
      </c>
      <c r="W1575" s="291">
        <f t="shared" si="125"/>
        <v>206</v>
      </c>
      <c r="X1575" s="291">
        <f t="shared" si="126"/>
        <v>141</v>
      </c>
      <c r="Y1575" s="291" t="str">
        <f t="shared" si="127"/>
        <v/>
      </c>
    </row>
    <row r="1576" spans="1:25" ht="15" customHeight="1">
      <c r="A1576" s="8">
        <f t="shared" si="128"/>
        <v>1575</v>
      </c>
      <c r="B1576" s="56" t="s">
        <v>2515</v>
      </c>
      <c r="C1576" s="8">
        <v>39</v>
      </c>
      <c r="D1576" s="8" t="s">
        <v>16</v>
      </c>
      <c r="E1576" s="56" t="s">
        <v>48</v>
      </c>
      <c r="F1576" s="57" t="s">
        <v>331</v>
      </c>
      <c r="G1576" s="58">
        <v>44445</v>
      </c>
      <c r="H1576" s="75">
        <v>44269</v>
      </c>
      <c r="I1576" s="75"/>
      <c r="J1576" s="56" t="s">
        <v>1278</v>
      </c>
      <c r="K1576" s="76"/>
      <c r="L1576" s="56"/>
      <c r="M1576" s="56" t="s">
        <v>1279</v>
      </c>
      <c r="N1576" s="56"/>
      <c r="O1576" s="56"/>
      <c r="P1576" s="56"/>
      <c r="Q1576" s="90" t="str">
        <f>IF(DATEDIF(H1576,G1576,"y")=0,"",DATEDIF(H1576,G1576,"y")&amp;" years ")&amp;IF(DATEDIF(H1576,G1576,"ym")=0,"",DATEDIF(H1576,G1576,"ym")&amp;" months ")&amp;IF(DATEDIF(H1576,G1576,"md")=0,"",DATEDIF(H1576,G1576,"md")&amp;" days")</f>
        <v>5 months 23 days</v>
      </c>
      <c r="R1576" s="64">
        <f>_xlfn.DAYS(G1576,H1576)</f>
        <v>176</v>
      </c>
      <c r="S1576" s="56"/>
      <c r="T1576" s="56"/>
      <c r="U1576" s="57"/>
      <c r="V1576" s="75">
        <f t="shared" si="124"/>
        <v>614</v>
      </c>
      <c r="W1576" s="291">
        <f t="shared" si="125"/>
        <v>176</v>
      </c>
      <c r="X1576" s="291" t="str">
        <f t="shared" si="126"/>
        <v/>
      </c>
      <c r="Y1576" s="291" t="str">
        <f t="shared" si="127"/>
        <v/>
      </c>
    </row>
    <row r="1577" spans="1:25" ht="15" customHeight="1">
      <c r="A1577" s="8">
        <f t="shared" si="128"/>
        <v>1576</v>
      </c>
      <c r="B1577" s="56"/>
      <c r="C1577" s="8">
        <v>82</v>
      </c>
      <c r="D1577" s="8" t="s">
        <v>23</v>
      </c>
      <c r="E1577" s="56"/>
      <c r="F1577" s="57"/>
      <c r="G1577" s="58">
        <v>44445</v>
      </c>
      <c r="H1577" s="74">
        <v>44240</v>
      </c>
      <c r="I1577" s="56"/>
      <c r="J1577" s="56"/>
      <c r="K1577" s="8"/>
      <c r="L1577" s="56"/>
      <c r="M1577" s="56" t="s">
        <v>1279</v>
      </c>
      <c r="N1577" s="56"/>
      <c r="O1577" s="56"/>
      <c r="P1577" s="56"/>
      <c r="Q1577" s="90" t="str">
        <f>IF(DATEDIF(H1577,G1577,"y")=0,"",DATEDIF(H1577,G1577,"y")&amp;" years ")&amp;IF(DATEDIF(H1577,G1577,"ym")=0,"",DATEDIF(H1577,G1577,"ym")&amp;" months ")&amp;IF(DATEDIF(H1577,G1577,"md")=0,"",DATEDIF(H1577,G1577,"md")&amp;" days")</f>
        <v>6 months 24 days</v>
      </c>
      <c r="R1577" s="64">
        <f>_xlfn.DAYS(G1577,H1577)</f>
        <v>205</v>
      </c>
      <c r="S1577" s="56"/>
      <c r="T1577" s="56"/>
      <c r="U1577" s="57"/>
      <c r="V1577" s="75">
        <f t="shared" si="124"/>
        <v>614</v>
      </c>
      <c r="W1577" s="291">
        <f t="shared" si="125"/>
        <v>205</v>
      </c>
      <c r="X1577" s="291" t="str">
        <f t="shared" si="126"/>
        <v/>
      </c>
      <c r="Y1577" s="291" t="str">
        <f t="shared" si="127"/>
        <v/>
      </c>
    </row>
    <row r="1578" spans="1:25" ht="15" customHeight="1">
      <c r="A1578" s="8">
        <f t="shared" si="128"/>
        <v>1577</v>
      </c>
      <c r="B1578" s="59" t="s">
        <v>2516</v>
      </c>
      <c r="C1578" s="68">
        <v>80</v>
      </c>
      <c r="D1578" s="65" t="s">
        <v>16</v>
      </c>
      <c r="E1578" s="59" t="s">
        <v>1042</v>
      </c>
      <c r="F1578" s="66" t="s">
        <v>1109</v>
      </c>
      <c r="G1578" s="129">
        <v>44445</v>
      </c>
      <c r="H1578" s="101">
        <v>44412</v>
      </c>
      <c r="I1578" s="101"/>
      <c r="J1578" s="59" t="s">
        <v>2419</v>
      </c>
      <c r="K1578" s="130"/>
      <c r="L1578" s="59"/>
      <c r="M1578" s="59" t="s">
        <v>1279</v>
      </c>
      <c r="N1578" s="59"/>
      <c r="O1578" s="59"/>
      <c r="P1578" s="59"/>
      <c r="Q1578" s="127" t="str">
        <f>IF(DATEDIF(H1578,G1578,"y")=0,"",DATEDIF(H1578,G1578,"y")&amp;" years ")&amp;IF(DATEDIF(H1578,G1578,"ym")=0,"",DATEDIF(H1578,G1578,"ym")&amp;" months ")&amp;IF(DATEDIF(H1578,G1578,"md")=0,"",DATEDIF(H1578,G1578,"md")&amp;" days")</f>
        <v>1 months 2 days</v>
      </c>
      <c r="R1578" s="128">
        <f>_xlfn.DAYS(G1578,H1578)</f>
        <v>33</v>
      </c>
      <c r="S1578" s="59"/>
      <c r="T1578" s="59" t="s">
        <v>1751</v>
      </c>
      <c r="U1578" s="69" t="s">
        <v>2517</v>
      </c>
      <c r="V1578" s="75">
        <f t="shared" si="124"/>
        <v>614</v>
      </c>
      <c r="W1578" s="291">
        <f t="shared" si="125"/>
        <v>33</v>
      </c>
      <c r="X1578" s="291" t="str">
        <f t="shared" si="126"/>
        <v/>
      </c>
      <c r="Y1578" s="291" t="str">
        <f t="shared" si="127"/>
        <v/>
      </c>
    </row>
    <row r="1579" spans="1:25" ht="15" customHeight="1">
      <c r="A1579" s="8">
        <f t="shared" si="128"/>
        <v>1578</v>
      </c>
      <c r="B1579" s="56"/>
      <c r="C1579" s="8">
        <v>40</v>
      </c>
      <c r="D1579" s="8" t="s">
        <v>16</v>
      </c>
      <c r="E1579" s="56"/>
      <c r="F1579" s="57"/>
      <c r="G1579" s="58">
        <v>44445</v>
      </c>
      <c r="H1579" s="74"/>
      <c r="I1579" s="56"/>
      <c r="J1579" s="56"/>
      <c r="K1579" s="8"/>
      <c r="L1579" s="56"/>
      <c r="M1579" s="56"/>
      <c r="N1579" s="56"/>
      <c r="O1579" s="56"/>
      <c r="P1579" s="56"/>
      <c r="Q1579" s="56"/>
      <c r="R1579" s="8"/>
      <c r="S1579" s="56"/>
      <c r="T1579" s="56"/>
      <c r="U1579" s="57"/>
      <c r="V1579" s="289">
        <f t="shared" si="124"/>
        <v>614</v>
      </c>
      <c r="W1579" s="292" t="str">
        <f t="shared" si="125"/>
        <v/>
      </c>
      <c r="X1579" s="291" t="str">
        <f t="shared" si="126"/>
        <v/>
      </c>
      <c r="Y1579" s="291" t="str">
        <f t="shared" si="127"/>
        <v/>
      </c>
    </row>
    <row r="1580" spans="1:25" ht="15" customHeight="1">
      <c r="A1580" s="8">
        <f t="shared" si="128"/>
        <v>1579</v>
      </c>
      <c r="B1580" s="56"/>
      <c r="C1580" s="8">
        <v>49</v>
      </c>
      <c r="D1580" s="8" t="s">
        <v>16</v>
      </c>
      <c r="E1580" s="56"/>
      <c r="F1580" s="57"/>
      <c r="G1580" s="58">
        <v>44445</v>
      </c>
      <c r="H1580" s="74"/>
      <c r="I1580" s="56"/>
      <c r="J1580" s="56"/>
      <c r="K1580" s="8"/>
      <c r="L1580" s="56"/>
      <c r="M1580" s="56"/>
      <c r="N1580" s="56"/>
      <c r="O1580" s="56"/>
      <c r="P1580" s="56"/>
      <c r="Q1580" s="56"/>
      <c r="R1580" s="8"/>
      <c r="S1580" s="56"/>
      <c r="T1580" s="56"/>
      <c r="U1580" s="57"/>
      <c r="V1580" s="289">
        <f t="shared" si="124"/>
        <v>614</v>
      </c>
      <c r="W1580" s="292" t="str">
        <f t="shared" si="125"/>
        <v/>
      </c>
      <c r="X1580" s="291" t="str">
        <f t="shared" si="126"/>
        <v/>
      </c>
      <c r="Y1580" s="291" t="str">
        <f t="shared" si="127"/>
        <v/>
      </c>
    </row>
    <row r="1581" spans="1:25" ht="15" customHeight="1">
      <c r="A1581" s="8">
        <f t="shared" si="128"/>
        <v>1580</v>
      </c>
      <c r="B1581" s="56" t="s">
        <v>1602</v>
      </c>
      <c r="C1581" s="8">
        <v>94</v>
      </c>
      <c r="D1581" s="8" t="s">
        <v>16</v>
      </c>
      <c r="E1581" s="56" t="s">
        <v>888</v>
      </c>
      <c r="F1581" s="57" t="s">
        <v>55</v>
      </c>
      <c r="G1581" s="58">
        <v>44445</v>
      </c>
      <c r="H1581" s="75"/>
      <c r="I1581" s="75"/>
      <c r="J1581" s="56"/>
      <c r="K1581" s="76"/>
      <c r="L1581" s="56"/>
      <c r="M1581" s="56"/>
      <c r="N1581" s="56"/>
      <c r="O1581" s="56"/>
      <c r="P1581" s="56"/>
      <c r="Q1581" s="56"/>
      <c r="R1581" s="8"/>
      <c r="S1581" s="56"/>
      <c r="T1581" s="56"/>
      <c r="U1581" s="57"/>
      <c r="V1581" s="289">
        <f t="shared" si="124"/>
        <v>614</v>
      </c>
      <c r="W1581" s="292" t="str">
        <f t="shared" si="125"/>
        <v/>
      </c>
      <c r="X1581" s="291" t="str">
        <f t="shared" si="126"/>
        <v/>
      </c>
      <c r="Y1581" s="291" t="str">
        <f t="shared" si="127"/>
        <v/>
      </c>
    </row>
    <row r="1582" spans="1:25" ht="15" customHeight="1">
      <c r="A1582" s="8">
        <f t="shared" si="128"/>
        <v>1581</v>
      </c>
      <c r="B1582" s="56" t="s">
        <v>2518</v>
      </c>
      <c r="C1582" s="73" t="s">
        <v>438</v>
      </c>
      <c r="D1582" s="8" t="s">
        <v>16</v>
      </c>
      <c r="E1582" s="56" t="s">
        <v>2519</v>
      </c>
      <c r="F1582" s="57" t="s">
        <v>148</v>
      </c>
      <c r="G1582" s="58">
        <v>44445</v>
      </c>
      <c r="H1582" s="74"/>
      <c r="I1582" s="56"/>
      <c r="J1582" s="56"/>
      <c r="K1582" s="8"/>
      <c r="L1582" s="56"/>
      <c r="M1582" s="56"/>
      <c r="N1582" s="56"/>
      <c r="O1582" s="56"/>
      <c r="P1582" s="56"/>
      <c r="Q1582" s="56"/>
      <c r="R1582" s="8"/>
      <c r="S1582" s="56"/>
      <c r="T1582" s="56" t="s">
        <v>1059</v>
      </c>
      <c r="U1582" s="57"/>
      <c r="V1582" s="289">
        <f t="shared" si="124"/>
        <v>614</v>
      </c>
      <c r="W1582" s="292" t="str">
        <f t="shared" si="125"/>
        <v/>
      </c>
      <c r="X1582" s="291" t="str">
        <f t="shared" si="126"/>
        <v/>
      </c>
      <c r="Y1582" s="291" t="str">
        <f t="shared" si="127"/>
        <v/>
      </c>
    </row>
    <row r="1583" spans="1:25" ht="15" customHeight="1">
      <c r="A1583" s="8">
        <f t="shared" si="128"/>
        <v>1582</v>
      </c>
      <c r="B1583" s="56"/>
      <c r="C1583" s="8">
        <v>46</v>
      </c>
      <c r="D1583" s="8" t="s">
        <v>23</v>
      </c>
      <c r="E1583" s="56"/>
      <c r="F1583" s="57"/>
      <c r="G1583" s="58">
        <v>44446</v>
      </c>
      <c r="H1583" s="74" t="s">
        <v>1198</v>
      </c>
      <c r="I1583" s="74">
        <v>44333</v>
      </c>
      <c r="J1583" s="56"/>
      <c r="K1583" s="8"/>
      <c r="L1583" s="56"/>
      <c r="M1583" s="56" t="s">
        <v>1279</v>
      </c>
      <c r="N1583" s="56" t="s">
        <v>1279</v>
      </c>
      <c r="O1583" s="56"/>
      <c r="P1583" s="56"/>
      <c r="Q1583" s="90" t="str">
        <f>IF(DATEDIF(I1583,G1583,"y")=0,"",DATEDIF(I1583,G1583,"y")&amp;" years ")&amp;IF(DATEDIF(I1583,G1583,"ym")=0,"",DATEDIF(I1583,G1583,"ym")&amp;" months ")&amp;IF(DATEDIF(I1583,G1583,"md")=0,"",DATEDIF(I1583,G1583,"md")&amp;" days")</f>
        <v>3 months 21 days</v>
      </c>
      <c r="R1583" s="64">
        <f>_xlfn.DAYS(G1583,IF(L1583="",IF(K1583="",I1583,K1583),L1583))</f>
        <v>113</v>
      </c>
      <c r="S1583" s="56"/>
      <c r="T1583" s="56"/>
      <c r="U1583" s="57"/>
      <c r="V1583" s="75">
        <f t="shared" si="124"/>
        <v>615</v>
      </c>
      <c r="W1583" s="291" t="str">
        <f t="shared" si="125"/>
        <v/>
      </c>
      <c r="X1583" s="291">
        <f t="shared" si="126"/>
        <v>113</v>
      </c>
      <c r="Y1583" s="291" t="str">
        <f t="shared" si="127"/>
        <v/>
      </c>
    </row>
    <row r="1584" spans="1:25" ht="15" customHeight="1">
      <c r="A1584" s="8">
        <f t="shared" si="128"/>
        <v>1583</v>
      </c>
      <c r="B1584" s="56"/>
      <c r="C1584" s="8">
        <v>75</v>
      </c>
      <c r="D1584" s="8" t="s">
        <v>16</v>
      </c>
      <c r="E1584" s="56"/>
      <c r="F1584" s="57"/>
      <c r="G1584" s="58">
        <v>44446</v>
      </c>
      <c r="H1584" s="74" t="s">
        <v>1198</v>
      </c>
      <c r="I1584" s="74">
        <v>44315</v>
      </c>
      <c r="J1584" s="56"/>
      <c r="K1584" s="8"/>
      <c r="L1584" s="56"/>
      <c r="M1584" s="56" t="s">
        <v>1279</v>
      </c>
      <c r="N1584" s="56" t="s">
        <v>1279</v>
      </c>
      <c r="O1584" s="56"/>
      <c r="P1584" s="56"/>
      <c r="Q1584" s="90" t="str">
        <f>IF(DATEDIF(I1584,G1584,"y")=0,"",DATEDIF(I1584,G1584,"y")&amp;" years ")&amp;IF(DATEDIF(I1584,G1584,"ym")=0,"",DATEDIF(I1584,G1584,"ym")&amp;" months ")&amp;IF(DATEDIF(I1584,G1584,"md")=0,"",DATEDIF(I1584,G1584,"md")&amp;" days")</f>
        <v>4 months 9 days</v>
      </c>
      <c r="R1584" s="64">
        <f>_xlfn.DAYS(G1584,IF(L1584="",IF(K1584="",I1584,K1584),L1584))</f>
        <v>131</v>
      </c>
      <c r="S1584" s="56"/>
      <c r="T1584" s="56"/>
      <c r="U1584" s="57"/>
      <c r="V1584" s="75">
        <f t="shared" si="124"/>
        <v>615</v>
      </c>
      <c r="W1584" s="291" t="str">
        <f t="shared" si="125"/>
        <v/>
      </c>
      <c r="X1584" s="291">
        <f t="shared" si="126"/>
        <v>131</v>
      </c>
      <c r="Y1584" s="291" t="str">
        <f t="shared" si="127"/>
        <v/>
      </c>
    </row>
    <row r="1585" spans="1:25" ht="15" customHeight="1">
      <c r="A1585" s="8">
        <f t="shared" si="128"/>
        <v>1584</v>
      </c>
      <c r="B1585" s="56" t="s">
        <v>2101</v>
      </c>
      <c r="C1585" s="8">
        <v>80</v>
      </c>
      <c r="D1585" s="8" t="s">
        <v>16</v>
      </c>
      <c r="E1585" s="56" t="s">
        <v>1397</v>
      </c>
      <c r="F1585" s="57" t="s">
        <v>103</v>
      </c>
      <c r="G1585" s="58">
        <v>44446</v>
      </c>
      <c r="H1585" s="75">
        <v>44241</v>
      </c>
      <c r="I1585" s="75">
        <v>44310</v>
      </c>
      <c r="J1585" s="56" t="s">
        <v>1278</v>
      </c>
      <c r="K1585" s="76"/>
      <c r="L1585" s="56"/>
      <c r="M1585" s="56" t="s">
        <v>1279</v>
      </c>
      <c r="N1585" s="56" t="s">
        <v>1279</v>
      </c>
      <c r="O1585" s="56"/>
      <c r="P1585" s="56"/>
      <c r="Q1585" s="90" t="str">
        <f>IF(DATEDIF(I1585,G1585,"y")=0,"",DATEDIF(I1585,G1585,"y")&amp;" years ")&amp;IF(DATEDIF(I1585,G1585,"ym")=0,"",DATEDIF(I1585,G1585,"ym")&amp;" months ")&amp;IF(DATEDIF(I1585,G1585,"md")=0,"",DATEDIF(I1585,G1585,"md")&amp;" days")</f>
        <v>4 months 14 days</v>
      </c>
      <c r="R1585" s="64">
        <f>_xlfn.DAYS(G1585,IF(L1585="",IF(K1585="",I1585,K1585),L1585))</f>
        <v>136</v>
      </c>
      <c r="S1585" s="56"/>
      <c r="T1585" s="56"/>
      <c r="U1585" s="57"/>
      <c r="V1585" s="75">
        <f t="shared" si="124"/>
        <v>615</v>
      </c>
      <c r="W1585" s="291">
        <f t="shared" si="125"/>
        <v>205</v>
      </c>
      <c r="X1585" s="291">
        <f t="shared" si="126"/>
        <v>136</v>
      </c>
      <c r="Y1585" s="291" t="str">
        <f t="shared" si="127"/>
        <v/>
      </c>
    </row>
    <row r="1586" spans="1:25" ht="15" customHeight="1">
      <c r="A1586" s="8">
        <f t="shared" si="128"/>
        <v>1585</v>
      </c>
      <c r="B1586" s="82" t="s">
        <v>2520</v>
      </c>
      <c r="C1586" s="83">
        <v>28</v>
      </c>
      <c r="D1586" s="83" t="s">
        <v>16</v>
      </c>
      <c r="E1586" s="82" t="s">
        <v>2521</v>
      </c>
      <c r="F1586" s="84" t="s">
        <v>55</v>
      </c>
      <c r="G1586" s="85">
        <v>44446</v>
      </c>
      <c r="H1586" s="97">
        <v>44258</v>
      </c>
      <c r="I1586" s="82"/>
      <c r="J1586" s="82"/>
      <c r="K1586" s="83"/>
      <c r="L1586" s="82"/>
      <c r="M1586" s="82" t="s">
        <v>1279</v>
      </c>
      <c r="N1586" s="82"/>
      <c r="O1586" s="82"/>
      <c r="P1586" s="82"/>
      <c r="Q1586" s="88" t="str">
        <f>IF(DATEDIF(H1586,G1586,"y")=0,"",DATEDIF(H1586,G1586,"y")&amp;" years ")&amp;IF(DATEDIF(H1586,G1586,"ym")=0,"",DATEDIF(H1586,G1586,"ym")&amp;" months ")&amp;IF(DATEDIF(H1586,G1586,"md")=0,"",DATEDIF(H1586,G1586,"md")&amp;" days")</f>
        <v>6 months 4 days</v>
      </c>
      <c r="R1586" s="89">
        <f>_xlfn.DAYS(G1586,H1586)</f>
        <v>188</v>
      </c>
      <c r="S1586" s="82"/>
      <c r="T1586" s="82"/>
      <c r="U1586" s="84"/>
      <c r="V1586" s="75">
        <f t="shared" si="124"/>
        <v>615</v>
      </c>
      <c r="W1586" s="291">
        <f t="shared" si="125"/>
        <v>188</v>
      </c>
      <c r="X1586" s="291" t="str">
        <f t="shared" si="126"/>
        <v/>
      </c>
      <c r="Y1586" s="291" t="str">
        <f t="shared" si="127"/>
        <v/>
      </c>
    </row>
    <row r="1587" spans="1:25" ht="15" customHeight="1">
      <c r="A1587" s="8">
        <f t="shared" si="128"/>
        <v>1586</v>
      </c>
      <c r="B1587" s="56" t="s">
        <v>2522</v>
      </c>
      <c r="C1587" s="73">
        <v>0</v>
      </c>
      <c r="D1587" s="8" t="s">
        <v>16</v>
      </c>
      <c r="E1587" s="56" t="s">
        <v>2523</v>
      </c>
      <c r="F1587" s="57" t="s">
        <v>1292</v>
      </c>
      <c r="G1587" s="62">
        <v>44446</v>
      </c>
      <c r="H1587" s="74"/>
      <c r="I1587" s="74"/>
      <c r="J1587" s="74"/>
      <c r="K1587" s="62"/>
      <c r="L1587" s="74"/>
      <c r="M1587" s="74"/>
      <c r="N1587" s="74"/>
      <c r="O1587" s="74"/>
      <c r="P1587" s="74"/>
      <c r="Q1587" s="74"/>
      <c r="R1587" s="62"/>
      <c r="S1587" s="74"/>
      <c r="T1587" s="74" t="s">
        <v>1059</v>
      </c>
      <c r="U1587" s="56"/>
      <c r="V1587" s="289">
        <f t="shared" si="124"/>
        <v>615</v>
      </c>
      <c r="W1587" s="292" t="str">
        <f t="shared" si="125"/>
        <v/>
      </c>
      <c r="X1587" s="291" t="str">
        <f t="shared" si="126"/>
        <v/>
      </c>
      <c r="Y1587" s="291" t="str">
        <f t="shared" si="127"/>
        <v/>
      </c>
    </row>
    <row r="1588" spans="1:25" ht="15" customHeight="1">
      <c r="A1588" s="8">
        <f t="shared" si="128"/>
        <v>1587</v>
      </c>
      <c r="B1588" s="56" t="s">
        <v>2524</v>
      </c>
      <c r="C1588" s="73">
        <v>10</v>
      </c>
      <c r="D1588" s="8" t="s">
        <v>23</v>
      </c>
      <c r="E1588" s="56" t="s">
        <v>2525</v>
      </c>
      <c r="F1588" s="57" t="s">
        <v>683</v>
      </c>
      <c r="G1588" s="62">
        <v>44446</v>
      </c>
      <c r="H1588" s="74"/>
      <c r="I1588" s="74"/>
      <c r="J1588" s="74"/>
      <c r="K1588" s="62"/>
      <c r="L1588" s="74"/>
      <c r="M1588" s="74"/>
      <c r="N1588" s="74"/>
      <c r="O1588" s="74"/>
      <c r="P1588" s="74"/>
      <c r="Q1588" s="74"/>
      <c r="R1588" s="62"/>
      <c r="S1588" s="74"/>
      <c r="T1588" s="74" t="s">
        <v>1059</v>
      </c>
      <c r="U1588" s="56"/>
      <c r="V1588" s="289">
        <f t="shared" si="124"/>
        <v>615</v>
      </c>
      <c r="W1588" s="292" t="str">
        <f t="shared" si="125"/>
        <v/>
      </c>
      <c r="X1588" s="291" t="str">
        <f t="shared" si="126"/>
        <v/>
      </c>
      <c r="Y1588" s="291" t="str">
        <f t="shared" si="127"/>
        <v/>
      </c>
    </row>
    <row r="1589" spans="1:25" ht="15" customHeight="1">
      <c r="A1589" s="8">
        <f t="shared" si="128"/>
        <v>1588</v>
      </c>
      <c r="B1589" s="56" t="s">
        <v>2526</v>
      </c>
      <c r="C1589" s="8">
        <v>40</v>
      </c>
      <c r="D1589" s="8" t="s">
        <v>16</v>
      </c>
      <c r="E1589" s="56" t="s">
        <v>2527</v>
      </c>
      <c r="F1589" s="57" t="s">
        <v>66</v>
      </c>
      <c r="G1589" s="58">
        <v>44446</v>
      </c>
      <c r="H1589" s="75"/>
      <c r="I1589" s="75"/>
      <c r="J1589" s="56"/>
      <c r="K1589" s="76"/>
      <c r="L1589" s="56"/>
      <c r="M1589" s="56"/>
      <c r="N1589" s="56"/>
      <c r="O1589" s="56"/>
      <c r="P1589" s="56"/>
      <c r="Q1589" s="56"/>
      <c r="R1589" s="8"/>
      <c r="S1589" s="56"/>
      <c r="T1589" s="56"/>
      <c r="U1589" s="57"/>
      <c r="V1589" s="289">
        <f t="shared" si="124"/>
        <v>615</v>
      </c>
      <c r="W1589" s="292" t="str">
        <f t="shared" si="125"/>
        <v/>
      </c>
      <c r="X1589" s="291" t="str">
        <f t="shared" si="126"/>
        <v/>
      </c>
      <c r="Y1589" s="291" t="str">
        <f t="shared" si="127"/>
        <v/>
      </c>
    </row>
    <row r="1590" spans="1:25" ht="15" customHeight="1">
      <c r="A1590" s="8">
        <f t="shared" si="128"/>
        <v>1589</v>
      </c>
      <c r="B1590" s="109" t="s">
        <v>2528</v>
      </c>
      <c r="C1590" s="110">
        <v>63</v>
      </c>
      <c r="D1590" s="110" t="s">
        <v>16</v>
      </c>
      <c r="E1590" s="109" t="s">
        <v>2529</v>
      </c>
      <c r="F1590" s="111" t="s">
        <v>25</v>
      </c>
      <c r="G1590" s="112">
        <v>44446</v>
      </c>
      <c r="H1590" s="124"/>
      <c r="I1590" s="124"/>
      <c r="J1590" s="109"/>
      <c r="K1590" s="125"/>
      <c r="L1590" s="109"/>
      <c r="M1590" s="109"/>
      <c r="N1590" s="109"/>
      <c r="O1590" s="109"/>
      <c r="P1590" s="109"/>
      <c r="Q1590" s="109"/>
      <c r="R1590" s="110"/>
      <c r="S1590" s="109"/>
      <c r="T1590" s="109"/>
      <c r="U1590" s="111"/>
      <c r="V1590" s="289">
        <f t="shared" si="124"/>
        <v>615</v>
      </c>
      <c r="W1590" s="292" t="str">
        <f t="shared" si="125"/>
        <v/>
      </c>
      <c r="X1590" s="291" t="str">
        <f t="shared" si="126"/>
        <v/>
      </c>
      <c r="Y1590" s="291" t="str">
        <f t="shared" si="127"/>
        <v/>
      </c>
    </row>
    <row r="1591" spans="1:25" ht="15" customHeight="1">
      <c r="A1591" s="8">
        <f t="shared" si="128"/>
        <v>1590</v>
      </c>
      <c r="B1591" s="56" t="s">
        <v>2530</v>
      </c>
      <c r="C1591" s="8">
        <v>49</v>
      </c>
      <c r="D1591" s="8" t="s">
        <v>16</v>
      </c>
      <c r="E1591" s="56" t="s">
        <v>2531</v>
      </c>
      <c r="F1591" s="57" t="s">
        <v>25</v>
      </c>
      <c r="G1591" s="58">
        <v>44447</v>
      </c>
      <c r="H1591" s="75">
        <v>44343</v>
      </c>
      <c r="I1591" s="75"/>
      <c r="J1591" s="56" t="s">
        <v>1646</v>
      </c>
      <c r="K1591" s="76"/>
      <c r="L1591" s="56"/>
      <c r="M1591" s="56" t="s">
        <v>1279</v>
      </c>
      <c r="N1591" s="56"/>
      <c r="O1591" s="56"/>
      <c r="P1591" s="56"/>
      <c r="Q1591" s="90" t="str">
        <f>IF(DATEDIF(H1591,G1591,"y")=0,"",DATEDIF(H1591,G1591,"y")&amp;" years ")&amp;IF(DATEDIF(H1591,G1591,"ym")=0,"",DATEDIF(H1591,G1591,"ym")&amp;" months ")&amp;IF(DATEDIF(H1591,G1591,"md")=0,"",DATEDIF(H1591,G1591,"md")&amp;" days")</f>
        <v>3 months 12 days</v>
      </c>
      <c r="R1591" s="64">
        <f>_xlfn.DAYS(G1591,H1591)</f>
        <v>104</v>
      </c>
      <c r="S1591" s="56" t="s">
        <v>1279</v>
      </c>
      <c r="T1591" s="56"/>
      <c r="U1591" s="57"/>
      <c r="V1591" s="75">
        <f t="shared" si="124"/>
        <v>616</v>
      </c>
      <c r="W1591" s="291">
        <f t="shared" si="125"/>
        <v>104</v>
      </c>
      <c r="X1591" s="291" t="str">
        <f t="shared" si="126"/>
        <v/>
      </c>
      <c r="Y1591" s="291" t="str">
        <f t="shared" si="127"/>
        <v/>
      </c>
    </row>
    <row r="1592" spans="1:25" ht="15" customHeight="1">
      <c r="A1592" s="8">
        <f t="shared" si="128"/>
        <v>1591</v>
      </c>
      <c r="B1592" s="56"/>
      <c r="C1592" s="8">
        <v>85</v>
      </c>
      <c r="D1592" s="8" t="s">
        <v>16</v>
      </c>
      <c r="E1592" s="56"/>
      <c r="F1592" s="57"/>
      <c r="G1592" s="58">
        <v>44447</v>
      </c>
      <c r="H1592" s="74" t="s">
        <v>1198</v>
      </c>
      <c r="I1592" s="74">
        <v>44318</v>
      </c>
      <c r="J1592" s="56"/>
      <c r="K1592" s="8"/>
      <c r="L1592" s="56"/>
      <c r="M1592" s="56" t="s">
        <v>1279</v>
      </c>
      <c r="N1592" s="56" t="s">
        <v>1279</v>
      </c>
      <c r="O1592" s="56"/>
      <c r="P1592" s="56"/>
      <c r="Q1592" s="90" t="str">
        <f>IF(DATEDIF(I1592,G1592,"y")=0,"",DATEDIF(I1592,G1592,"y")&amp;" years ")&amp;IF(DATEDIF(I1592,G1592,"ym")=0,"",DATEDIF(I1592,G1592,"ym")&amp;" months ")&amp;IF(DATEDIF(I1592,G1592,"md")=0,"",DATEDIF(I1592,G1592,"md")&amp;" days")</f>
        <v>4 months 6 days</v>
      </c>
      <c r="R1592" s="64">
        <f>_xlfn.DAYS(G1592,IF(L1592="",IF(K1592="",I1592,K1592),L1592))</f>
        <v>129</v>
      </c>
      <c r="S1592" s="56"/>
      <c r="T1592" s="56"/>
      <c r="U1592" s="57"/>
      <c r="V1592" s="75">
        <f t="shared" si="124"/>
        <v>616</v>
      </c>
      <c r="W1592" s="291" t="str">
        <f t="shared" si="125"/>
        <v/>
      </c>
      <c r="X1592" s="291">
        <f t="shared" si="126"/>
        <v>129</v>
      </c>
      <c r="Y1592" s="291" t="str">
        <f t="shared" si="127"/>
        <v/>
      </c>
    </row>
    <row r="1593" spans="1:25" ht="15" customHeight="1">
      <c r="A1593" s="8">
        <f t="shared" si="128"/>
        <v>1592</v>
      </c>
      <c r="B1593" s="56"/>
      <c r="C1593" s="8">
        <v>80</v>
      </c>
      <c r="D1593" s="8" t="s">
        <v>16</v>
      </c>
      <c r="E1593" s="56"/>
      <c r="F1593" s="57"/>
      <c r="G1593" s="58">
        <v>44447</v>
      </c>
      <c r="H1593" s="74" t="s">
        <v>1198</v>
      </c>
      <c r="I1593" s="74">
        <v>44315</v>
      </c>
      <c r="J1593" s="56"/>
      <c r="K1593" s="8"/>
      <c r="L1593" s="56"/>
      <c r="M1593" s="56" t="s">
        <v>1279</v>
      </c>
      <c r="N1593" s="56" t="s">
        <v>1279</v>
      </c>
      <c r="O1593" s="56"/>
      <c r="P1593" s="56"/>
      <c r="Q1593" s="90" t="str">
        <f>IF(DATEDIF(I1593,G1593,"y")=0,"",DATEDIF(I1593,G1593,"y")&amp;" years ")&amp;IF(DATEDIF(I1593,G1593,"ym")=0,"",DATEDIF(I1593,G1593,"ym")&amp;" months ")&amp;IF(DATEDIF(I1593,G1593,"md")=0,"",DATEDIF(I1593,G1593,"md")&amp;" days")</f>
        <v>4 months 10 days</v>
      </c>
      <c r="R1593" s="64">
        <f>_xlfn.DAYS(G1593,IF(L1593="",IF(K1593="",I1593,K1593),L1593))</f>
        <v>132</v>
      </c>
      <c r="S1593" s="56"/>
      <c r="T1593" s="56"/>
      <c r="U1593" s="57"/>
      <c r="V1593" s="75">
        <f t="shared" si="124"/>
        <v>616</v>
      </c>
      <c r="W1593" s="291" t="str">
        <f t="shared" si="125"/>
        <v/>
      </c>
      <c r="X1593" s="291">
        <f t="shared" si="126"/>
        <v>132</v>
      </c>
      <c r="Y1593" s="291" t="str">
        <f t="shared" si="127"/>
        <v/>
      </c>
    </row>
    <row r="1594" spans="1:25" ht="15" customHeight="1">
      <c r="A1594" s="8">
        <f t="shared" si="128"/>
        <v>1593</v>
      </c>
      <c r="B1594" s="56" t="s">
        <v>2532</v>
      </c>
      <c r="C1594" s="8">
        <v>50</v>
      </c>
      <c r="D1594" s="8" t="s">
        <v>16</v>
      </c>
      <c r="E1594" s="56" t="s">
        <v>2533</v>
      </c>
      <c r="F1594" s="57" t="s">
        <v>25</v>
      </c>
      <c r="G1594" s="58">
        <v>44447</v>
      </c>
      <c r="H1594" s="75">
        <v>44231</v>
      </c>
      <c r="I1594" s="75">
        <v>44292</v>
      </c>
      <c r="J1594" s="56" t="s">
        <v>1278</v>
      </c>
      <c r="K1594" s="76"/>
      <c r="L1594" s="56"/>
      <c r="M1594" s="56" t="s">
        <v>1279</v>
      </c>
      <c r="N1594" s="56" t="s">
        <v>1279</v>
      </c>
      <c r="O1594" s="56"/>
      <c r="P1594" s="56"/>
      <c r="Q1594" s="90" t="str">
        <f>IF(DATEDIF(I1594,G1594,"y")=0,"",DATEDIF(I1594,G1594,"y")&amp;" years ")&amp;IF(DATEDIF(I1594,G1594,"ym")=0,"",DATEDIF(I1594,G1594,"ym")&amp;" months ")&amp;IF(DATEDIF(I1594,G1594,"md")=0,"",DATEDIF(I1594,G1594,"md")&amp;" days")</f>
        <v>5 months 2 days</v>
      </c>
      <c r="R1594" s="64">
        <f>_xlfn.DAYS(G1594,IF(L1594="",IF(K1594="",I1594,K1594),L1594))</f>
        <v>155</v>
      </c>
      <c r="S1594" s="56"/>
      <c r="T1594" s="56"/>
      <c r="U1594" s="57"/>
      <c r="V1594" s="75">
        <f t="shared" si="124"/>
        <v>616</v>
      </c>
      <c r="W1594" s="291">
        <f t="shared" si="125"/>
        <v>216</v>
      </c>
      <c r="X1594" s="291">
        <f t="shared" si="126"/>
        <v>155</v>
      </c>
      <c r="Y1594" s="291" t="str">
        <f t="shared" si="127"/>
        <v/>
      </c>
    </row>
    <row r="1595" spans="1:25" ht="15" customHeight="1">
      <c r="A1595" s="8">
        <f t="shared" si="128"/>
        <v>1594</v>
      </c>
      <c r="B1595" s="56" t="s">
        <v>2534</v>
      </c>
      <c r="C1595" s="8">
        <v>33</v>
      </c>
      <c r="D1595" s="8" t="s">
        <v>16</v>
      </c>
      <c r="E1595" s="56" t="s">
        <v>2535</v>
      </c>
      <c r="F1595" s="57" t="s">
        <v>25</v>
      </c>
      <c r="G1595" s="58">
        <v>44447</v>
      </c>
      <c r="H1595" s="75"/>
      <c r="I1595" s="75"/>
      <c r="J1595" s="56"/>
      <c r="K1595" s="76"/>
      <c r="L1595" s="56"/>
      <c r="M1595" s="56"/>
      <c r="N1595" s="56"/>
      <c r="O1595" s="56"/>
      <c r="P1595" s="56"/>
      <c r="Q1595" s="56"/>
      <c r="R1595" s="8"/>
      <c r="S1595" s="56"/>
      <c r="T1595" s="56"/>
      <c r="U1595" s="57"/>
      <c r="V1595" s="289">
        <f t="shared" si="124"/>
        <v>616</v>
      </c>
      <c r="W1595" s="292" t="str">
        <f t="shared" si="125"/>
        <v/>
      </c>
      <c r="X1595" s="291" t="str">
        <f t="shared" si="126"/>
        <v/>
      </c>
      <c r="Y1595" s="291" t="str">
        <f t="shared" si="127"/>
        <v/>
      </c>
    </row>
    <row r="1596" spans="1:25" ht="15" customHeight="1">
      <c r="A1596" s="8">
        <f t="shared" si="128"/>
        <v>1595</v>
      </c>
      <c r="B1596" s="56" t="s">
        <v>2536</v>
      </c>
      <c r="C1596" s="8">
        <v>72</v>
      </c>
      <c r="D1596" s="8" t="s">
        <v>16</v>
      </c>
      <c r="E1596" s="56" t="s">
        <v>1234</v>
      </c>
      <c r="F1596" s="57" t="s">
        <v>307</v>
      </c>
      <c r="G1596" s="58">
        <v>44447</v>
      </c>
      <c r="H1596" s="75"/>
      <c r="I1596" s="75"/>
      <c r="J1596" s="56"/>
      <c r="K1596" s="76"/>
      <c r="L1596" s="56"/>
      <c r="M1596" s="56"/>
      <c r="N1596" s="56"/>
      <c r="O1596" s="56"/>
      <c r="P1596" s="56"/>
      <c r="Q1596" s="56"/>
      <c r="R1596" s="8"/>
      <c r="S1596" s="56"/>
      <c r="T1596" s="56"/>
      <c r="U1596" s="57"/>
      <c r="V1596" s="289">
        <f t="shared" si="124"/>
        <v>616</v>
      </c>
      <c r="W1596" s="292" t="str">
        <f t="shared" si="125"/>
        <v/>
      </c>
      <c r="X1596" s="291" t="str">
        <f t="shared" si="126"/>
        <v/>
      </c>
      <c r="Y1596" s="291" t="str">
        <f t="shared" si="127"/>
        <v/>
      </c>
    </row>
    <row r="1597" spans="1:25" ht="15" customHeight="1">
      <c r="A1597" s="8">
        <f t="shared" si="128"/>
        <v>1596</v>
      </c>
      <c r="B1597" s="109" t="s">
        <v>2537</v>
      </c>
      <c r="C1597" s="123" t="s">
        <v>2489</v>
      </c>
      <c r="D1597" s="110" t="s">
        <v>16</v>
      </c>
      <c r="E1597" s="109" t="s">
        <v>2251</v>
      </c>
      <c r="F1597" s="111" t="s">
        <v>110</v>
      </c>
      <c r="G1597" s="112">
        <v>44447</v>
      </c>
      <c r="H1597" s="113"/>
      <c r="I1597" s="109"/>
      <c r="J1597" s="109"/>
      <c r="K1597" s="110"/>
      <c r="L1597" s="109"/>
      <c r="M1597" s="109"/>
      <c r="N1597" s="109"/>
      <c r="O1597" s="109"/>
      <c r="P1597" s="109"/>
      <c r="Q1597" s="109"/>
      <c r="R1597" s="110"/>
      <c r="S1597" s="109"/>
      <c r="T1597" s="109" t="s">
        <v>1059</v>
      </c>
      <c r="U1597" s="111"/>
      <c r="V1597" s="289">
        <f t="shared" si="124"/>
        <v>616</v>
      </c>
      <c r="W1597" s="292" t="str">
        <f t="shared" si="125"/>
        <v/>
      </c>
      <c r="X1597" s="291" t="str">
        <f t="shared" si="126"/>
        <v/>
      </c>
      <c r="Y1597" s="291" t="str">
        <f t="shared" si="127"/>
        <v/>
      </c>
    </row>
    <row r="1598" spans="1:25" ht="15" customHeight="1">
      <c r="A1598" s="8">
        <f t="shared" si="128"/>
        <v>1597</v>
      </c>
      <c r="B1598" s="56" t="s">
        <v>2538</v>
      </c>
      <c r="C1598" s="8">
        <v>69</v>
      </c>
      <c r="D1598" s="8" t="s">
        <v>23</v>
      </c>
      <c r="E1598" s="56" t="s">
        <v>27</v>
      </c>
      <c r="F1598" s="57" t="s">
        <v>2539</v>
      </c>
      <c r="G1598" s="58">
        <v>44448</v>
      </c>
      <c r="H1598" s="75">
        <v>44318</v>
      </c>
      <c r="I1598" s="75">
        <v>44340</v>
      </c>
      <c r="J1598" s="56" t="s">
        <v>1744</v>
      </c>
      <c r="K1598" s="76"/>
      <c r="L1598" s="56"/>
      <c r="M1598" s="56" t="s">
        <v>1279</v>
      </c>
      <c r="N1598" s="56" t="s">
        <v>1279</v>
      </c>
      <c r="O1598" s="56"/>
      <c r="P1598" s="56"/>
      <c r="Q1598" s="90" t="str">
        <f>IF(DATEDIF(I1598,G1598,"y")=0,"",DATEDIF(I1598,G1598,"y")&amp;" years ")&amp;IF(DATEDIF(I1598,G1598,"ym")=0,"",DATEDIF(I1598,G1598,"ym")&amp;" months ")&amp;IF(DATEDIF(I1598,G1598,"md")=0,"",DATEDIF(I1598,G1598,"md")&amp;" days")</f>
        <v>3 months 16 days</v>
      </c>
      <c r="R1598" s="64">
        <f>_xlfn.DAYS(G1598,IF(L1598="",IF(K1598="",I1598,K1598),L1598))</f>
        <v>108</v>
      </c>
      <c r="S1598" s="56"/>
      <c r="T1598" s="56"/>
      <c r="U1598" s="57"/>
      <c r="V1598" s="75">
        <f t="shared" si="124"/>
        <v>617</v>
      </c>
      <c r="W1598" s="291">
        <f t="shared" si="125"/>
        <v>130</v>
      </c>
      <c r="X1598" s="291">
        <f t="shared" si="126"/>
        <v>108</v>
      </c>
      <c r="Y1598" s="291" t="str">
        <f t="shared" si="127"/>
        <v/>
      </c>
    </row>
    <row r="1599" spans="1:25" ht="15" customHeight="1">
      <c r="A1599" s="8">
        <f t="shared" si="128"/>
        <v>1598</v>
      </c>
      <c r="B1599" s="56" t="s">
        <v>2296</v>
      </c>
      <c r="C1599" s="8">
        <v>79</v>
      </c>
      <c r="D1599" s="8" t="s">
        <v>23</v>
      </c>
      <c r="E1599" s="56" t="s">
        <v>2540</v>
      </c>
      <c r="F1599" s="57" t="s">
        <v>719</v>
      </c>
      <c r="G1599" s="58">
        <v>44448</v>
      </c>
      <c r="H1599" s="75">
        <v>44294</v>
      </c>
      <c r="I1599" s="75"/>
      <c r="J1599" s="56" t="s">
        <v>1278</v>
      </c>
      <c r="K1599" s="76"/>
      <c r="L1599" s="56"/>
      <c r="M1599" s="56" t="s">
        <v>1279</v>
      </c>
      <c r="N1599" s="56"/>
      <c r="O1599" s="56"/>
      <c r="P1599" s="56"/>
      <c r="Q1599" s="63" t="str">
        <f>IF(DATEDIF(H1599,G1599,"y")=0,"",DATEDIF(H1599,G1599,"y")&amp;" years ")&amp;IF(DATEDIF(H1599,G1599,"ym")=0,"",DATEDIF(H1599,G1599,"ym")&amp;" months ")&amp;IF(DATEDIF(H1599,G1599,"md")=0,"",DATEDIF(H1599,G1599,"md")&amp;" days")</f>
        <v>5 months 1 days</v>
      </c>
      <c r="R1599" s="64">
        <f>_xlfn.DAYS(G1599,H1599)</f>
        <v>154</v>
      </c>
      <c r="S1599" s="56"/>
      <c r="T1599" s="56"/>
      <c r="U1599" s="57"/>
      <c r="V1599" s="75">
        <f t="shared" si="124"/>
        <v>617</v>
      </c>
      <c r="W1599" s="291">
        <f t="shared" si="125"/>
        <v>154</v>
      </c>
      <c r="X1599" s="291" t="str">
        <f t="shared" si="126"/>
        <v/>
      </c>
      <c r="Y1599" s="291" t="str">
        <f t="shared" si="127"/>
        <v/>
      </c>
    </row>
    <row r="1600" spans="1:25" ht="15" customHeight="1">
      <c r="A1600" s="8">
        <f t="shared" si="128"/>
        <v>1599</v>
      </c>
      <c r="B1600" s="56"/>
      <c r="C1600" s="8">
        <v>83</v>
      </c>
      <c r="D1600" s="8" t="s">
        <v>16</v>
      </c>
      <c r="E1600" s="56"/>
      <c r="F1600" s="57"/>
      <c r="G1600" s="58">
        <v>44448</v>
      </c>
      <c r="H1600" s="74"/>
      <c r="I1600" s="56"/>
      <c r="J1600" s="56"/>
      <c r="K1600" s="8"/>
      <c r="L1600" s="56"/>
      <c r="M1600" s="56"/>
      <c r="N1600" s="56"/>
      <c r="O1600" s="56"/>
      <c r="P1600" s="56"/>
      <c r="Q1600" s="56"/>
      <c r="R1600" s="8"/>
      <c r="S1600" s="56"/>
      <c r="T1600" s="56"/>
      <c r="U1600" s="57"/>
      <c r="V1600" s="289">
        <f t="shared" si="124"/>
        <v>617</v>
      </c>
      <c r="W1600" s="292" t="str">
        <f t="shared" si="125"/>
        <v/>
      </c>
      <c r="X1600" s="291" t="str">
        <f t="shared" si="126"/>
        <v/>
      </c>
      <c r="Y1600" s="291" t="str">
        <f t="shared" si="127"/>
        <v/>
      </c>
    </row>
    <row r="1601" spans="1:25" ht="15" customHeight="1">
      <c r="A1601" s="8">
        <f t="shared" si="128"/>
        <v>1600</v>
      </c>
      <c r="B1601" s="56" t="s">
        <v>2541</v>
      </c>
      <c r="C1601" s="8">
        <v>84</v>
      </c>
      <c r="D1601" s="8" t="s">
        <v>16</v>
      </c>
      <c r="E1601" s="56" t="s">
        <v>2542</v>
      </c>
      <c r="F1601" s="57" t="s">
        <v>25</v>
      </c>
      <c r="G1601" s="58">
        <v>44448</v>
      </c>
      <c r="H1601" s="75"/>
      <c r="I1601" s="75"/>
      <c r="J1601" s="56"/>
      <c r="K1601" s="76"/>
      <c r="L1601" s="56"/>
      <c r="M1601" s="56"/>
      <c r="N1601" s="56"/>
      <c r="O1601" s="56"/>
      <c r="P1601" s="56"/>
      <c r="Q1601" s="56"/>
      <c r="R1601" s="8"/>
      <c r="S1601" s="56"/>
      <c r="T1601" s="56"/>
      <c r="U1601" s="57"/>
      <c r="V1601" s="289">
        <f t="shared" si="124"/>
        <v>617</v>
      </c>
      <c r="W1601" s="292" t="str">
        <f t="shared" si="125"/>
        <v/>
      </c>
      <c r="X1601" s="291" t="str">
        <f t="shared" si="126"/>
        <v/>
      </c>
      <c r="Y1601" s="291" t="str">
        <f t="shared" si="127"/>
        <v/>
      </c>
    </row>
    <row r="1602" spans="1:25" ht="15" customHeight="1">
      <c r="A1602" s="8">
        <f t="shared" si="128"/>
        <v>1601</v>
      </c>
      <c r="B1602" s="109" t="s">
        <v>2543</v>
      </c>
      <c r="C1602" s="110">
        <v>63</v>
      </c>
      <c r="D1602" s="110" t="s">
        <v>16</v>
      </c>
      <c r="E1602" s="109" t="s">
        <v>1372</v>
      </c>
      <c r="F1602" s="111" t="s">
        <v>696</v>
      </c>
      <c r="G1602" s="112">
        <v>44449</v>
      </c>
      <c r="H1602" s="124">
        <v>44264</v>
      </c>
      <c r="I1602" s="124">
        <v>44417</v>
      </c>
      <c r="J1602" s="109" t="s">
        <v>2544</v>
      </c>
      <c r="K1602" s="125"/>
      <c r="L1602" s="109"/>
      <c r="M1602" s="109" t="s">
        <v>1279</v>
      </c>
      <c r="N1602" s="109" t="s">
        <v>1279</v>
      </c>
      <c r="O1602" s="109"/>
      <c r="P1602" s="109"/>
      <c r="Q1602" s="114" t="str">
        <f>IF(DATEDIF(I1602,G1602,"y")=0,"",DATEDIF(I1602,G1602,"y")&amp;" years ")&amp;IF(DATEDIF(I1602,G1602,"ym")=0,"",DATEDIF(I1602,G1602,"ym")&amp;" months ")&amp;IF(DATEDIF(I1602,G1602,"md")=0,"",DATEDIF(I1602,G1602,"md")&amp;" days")</f>
        <v>1 months 1 days</v>
      </c>
      <c r="R1602" s="115">
        <f>_xlfn.DAYS(G1602,IF(L1602="",IF(K1602="",I1602,K1602),L1602))</f>
        <v>32</v>
      </c>
      <c r="S1602" s="109"/>
      <c r="T1602" s="109"/>
      <c r="U1602" s="111" t="s">
        <v>2545</v>
      </c>
      <c r="V1602" s="75">
        <f t="shared" ref="V1602:V1665" si="129">G1602-DATE(2020,1,1)</f>
        <v>618</v>
      </c>
      <c r="W1602" s="291">
        <f t="shared" ref="W1602:W1665" si="130">IF(ISNUMBER(H1602), $G1602-H1602, "")</f>
        <v>185</v>
      </c>
      <c r="X1602" s="291">
        <f t="shared" ref="X1602:X1665" si="131">IF(ISNUMBER(I1602), $G1602-I1602, "")</f>
        <v>32</v>
      </c>
      <c r="Y1602" s="291" t="str">
        <f t="shared" ref="Y1602:Y1665" si="132">IF(ISNUMBER(K1602), $G1602-K1602, "")</f>
        <v/>
      </c>
    </row>
    <row r="1603" spans="1:25" ht="15" customHeight="1">
      <c r="A1603" s="8">
        <f t="shared" si="128"/>
        <v>1602</v>
      </c>
      <c r="B1603" s="56" t="s">
        <v>2546</v>
      </c>
      <c r="C1603" s="8">
        <v>58</v>
      </c>
      <c r="D1603" s="8" t="s">
        <v>16</v>
      </c>
      <c r="E1603" s="56" t="s">
        <v>2547</v>
      </c>
      <c r="F1603" s="57" t="s">
        <v>25</v>
      </c>
      <c r="G1603" s="58">
        <v>44449</v>
      </c>
      <c r="H1603" s="75">
        <v>44297</v>
      </c>
      <c r="I1603" s="75">
        <v>44346</v>
      </c>
      <c r="J1603" s="56" t="s">
        <v>1646</v>
      </c>
      <c r="K1603" s="76"/>
      <c r="L1603" s="56"/>
      <c r="M1603" s="56" t="s">
        <v>1279</v>
      </c>
      <c r="N1603" s="56" t="s">
        <v>1279</v>
      </c>
      <c r="O1603" s="56"/>
      <c r="P1603" s="56"/>
      <c r="Q1603" s="90" t="str">
        <f>IF(DATEDIF(I1603,G1603,"y")=0,"",DATEDIF(I1603,G1603,"y")&amp;" years ")&amp;IF(DATEDIF(I1603,G1603,"ym")=0,"",DATEDIF(I1603,G1603,"ym")&amp;" months ")&amp;IF(DATEDIF(I1603,G1603,"md")=0,"",DATEDIF(I1603,G1603,"md")&amp;" days")</f>
        <v>3 months 11 days</v>
      </c>
      <c r="R1603" s="64">
        <f>_xlfn.DAYS(G1603,IF(L1603="",IF(K1603="",I1603,K1603),L1603))</f>
        <v>103</v>
      </c>
      <c r="S1603" s="56"/>
      <c r="T1603" s="56"/>
      <c r="U1603" s="57"/>
      <c r="V1603" s="75">
        <f t="shared" si="129"/>
        <v>618</v>
      </c>
      <c r="W1603" s="291">
        <f t="shared" si="130"/>
        <v>152</v>
      </c>
      <c r="X1603" s="291">
        <f t="shared" si="131"/>
        <v>103</v>
      </c>
      <c r="Y1603" s="291" t="str">
        <f t="shared" si="132"/>
        <v/>
      </c>
    </row>
    <row r="1604" spans="1:25" ht="15" customHeight="1">
      <c r="A1604" s="8">
        <f t="shared" si="128"/>
        <v>1603</v>
      </c>
      <c r="B1604" s="56" t="s">
        <v>1235</v>
      </c>
      <c r="C1604" s="8">
        <v>74</v>
      </c>
      <c r="D1604" s="8" t="s">
        <v>23</v>
      </c>
      <c r="E1604" s="56" t="s">
        <v>2548</v>
      </c>
      <c r="F1604" s="57" t="s">
        <v>331</v>
      </c>
      <c r="G1604" s="58">
        <v>44449</v>
      </c>
      <c r="H1604" s="75">
        <v>44294</v>
      </c>
      <c r="I1604" s="75"/>
      <c r="J1604" s="56" t="s">
        <v>1278</v>
      </c>
      <c r="K1604" s="76"/>
      <c r="L1604" s="56"/>
      <c r="M1604" s="56" t="s">
        <v>1279</v>
      </c>
      <c r="N1604" s="56"/>
      <c r="O1604" s="56"/>
      <c r="P1604" s="56"/>
      <c r="Q1604" s="90" t="str">
        <f>IF(DATEDIF(H1604,G1604,"y")=0,"",DATEDIF(H1604,G1604,"y")&amp;" years ")&amp;IF(DATEDIF(H1604,G1604,"ym")=0,"",DATEDIF(H1604,G1604,"ym")&amp;" months ")&amp;IF(DATEDIF(H1604,G1604,"md")=0,"",DATEDIF(H1604,G1604,"md")&amp;" days")</f>
        <v>5 months 2 days</v>
      </c>
      <c r="R1604" s="64">
        <f>_xlfn.DAYS(G1604,H1604)</f>
        <v>155</v>
      </c>
      <c r="S1604" s="56"/>
      <c r="T1604" s="56"/>
      <c r="U1604" s="57"/>
      <c r="V1604" s="75">
        <f t="shared" si="129"/>
        <v>618</v>
      </c>
      <c r="W1604" s="291">
        <f t="shared" si="130"/>
        <v>155</v>
      </c>
      <c r="X1604" s="291" t="str">
        <f t="shared" si="131"/>
        <v/>
      </c>
      <c r="Y1604" s="291" t="str">
        <f t="shared" si="132"/>
        <v/>
      </c>
    </row>
    <row r="1605" spans="1:25" ht="15" customHeight="1">
      <c r="A1605" s="8">
        <f t="shared" ref="A1605:A1668" si="133">A1604+1</f>
        <v>1604</v>
      </c>
      <c r="B1605" s="56" t="s">
        <v>2549</v>
      </c>
      <c r="C1605" s="8">
        <v>20</v>
      </c>
      <c r="D1605" s="8" t="s">
        <v>16</v>
      </c>
      <c r="E1605" s="56" t="s">
        <v>2550</v>
      </c>
      <c r="F1605" s="57" t="s">
        <v>1058</v>
      </c>
      <c r="G1605" s="58">
        <v>44449</v>
      </c>
      <c r="H1605" s="74"/>
      <c r="I1605" s="56"/>
      <c r="J1605" s="56"/>
      <c r="K1605" s="8"/>
      <c r="L1605" s="56"/>
      <c r="M1605" s="56"/>
      <c r="N1605" s="56"/>
      <c r="O1605" s="56"/>
      <c r="P1605" s="56"/>
      <c r="Q1605" s="56"/>
      <c r="R1605" s="8"/>
      <c r="S1605" s="56"/>
      <c r="T1605" s="56"/>
      <c r="U1605" s="57"/>
      <c r="V1605" s="289">
        <f t="shared" si="129"/>
        <v>618</v>
      </c>
      <c r="W1605" s="292" t="str">
        <f t="shared" si="130"/>
        <v/>
      </c>
      <c r="X1605" s="291" t="str">
        <f t="shared" si="131"/>
        <v/>
      </c>
      <c r="Y1605" s="291" t="str">
        <f t="shared" si="132"/>
        <v/>
      </c>
    </row>
    <row r="1606" spans="1:25" ht="15" customHeight="1">
      <c r="A1606" s="8">
        <f t="shared" si="133"/>
        <v>1605</v>
      </c>
      <c r="B1606" s="56" t="s">
        <v>1307</v>
      </c>
      <c r="C1606" s="8">
        <v>85</v>
      </c>
      <c r="D1606" s="8" t="s">
        <v>16</v>
      </c>
      <c r="E1606" s="56" t="s">
        <v>2551</v>
      </c>
      <c r="F1606" s="57" t="s">
        <v>1584</v>
      </c>
      <c r="G1606" s="58">
        <v>44450</v>
      </c>
      <c r="H1606" s="75">
        <v>44247</v>
      </c>
      <c r="I1606" s="75">
        <v>44308</v>
      </c>
      <c r="J1606" s="56" t="s">
        <v>1278</v>
      </c>
      <c r="K1606" s="76"/>
      <c r="L1606" s="56"/>
      <c r="M1606" s="56" t="s">
        <v>1279</v>
      </c>
      <c r="N1606" s="56" t="s">
        <v>1279</v>
      </c>
      <c r="O1606" s="56"/>
      <c r="P1606" s="56"/>
      <c r="Q1606" s="90" t="str">
        <f>IF(DATEDIF(I1606,G1606,"y")=0,"",DATEDIF(I1606,G1606,"y")&amp;" years ")&amp;IF(DATEDIF(I1606,G1606,"ym")=0,"",DATEDIF(I1606,G1606,"ym")&amp;" months ")&amp;IF(DATEDIF(I1606,G1606,"md")=0,"",DATEDIF(I1606,G1606,"md")&amp;" days")</f>
        <v>4 months 20 days</v>
      </c>
      <c r="R1606" s="64">
        <f>_xlfn.DAYS(G1606,IF(L1606="",IF(K1606="",I1606,K1606),L1606))</f>
        <v>142</v>
      </c>
      <c r="S1606" s="56"/>
      <c r="T1606" s="56"/>
      <c r="U1606" s="57"/>
      <c r="V1606" s="75">
        <f t="shared" si="129"/>
        <v>619</v>
      </c>
      <c r="W1606" s="291">
        <f t="shared" si="130"/>
        <v>203</v>
      </c>
      <c r="X1606" s="291">
        <f t="shared" si="131"/>
        <v>142</v>
      </c>
      <c r="Y1606" s="291" t="str">
        <f t="shared" si="132"/>
        <v/>
      </c>
    </row>
    <row r="1607" spans="1:25" ht="15" customHeight="1">
      <c r="A1607" s="8">
        <f t="shared" si="133"/>
        <v>1606</v>
      </c>
      <c r="B1607" s="56"/>
      <c r="C1607" s="8">
        <v>86</v>
      </c>
      <c r="D1607" s="8" t="s">
        <v>16</v>
      </c>
      <c r="E1607" s="56"/>
      <c r="F1607" s="57"/>
      <c r="G1607" s="62">
        <v>44450</v>
      </c>
      <c r="H1607" s="56"/>
      <c r="I1607" s="74">
        <v>44306</v>
      </c>
      <c r="J1607" s="56"/>
      <c r="K1607" s="74"/>
      <c r="L1607" s="74"/>
      <c r="M1607" s="8" t="s">
        <v>1279</v>
      </c>
      <c r="N1607" s="8" t="s">
        <v>1279</v>
      </c>
      <c r="O1607" s="8"/>
      <c r="P1607" s="8"/>
      <c r="Q1607" s="63" t="str">
        <f>IF(DATEDIF(I1607,G1607,"y")=0,"",DATEDIF(I1607,G1607,"y")&amp;" years ")&amp;IF(DATEDIF(I1607,G1607,"ym")=0,"",DATEDIF(I1607,G1607,"ym")&amp;" months ")&amp;IF(DATEDIF(I1607,G1607,"md")=0,"",DATEDIF(I1607,G1607,"md")&amp;" days")</f>
        <v>4 months 22 days</v>
      </c>
      <c r="R1607" s="64">
        <f>_xlfn.DAYS(G1607,IF(L1607="",IF(K1607="",I1607,K1607),L1607))</f>
        <v>144</v>
      </c>
      <c r="S1607" s="56"/>
      <c r="T1607" s="56"/>
      <c r="U1607" s="56"/>
      <c r="V1607" s="75">
        <f t="shared" si="129"/>
        <v>619</v>
      </c>
      <c r="W1607" s="291" t="str">
        <f t="shared" si="130"/>
        <v/>
      </c>
      <c r="X1607" s="291">
        <f t="shared" si="131"/>
        <v>144</v>
      </c>
      <c r="Y1607" s="291" t="str">
        <f t="shared" si="132"/>
        <v/>
      </c>
    </row>
    <row r="1608" spans="1:25" ht="15" customHeight="1">
      <c r="A1608" s="8">
        <f t="shared" si="133"/>
        <v>1607</v>
      </c>
      <c r="B1608" s="56"/>
      <c r="C1608" s="8">
        <v>37</v>
      </c>
      <c r="D1608" s="8" t="s">
        <v>16</v>
      </c>
      <c r="E1608" s="56"/>
      <c r="F1608" s="57"/>
      <c r="G1608" s="58">
        <v>44450</v>
      </c>
      <c r="H1608" s="74"/>
      <c r="I1608" s="56"/>
      <c r="J1608" s="56"/>
      <c r="K1608" s="8"/>
      <c r="L1608" s="56"/>
      <c r="M1608" s="56"/>
      <c r="N1608" s="56"/>
      <c r="O1608" s="56"/>
      <c r="P1608" s="56"/>
      <c r="Q1608" s="56"/>
      <c r="R1608" s="8"/>
      <c r="S1608" s="56"/>
      <c r="T1608" s="56"/>
      <c r="U1608" s="57"/>
      <c r="V1608" s="289">
        <f t="shared" si="129"/>
        <v>619</v>
      </c>
      <c r="W1608" s="292" t="str">
        <f t="shared" si="130"/>
        <v/>
      </c>
      <c r="X1608" s="291" t="str">
        <f t="shared" si="131"/>
        <v/>
      </c>
      <c r="Y1608" s="291" t="str">
        <f t="shared" si="132"/>
        <v/>
      </c>
    </row>
    <row r="1609" spans="1:25" ht="15" customHeight="1">
      <c r="A1609" s="8">
        <f t="shared" si="133"/>
        <v>1608</v>
      </c>
      <c r="B1609" s="56"/>
      <c r="C1609" s="8">
        <v>78</v>
      </c>
      <c r="D1609" s="8" t="s">
        <v>16</v>
      </c>
      <c r="E1609" s="56"/>
      <c r="F1609" s="57"/>
      <c r="G1609" s="58">
        <v>44450</v>
      </c>
      <c r="H1609" s="74"/>
      <c r="I1609" s="56"/>
      <c r="J1609" s="56"/>
      <c r="K1609" s="8"/>
      <c r="L1609" s="56"/>
      <c r="M1609" s="56"/>
      <c r="N1609" s="56"/>
      <c r="O1609" s="56"/>
      <c r="P1609" s="56"/>
      <c r="Q1609" s="56"/>
      <c r="R1609" s="8"/>
      <c r="S1609" s="56"/>
      <c r="T1609" s="56"/>
      <c r="U1609" s="57"/>
      <c r="V1609" s="289">
        <f t="shared" si="129"/>
        <v>619</v>
      </c>
      <c r="W1609" s="292" t="str">
        <f t="shared" si="130"/>
        <v/>
      </c>
      <c r="X1609" s="291" t="str">
        <f t="shared" si="131"/>
        <v/>
      </c>
      <c r="Y1609" s="291" t="str">
        <f t="shared" si="132"/>
        <v/>
      </c>
    </row>
    <row r="1610" spans="1:25" ht="15" customHeight="1">
      <c r="A1610" s="8">
        <f t="shared" si="133"/>
        <v>1609</v>
      </c>
      <c r="B1610" s="56" t="s">
        <v>1269</v>
      </c>
      <c r="C1610" s="8">
        <v>80</v>
      </c>
      <c r="D1610" s="8" t="s">
        <v>23</v>
      </c>
      <c r="E1610" s="56" t="s">
        <v>2552</v>
      </c>
      <c r="F1610" s="57" t="s">
        <v>106</v>
      </c>
      <c r="G1610" s="58">
        <v>44450</v>
      </c>
      <c r="H1610" s="75"/>
      <c r="I1610" s="75"/>
      <c r="J1610" s="56"/>
      <c r="K1610" s="76"/>
      <c r="L1610" s="56"/>
      <c r="M1610" s="56"/>
      <c r="N1610" s="56"/>
      <c r="O1610" s="56"/>
      <c r="P1610" s="56"/>
      <c r="Q1610" s="56"/>
      <c r="R1610" s="8"/>
      <c r="S1610" s="56"/>
      <c r="T1610" s="56"/>
      <c r="U1610" s="57"/>
      <c r="V1610" s="289">
        <f t="shared" si="129"/>
        <v>619</v>
      </c>
      <c r="W1610" s="292" t="str">
        <f t="shared" si="130"/>
        <v/>
      </c>
      <c r="X1610" s="291" t="str">
        <f t="shared" si="131"/>
        <v/>
      </c>
      <c r="Y1610" s="291" t="str">
        <f t="shared" si="132"/>
        <v/>
      </c>
    </row>
    <row r="1611" spans="1:25" ht="15" customHeight="1">
      <c r="A1611" s="8">
        <f t="shared" si="133"/>
        <v>1610</v>
      </c>
      <c r="B1611" s="56" t="s">
        <v>2553</v>
      </c>
      <c r="C1611" s="73" t="s">
        <v>2554</v>
      </c>
      <c r="D1611" s="8" t="s">
        <v>16</v>
      </c>
      <c r="E1611" s="56" t="s">
        <v>2555</v>
      </c>
      <c r="F1611" s="57" t="s">
        <v>491</v>
      </c>
      <c r="G1611" s="58">
        <v>44450</v>
      </c>
      <c r="H1611" s="74"/>
      <c r="I1611" s="56"/>
      <c r="J1611" s="56"/>
      <c r="K1611" s="8"/>
      <c r="L1611" s="56"/>
      <c r="M1611" s="56"/>
      <c r="N1611" s="56"/>
      <c r="O1611" s="56"/>
      <c r="P1611" s="56"/>
      <c r="Q1611" s="56"/>
      <c r="R1611" s="8"/>
      <c r="S1611" s="56"/>
      <c r="T1611" s="56" t="s">
        <v>1059</v>
      </c>
      <c r="U1611" s="57"/>
      <c r="V1611" s="289">
        <f t="shared" si="129"/>
        <v>619</v>
      </c>
      <c r="W1611" s="292" t="str">
        <f t="shared" si="130"/>
        <v/>
      </c>
      <c r="X1611" s="291" t="str">
        <f t="shared" si="131"/>
        <v/>
      </c>
      <c r="Y1611" s="291" t="str">
        <f t="shared" si="132"/>
        <v/>
      </c>
    </row>
    <row r="1612" spans="1:25" ht="15" customHeight="1">
      <c r="A1612" s="8">
        <f t="shared" si="133"/>
        <v>1611</v>
      </c>
      <c r="B1612" s="56" t="s">
        <v>2556</v>
      </c>
      <c r="C1612" s="8">
        <v>78</v>
      </c>
      <c r="D1612" s="8" t="s">
        <v>16</v>
      </c>
      <c r="E1612" s="56" t="s">
        <v>2557</v>
      </c>
      <c r="F1612" s="57" t="s">
        <v>25</v>
      </c>
      <c r="G1612" s="58">
        <v>44451</v>
      </c>
      <c r="H1612" s="74" t="s">
        <v>1198</v>
      </c>
      <c r="I1612" s="74">
        <v>44331</v>
      </c>
      <c r="J1612" s="56"/>
      <c r="K1612" s="8"/>
      <c r="L1612" s="56"/>
      <c r="M1612" s="56" t="s">
        <v>1279</v>
      </c>
      <c r="N1612" s="56" t="s">
        <v>1279</v>
      </c>
      <c r="O1612" s="56"/>
      <c r="P1612" s="56"/>
      <c r="Q1612" s="90" t="str">
        <f>IF(DATEDIF(I1612,G1612,"y")=0,"",DATEDIF(I1612,G1612,"y")&amp;" years ")&amp;IF(DATEDIF(I1612,G1612,"ym")=0,"",DATEDIF(I1612,G1612,"ym")&amp;" months ")&amp;IF(DATEDIF(I1612,G1612,"md")=0,"",DATEDIF(I1612,G1612,"md")&amp;" days")</f>
        <v>3 months 28 days</v>
      </c>
      <c r="R1612" s="64">
        <f>_xlfn.DAYS(G1612,IF(L1612="",IF(K1612="",I1612,K1612),L1612))</f>
        <v>120</v>
      </c>
      <c r="S1612" s="56"/>
      <c r="T1612" s="56"/>
      <c r="U1612" s="57"/>
      <c r="V1612" s="75">
        <f t="shared" si="129"/>
        <v>620</v>
      </c>
      <c r="W1612" s="291" t="str">
        <f t="shared" si="130"/>
        <v/>
      </c>
      <c r="X1612" s="291">
        <f t="shared" si="131"/>
        <v>120</v>
      </c>
      <c r="Y1612" s="291" t="str">
        <f t="shared" si="132"/>
        <v/>
      </c>
    </row>
    <row r="1613" spans="1:25" ht="15" customHeight="1">
      <c r="A1613" s="8">
        <f t="shared" si="133"/>
        <v>1612</v>
      </c>
      <c r="B1613" s="56" t="s">
        <v>2558</v>
      </c>
      <c r="C1613" s="73">
        <v>0</v>
      </c>
      <c r="D1613" s="8" t="s">
        <v>23</v>
      </c>
      <c r="E1613" s="56" t="s">
        <v>2559</v>
      </c>
      <c r="F1613" s="57" t="s">
        <v>2560</v>
      </c>
      <c r="G1613" s="58">
        <v>44451</v>
      </c>
      <c r="H1613" s="74"/>
      <c r="I1613" s="56"/>
      <c r="J1613" s="56"/>
      <c r="K1613" s="8"/>
      <c r="L1613" s="56"/>
      <c r="M1613" s="56"/>
      <c r="N1613" s="56"/>
      <c r="O1613" s="56"/>
      <c r="P1613" s="56"/>
      <c r="Q1613" s="56"/>
      <c r="R1613" s="8"/>
      <c r="S1613" s="56"/>
      <c r="T1613" s="56" t="s">
        <v>1059</v>
      </c>
      <c r="U1613" s="57"/>
      <c r="V1613" s="289">
        <f t="shared" si="129"/>
        <v>620</v>
      </c>
      <c r="W1613" s="292" t="str">
        <f t="shared" si="130"/>
        <v/>
      </c>
      <c r="X1613" s="291" t="str">
        <f t="shared" si="131"/>
        <v/>
      </c>
      <c r="Y1613" s="291" t="str">
        <f t="shared" si="132"/>
        <v/>
      </c>
    </row>
    <row r="1614" spans="1:25" ht="15" customHeight="1">
      <c r="A1614" s="8">
        <f t="shared" si="133"/>
        <v>1613</v>
      </c>
      <c r="B1614" s="56" t="s">
        <v>2561</v>
      </c>
      <c r="C1614" s="8">
        <v>79</v>
      </c>
      <c r="D1614" s="8" t="s">
        <v>23</v>
      </c>
      <c r="E1614" s="56" t="s">
        <v>2562</v>
      </c>
      <c r="F1614" s="57" t="s">
        <v>125</v>
      </c>
      <c r="G1614" s="58">
        <v>44451</v>
      </c>
      <c r="H1614" s="75"/>
      <c r="I1614" s="75"/>
      <c r="J1614" s="56"/>
      <c r="K1614" s="76"/>
      <c r="L1614" s="56"/>
      <c r="M1614" s="56"/>
      <c r="N1614" s="56"/>
      <c r="O1614" s="56"/>
      <c r="P1614" s="56"/>
      <c r="Q1614" s="56"/>
      <c r="R1614" s="8"/>
      <c r="S1614" s="56"/>
      <c r="T1614" s="56"/>
      <c r="U1614" s="57"/>
      <c r="V1614" s="289">
        <f t="shared" si="129"/>
        <v>620</v>
      </c>
      <c r="W1614" s="292" t="str">
        <f t="shared" si="130"/>
        <v/>
      </c>
      <c r="X1614" s="291" t="str">
        <f t="shared" si="131"/>
        <v/>
      </c>
      <c r="Y1614" s="291" t="str">
        <f t="shared" si="132"/>
        <v/>
      </c>
    </row>
    <row r="1615" spans="1:25" ht="15" customHeight="1">
      <c r="A1615" s="8">
        <f t="shared" si="133"/>
        <v>1614</v>
      </c>
      <c r="B1615" s="56" t="s">
        <v>2563</v>
      </c>
      <c r="C1615" s="8">
        <v>83</v>
      </c>
      <c r="D1615" s="8" t="s">
        <v>23</v>
      </c>
      <c r="E1615" s="56" t="s">
        <v>2564</v>
      </c>
      <c r="F1615" s="57" t="s">
        <v>25</v>
      </c>
      <c r="G1615" s="58">
        <v>44451</v>
      </c>
      <c r="H1615" s="75"/>
      <c r="I1615" s="75"/>
      <c r="J1615" s="56"/>
      <c r="K1615" s="76"/>
      <c r="L1615" s="56"/>
      <c r="M1615" s="56"/>
      <c r="N1615" s="56"/>
      <c r="O1615" s="56"/>
      <c r="P1615" s="56"/>
      <c r="Q1615" s="56"/>
      <c r="R1615" s="8"/>
      <c r="S1615" s="56"/>
      <c r="T1615" s="56"/>
      <c r="U1615" s="57"/>
      <c r="V1615" s="289">
        <f t="shared" si="129"/>
        <v>620</v>
      </c>
      <c r="W1615" s="292" t="str">
        <f t="shared" si="130"/>
        <v/>
      </c>
      <c r="X1615" s="291" t="str">
        <f t="shared" si="131"/>
        <v/>
      </c>
      <c r="Y1615" s="291" t="str">
        <f t="shared" si="132"/>
        <v/>
      </c>
    </row>
    <row r="1616" spans="1:25" ht="15" customHeight="1">
      <c r="A1616" s="8">
        <f t="shared" si="133"/>
        <v>1615</v>
      </c>
      <c r="B1616" s="109"/>
      <c r="C1616" s="110">
        <v>68</v>
      </c>
      <c r="D1616" s="110" t="s">
        <v>23</v>
      </c>
      <c r="E1616" s="109"/>
      <c r="F1616" s="111"/>
      <c r="G1616" s="112">
        <v>44452</v>
      </c>
      <c r="H1616" s="113">
        <v>44440</v>
      </c>
      <c r="I1616" s="109"/>
      <c r="J1616" s="109"/>
      <c r="K1616" s="110"/>
      <c r="L1616" s="109"/>
      <c r="M1616" s="109" t="s">
        <v>1279</v>
      </c>
      <c r="N1616" s="109"/>
      <c r="O1616" s="109"/>
      <c r="P1616" s="109"/>
      <c r="Q1616" s="114" t="str">
        <f>IF(DATEDIF(H1616,G1616,"y")=0,"",DATEDIF(H1616,G1616,"y")&amp;" years ")&amp;IF(DATEDIF(H1616,G1616,"ym")=0,"",DATEDIF(H1616,G1616,"ym")&amp;" months ")&amp;IF(DATEDIF(H1616,G1616,"md")=0,"",DATEDIF(H1616,G1616,"md")&amp;" days")</f>
        <v>12 days</v>
      </c>
      <c r="R1616" s="115">
        <f>_xlfn.DAYS(G1616,H1616)</f>
        <v>12</v>
      </c>
      <c r="S1616" s="109"/>
      <c r="T1616" s="109"/>
      <c r="U1616" s="111"/>
      <c r="V1616" s="75">
        <f t="shared" si="129"/>
        <v>621</v>
      </c>
      <c r="W1616" s="291">
        <f t="shared" si="130"/>
        <v>12</v>
      </c>
      <c r="X1616" s="291" t="str">
        <f t="shared" si="131"/>
        <v/>
      </c>
      <c r="Y1616" s="291" t="str">
        <f t="shared" si="132"/>
        <v/>
      </c>
    </row>
    <row r="1617" spans="1:25" ht="15" customHeight="1">
      <c r="A1617" s="8">
        <f t="shared" si="133"/>
        <v>1616</v>
      </c>
      <c r="B1617" s="82" t="s">
        <v>2565</v>
      </c>
      <c r="C1617" s="83">
        <v>40</v>
      </c>
      <c r="D1617" s="83" t="s">
        <v>16</v>
      </c>
      <c r="E1617" s="82" t="s">
        <v>2161</v>
      </c>
      <c r="F1617" s="84" t="s">
        <v>758</v>
      </c>
      <c r="G1617" s="85">
        <v>44452</v>
      </c>
      <c r="H1617" s="86">
        <v>44297</v>
      </c>
      <c r="I1617" s="86">
        <v>44346</v>
      </c>
      <c r="J1617" s="82" t="s">
        <v>1646</v>
      </c>
      <c r="K1617" s="87"/>
      <c r="L1617" s="82"/>
      <c r="M1617" s="82" t="s">
        <v>1279</v>
      </c>
      <c r="N1617" s="82" t="s">
        <v>1279</v>
      </c>
      <c r="O1617" s="82"/>
      <c r="P1617" s="82"/>
      <c r="Q1617" s="88" t="str">
        <f>IF(DATEDIF(I1617,G1617,"y")=0,"",DATEDIF(I1617,G1617,"y")&amp;" years ")&amp;IF(DATEDIF(I1617,G1617,"ym")=0,"",DATEDIF(I1617,G1617,"ym")&amp;" months ")&amp;IF(DATEDIF(I1617,G1617,"md")=0,"",DATEDIF(I1617,G1617,"md")&amp;" days")</f>
        <v>3 months 14 days</v>
      </c>
      <c r="R1617" s="89">
        <f>_xlfn.DAYS(G1617,IF(L1617="",IF(K1617="",I1617,K1617),L1617))</f>
        <v>106</v>
      </c>
      <c r="S1617" s="82" t="s">
        <v>1279</v>
      </c>
      <c r="T1617" s="82"/>
      <c r="U1617" s="84"/>
      <c r="V1617" s="75">
        <f t="shared" si="129"/>
        <v>621</v>
      </c>
      <c r="W1617" s="291">
        <f t="shared" si="130"/>
        <v>155</v>
      </c>
      <c r="X1617" s="291">
        <f t="shared" si="131"/>
        <v>106</v>
      </c>
      <c r="Y1617" s="291" t="str">
        <f t="shared" si="132"/>
        <v/>
      </c>
    </row>
    <row r="1618" spans="1:25" ht="15" customHeight="1">
      <c r="A1618" s="8">
        <f t="shared" si="133"/>
        <v>1617</v>
      </c>
      <c r="B1618" s="56" t="s">
        <v>2566</v>
      </c>
      <c r="C1618" s="8">
        <v>66</v>
      </c>
      <c r="D1618" s="8" t="s">
        <v>23</v>
      </c>
      <c r="E1618" s="56" t="s">
        <v>2567</v>
      </c>
      <c r="F1618" s="57" t="s">
        <v>125</v>
      </c>
      <c r="G1618" s="58">
        <v>44452</v>
      </c>
      <c r="H1618" s="75">
        <v>44247</v>
      </c>
      <c r="I1618" s="75">
        <v>44315</v>
      </c>
      <c r="J1618" s="56" t="s">
        <v>1278</v>
      </c>
      <c r="K1618" s="76"/>
      <c r="L1618" s="56"/>
      <c r="M1618" s="56" t="s">
        <v>1279</v>
      </c>
      <c r="N1618" s="56" t="s">
        <v>1279</v>
      </c>
      <c r="O1618" s="56"/>
      <c r="P1618" s="56"/>
      <c r="Q1618" s="90" t="str">
        <f>IF(DATEDIF(I1618,G1618,"y")=0,"",DATEDIF(I1618,G1618,"y")&amp;" years ")&amp;IF(DATEDIF(I1618,G1618,"ym")=0,"",DATEDIF(I1618,G1618,"ym")&amp;" months ")&amp;IF(DATEDIF(I1618,G1618,"md")=0,"",DATEDIF(I1618,G1618,"md")&amp;" days")</f>
        <v>4 months 15 days</v>
      </c>
      <c r="R1618" s="64">
        <f>_xlfn.DAYS(G1618,IF(L1618="",IF(K1618="",I1618,K1618),L1618))</f>
        <v>137</v>
      </c>
      <c r="S1618" s="56"/>
      <c r="T1618" s="56"/>
      <c r="U1618" s="57"/>
      <c r="V1618" s="75">
        <f t="shared" si="129"/>
        <v>621</v>
      </c>
      <c r="W1618" s="291">
        <f t="shared" si="130"/>
        <v>205</v>
      </c>
      <c r="X1618" s="291">
        <f t="shared" si="131"/>
        <v>137</v>
      </c>
      <c r="Y1618" s="291" t="str">
        <f t="shared" si="132"/>
        <v/>
      </c>
    </row>
    <row r="1619" spans="1:25" ht="15" customHeight="1">
      <c r="A1619" s="8">
        <f t="shared" si="133"/>
        <v>1618</v>
      </c>
      <c r="B1619" s="56" t="s">
        <v>2568</v>
      </c>
      <c r="C1619" s="8">
        <v>79</v>
      </c>
      <c r="D1619" s="8" t="s">
        <v>23</v>
      </c>
      <c r="E1619" s="56" t="s">
        <v>2016</v>
      </c>
      <c r="F1619" s="57" t="s">
        <v>2569</v>
      </c>
      <c r="G1619" s="58">
        <v>44452</v>
      </c>
      <c r="H1619" s="75">
        <v>44259</v>
      </c>
      <c r="I1619" s="75">
        <v>44315</v>
      </c>
      <c r="J1619" s="56" t="s">
        <v>1278</v>
      </c>
      <c r="K1619" s="76"/>
      <c r="L1619" s="56"/>
      <c r="M1619" s="56" t="s">
        <v>1279</v>
      </c>
      <c r="N1619" s="56" t="s">
        <v>1279</v>
      </c>
      <c r="O1619" s="56"/>
      <c r="P1619" s="56"/>
      <c r="Q1619" s="90" t="str">
        <f>IF(DATEDIF(I1619,G1619,"y")=0,"",DATEDIF(I1619,G1619,"y")&amp;" years ")&amp;IF(DATEDIF(I1619,G1619,"ym")=0,"",DATEDIF(I1619,G1619,"ym")&amp;" months ")&amp;IF(DATEDIF(I1619,G1619,"md")=0,"",DATEDIF(I1619,G1619,"md")&amp;" days")</f>
        <v>4 months 15 days</v>
      </c>
      <c r="R1619" s="64">
        <f>_xlfn.DAYS(G1619,IF(L1619="",IF(K1619="",I1619,K1619),L1619))</f>
        <v>137</v>
      </c>
      <c r="S1619" s="56"/>
      <c r="T1619" s="56"/>
      <c r="U1619" s="57"/>
      <c r="V1619" s="75">
        <f t="shared" si="129"/>
        <v>621</v>
      </c>
      <c r="W1619" s="291">
        <f t="shared" si="130"/>
        <v>193</v>
      </c>
      <c r="X1619" s="291">
        <f t="shared" si="131"/>
        <v>137</v>
      </c>
      <c r="Y1619" s="291" t="str">
        <f t="shared" si="132"/>
        <v/>
      </c>
    </row>
    <row r="1620" spans="1:25" ht="15" customHeight="1">
      <c r="A1620" s="8">
        <f t="shared" si="133"/>
        <v>1619</v>
      </c>
      <c r="B1620" s="109" t="s">
        <v>2570</v>
      </c>
      <c r="C1620" s="110">
        <v>82</v>
      </c>
      <c r="D1620" s="110" t="s">
        <v>23</v>
      </c>
      <c r="E1620" s="109" t="s">
        <v>2268</v>
      </c>
      <c r="F1620" s="111" t="s">
        <v>25</v>
      </c>
      <c r="G1620" s="112">
        <v>44452</v>
      </c>
      <c r="H1620" s="124">
        <v>44244</v>
      </c>
      <c r="I1620" s="124">
        <v>44306</v>
      </c>
      <c r="J1620" s="109" t="s">
        <v>1278</v>
      </c>
      <c r="K1620" s="125"/>
      <c r="L1620" s="109"/>
      <c r="M1620" s="109" t="s">
        <v>1279</v>
      </c>
      <c r="N1620" s="109" t="s">
        <v>1279</v>
      </c>
      <c r="O1620" s="109"/>
      <c r="P1620" s="109"/>
      <c r="Q1620" s="114" t="str">
        <f>IF(DATEDIF(I1620,G1620,"y")=0,"",DATEDIF(I1620,G1620,"y")&amp;" years ")&amp;IF(DATEDIF(I1620,G1620,"ym")=0,"",DATEDIF(I1620,G1620,"ym")&amp;" months ")&amp;IF(DATEDIF(I1620,G1620,"md")=0,"",DATEDIF(I1620,G1620,"md")&amp;" days")</f>
        <v>4 months 24 days</v>
      </c>
      <c r="R1620" s="115">
        <f>_xlfn.DAYS(G1620,IF(L1620="",IF(K1620="",I1620,K1620),L1620))</f>
        <v>146</v>
      </c>
      <c r="S1620" s="109"/>
      <c r="T1620" s="109"/>
      <c r="U1620" s="111"/>
      <c r="V1620" s="75">
        <f t="shared" si="129"/>
        <v>621</v>
      </c>
      <c r="W1620" s="291">
        <f t="shared" si="130"/>
        <v>208</v>
      </c>
      <c r="X1620" s="291">
        <f t="shared" si="131"/>
        <v>146</v>
      </c>
      <c r="Y1620" s="291" t="str">
        <f t="shared" si="132"/>
        <v/>
      </c>
    </row>
    <row r="1621" spans="1:25" ht="15" customHeight="1">
      <c r="A1621" s="8">
        <f t="shared" si="133"/>
        <v>1620</v>
      </c>
      <c r="B1621" s="56" t="s">
        <v>2571</v>
      </c>
      <c r="C1621" s="8">
        <v>49</v>
      </c>
      <c r="D1621" s="8" t="s">
        <v>16</v>
      </c>
      <c r="E1621" s="56" t="s">
        <v>1088</v>
      </c>
      <c r="F1621" s="57" t="s">
        <v>25</v>
      </c>
      <c r="G1621" s="58">
        <v>44453</v>
      </c>
      <c r="H1621" s="75">
        <v>44418</v>
      </c>
      <c r="I1621" s="75"/>
      <c r="J1621" s="56" t="s">
        <v>2419</v>
      </c>
      <c r="K1621" s="76"/>
      <c r="L1621" s="56"/>
      <c r="M1621" s="56" t="s">
        <v>1279</v>
      </c>
      <c r="N1621" s="56"/>
      <c r="O1621" s="56"/>
      <c r="P1621" s="56"/>
      <c r="Q1621" s="90" t="str">
        <f>IF(DATEDIF(H1621,G1621,"y")=0,"",DATEDIF(H1621,G1621,"y")&amp;" years ")&amp;IF(DATEDIF(H1621,G1621,"ym")=0,"",DATEDIF(H1621,G1621,"ym")&amp;" months ")&amp;IF(DATEDIF(H1621,G1621,"md")=0,"",DATEDIF(H1621,G1621,"md")&amp;" days")</f>
        <v>1 months 4 days</v>
      </c>
      <c r="R1621" s="64">
        <f>_xlfn.DAYS(G1621,H1621)</f>
        <v>35</v>
      </c>
      <c r="S1621" s="56"/>
      <c r="T1621" s="56"/>
      <c r="U1621" s="57"/>
      <c r="V1621" s="75">
        <f t="shared" si="129"/>
        <v>622</v>
      </c>
      <c r="W1621" s="291">
        <f t="shared" si="130"/>
        <v>35</v>
      </c>
      <c r="X1621" s="291" t="str">
        <f t="shared" si="131"/>
        <v/>
      </c>
      <c r="Y1621" s="291" t="str">
        <f t="shared" si="132"/>
        <v/>
      </c>
    </row>
    <row r="1622" spans="1:25" ht="15" customHeight="1">
      <c r="A1622" s="8">
        <f t="shared" si="133"/>
        <v>1621</v>
      </c>
      <c r="B1622" s="56"/>
      <c r="C1622" s="8">
        <v>92</v>
      </c>
      <c r="D1622" s="8" t="s">
        <v>23</v>
      </c>
      <c r="E1622" s="56"/>
      <c r="F1622" s="57"/>
      <c r="G1622" s="58">
        <v>44453</v>
      </c>
      <c r="H1622" s="74" t="s">
        <v>1198</v>
      </c>
      <c r="I1622" s="74">
        <v>44306</v>
      </c>
      <c r="J1622" s="56"/>
      <c r="K1622" s="8"/>
      <c r="L1622" s="56"/>
      <c r="M1622" s="56" t="s">
        <v>1279</v>
      </c>
      <c r="N1622" s="56" t="s">
        <v>1279</v>
      </c>
      <c r="O1622" s="56"/>
      <c r="P1622" s="56"/>
      <c r="Q1622" s="90" t="str">
        <f>IF(DATEDIF(I1622,G1622,"y")=0,"",DATEDIF(I1622,G1622,"y")&amp;" years ")&amp;IF(DATEDIF(I1622,G1622,"ym")=0,"",DATEDIF(I1622,G1622,"ym")&amp;" months ")&amp;IF(DATEDIF(I1622,G1622,"md")=0,"",DATEDIF(I1622,G1622,"md")&amp;" days")</f>
        <v>4 months 25 days</v>
      </c>
      <c r="R1622" s="64">
        <f>_xlfn.DAYS(G1622,IF(L1622="",IF(K1622="",I1622,K1622),L1622))</f>
        <v>147</v>
      </c>
      <c r="S1622" s="56"/>
      <c r="T1622" s="56"/>
      <c r="U1622" s="57"/>
      <c r="V1622" s="75">
        <f t="shared" si="129"/>
        <v>622</v>
      </c>
      <c r="W1622" s="291" t="str">
        <f t="shared" si="130"/>
        <v/>
      </c>
      <c r="X1622" s="291">
        <f t="shared" si="131"/>
        <v>147</v>
      </c>
      <c r="Y1622" s="291" t="str">
        <f t="shared" si="132"/>
        <v/>
      </c>
    </row>
    <row r="1623" spans="1:25" ht="15" customHeight="1">
      <c r="A1623" s="8">
        <f t="shared" si="133"/>
        <v>1622</v>
      </c>
      <c r="B1623" s="56"/>
      <c r="C1623" s="73">
        <v>0</v>
      </c>
      <c r="D1623" s="73" t="s">
        <v>16</v>
      </c>
      <c r="E1623" s="56"/>
      <c r="F1623" s="57"/>
      <c r="G1623" s="58">
        <v>44453</v>
      </c>
      <c r="H1623" s="74"/>
      <c r="I1623" s="74"/>
      <c r="J1623" s="56"/>
      <c r="K1623" s="8"/>
      <c r="L1623" s="56"/>
      <c r="M1623" s="56"/>
      <c r="N1623" s="56"/>
      <c r="O1623" s="56"/>
      <c r="P1623" s="56"/>
      <c r="Q1623" s="56"/>
      <c r="R1623" s="8"/>
      <c r="S1623" s="56"/>
      <c r="T1623" s="56" t="s">
        <v>1059</v>
      </c>
      <c r="U1623" s="57"/>
      <c r="V1623" s="289">
        <f t="shared" si="129"/>
        <v>622</v>
      </c>
      <c r="W1623" s="292" t="str">
        <f t="shared" si="130"/>
        <v/>
      </c>
      <c r="X1623" s="291" t="str">
        <f t="shared" si="131"/>
        <v/>
      </c>
      <c r="Y1623" s="291" t="str">
        <f t="shared" si="132"/>
        <v/>
      </c>
    </row>
    <row r="1624" spans="1:25" ht="15" customHeight="1">
      <c r="A1624" s="8">
        <f t="shared" si="133"/>
        <v>1623</v>
      </c>
      <c r="B1624" s="56"/>
      <c r="C1624" s="8">
        <v>74</v>
      </c>
      <c r="D1624" s="8" t="s">
        <v>16</v>
      </c>
      <c r="E1624" s="56"/>
      <c r="F1624" s="57"/>
      <c r="G1624" s="58">
        <v>44454</v>
      </c>
      <c r="H1624" s="74" t="s">
        <v>1198</v>
      </c>
      <c r="I1624" s="74">
        <v>44312</v>
      </c>
      <c r="J1624" s="56"/>
      <c r="K1624" s="8"/>
      <c r="L1624" s="56"/>
      <c r="M1624" s="56" t="s">
        <v>1279</v>
      </c>
      <c r="N1624" s="56" t="s">
        <v>1279</v>
      </c>
      <c r="O1624" s="56"/>
      <c r="P1624" s="56"/>
      <c r="Q1624" s="90" t="str">
        <f>IF(DATEDIF(I1624,G1624,"y")=0,"",DATEDIF(I1624,G1624,"y")&amp;" years ")&amp;IF(DATEDIF(I1624,G1624,"ym")=0,"",DATEDIF(I1624,G1624,"ym")&amp;" months ")&amp;IF(DATEDIF(I1624,G1624,"md")=0,"",DATEDIF(I1624,G1624,"md")&amp;" days")</f>
        <v>4 months 20 days</v>
      </c>
      <c r="R1624" s="64">
        <f>_xlfn.DAYS(G1624,IF(L1624="",IF(K1624="",I1624,K1624),L1624))</f>
        <v>142</v>
      </c>
      <c r="S1624" s="56"/>
      <c r="T1624" s="56"/>
      <c r="U1624" s="57"/>
      <c r="V1624" s="75">
        <f t="shared" si="129"/>
        <v>623</v>
      </c>
      <c r="W1624" s="291" t="str">
        <f t="shared" si="130"/>
        <v/>
      </c>
      <c r="X1624" s="291">
        <f t="shared" si="131"/>
        <v>142</v>
      </c>
      <c r="Y1624" s="291" t="str">
        <f t="shared" si="132"/>
        <v/>
      </c>
    </row>
    <row r="1625" spans="1:25" ht="15" customHeight="1">
      <c r="A1625" s="8">
        <f t="shared" si="133"/>
        <v>1624</v>
      </c>
      <c r="B1625" s="56"/>
      <c r="C1625" s="8">
        <v>67</v>
      </c>
      <c r="D1625" s="8" t="s">
        <v>16</v>
      </c>
      <c r="E1625" s="56"/>
      <c r="F1625" s="57"/>
      <c r="G1625" s="58">
        <v>44454</v>
      </c>
      <c r="H1625" s="74">
        <v>44242</v>
      </c>
      <c r="I1625" s="56"/>
      <c r="J1625" s="56"/>
      <c r="K1625" s="8"/>
      <c r="L1625" s="56"/>
      <c r="M1625" s="56" t="s">
        <v>1279</v>
      </c>
      <c r="N1625" s="56"/>
      <c r="O1625" s="56"/>
      <c r="P1625" s="56"/>
      <c r="Q1625" s="90" t="str">
        <f>IF(DATEDIF(H1625,G1625,"y")=0,"",DATEDIF(H1625,G1625,"y")&amp;" years ")&amp;IF(DATEDIF(H1625,G1625,"ym")=0,"",DATEDIF(H1625,G1625,"ym")&amp;" months ")&amp;IF(DATEDIF(H1625,G1625,"md")=0,"",DATEDIF(H1625,G1625,"md")&amp;" days")</f>
        <v xml:space="preserve">7 months </v>
      </c>
      <c r="R1625" s="64">
        <f>_xlfn.DAYS(G1625,H1625)</f>
        <v>212</v>
      </c>
      <c r="S1625" s="56"/>
      <c r="T1625" s="56"/>
      <c r="U1625" s="57"/>
      <c r="V1625" s="75">
        <f t="shared" si="129"/>
        <v>623</v>
      </c>
      <c r="W1625" s="291">
        <f t="shared" si="130"/>
        <v>212</v>
      </c>
      <c r="X1625" s="291" t="str">
        <f t="shared" si="131"/>
        <v/>
      </c>
      <c r="Y1625" s="291" t="str">
        <f t="shared" si="132"/>
        <v/>
      </c>
    </row>
    <row r="1626" spans="1:25" ht="15" customHeight="1">
      <c r="A1626" s="8">
        <f t="shared" si="133"/>
        <v>1625</v>
      </c>
      <c r="B1626" s="56" t="s">
        <v>2572</v>
      </c>
      <c r="C1626" s="8">
        <v>68</v>
      </c>
      <c r="D1626" s="8" t="s">
        <v>23</v>
      </c>
      <c r="E1626" s="56" t="s">
        <v>2573</v>
      </c>
      <c r="F1626" s="57" t="s">
        <v>2037</v>
      </c>
      <c r="G1626" s="58">
        <v>44455</v>
      </c>
      <c r="H1626" s="75">
        <v>44240</v>
      </c>
      <c r="I1626" s="75">
        <v>44301</v>
      </c>
      <c r="J1626" s="56" t="s">
        <v>1278</v>
      </c>
      <c r="K1626" s="76"/>
      <c r="L1626" s="56"/>
      <c r="M1626" s="56" t="s">
        <v>1279</v>
      </c>
      <c r="N1626" s="56" t="s">
        <v>1279</v>
      </c>
      <c r="O1626" s="56"/>
      <c r="P1626" s="56"/>
      <c r="Q1626" s="90" t="str">
        <f>IF(DATEDIF(I1626,G1626,"y")=0,"",DATEDIF(I1626,G1626,"y")&amp;" years ")&amp;IF(DATEDIF(I1626,G1626,"ym")=0,"",DATEDIF(I1626,G1626,"ym")&amp;" months ")&amp;IF(DATEDIF(I1626,G1626,"md")=0,"",DATEDIF(I1626,G1626,"md")&amp;" days")</f>
        <v>5 months 1 days</v>
      </c>
      <c r="R1626" s="64">
        <f>_xlfn.DAYS(G1626,IF(L1626="",IF(K1626="",I1626,K1626),L1626))</f>
        <v>154</v>
      </c>
      <c r="S1626" s="56"/>
      <c r="T1626" s="56"/>
      <c r="U1626" s="57"/>
      <c r="V1626" s="75">
        <f t="shared" si="129"/>
        <v>624</v>
      </c>
      <c r="W1626" s="291">
        <f t="shared" si="130"/>
        <v>215</v>
      </c>
      <c r="X1626" s="291">
        <f t="shared" si="131"/>
        <v>154</v>
      </c>
      <c r="Y1626" s="291" t="str">
        <f t="shared" si="132"/>
        <v/>
      </c>
    </row>
    <row r="1627" spans="1:25" ht="15" customHeight="1">
      <c r="A1627" s="8">
        <f t="shared" si="133"/>
        <v>1626</v>
      </c>
      <c r="B1627" s="59"/>
      <c r="C1627" s="65">
        <v>89</v>
      </c>
      <c r="D1627" s="65" t="s">
        <v>16</v>
      </c>
      <c r="E1627" s="65"/>
      <c r="F1627" s="66"/>
      <c r="G1627" s="67">
        <v>44455</v>
      </c>
      <c r="H1627" s="126">
        <v>44243</v>
      </c>
      <c r="I1627" s="126">
        <v>44306</v>
      </c>
      <c r="J1627" s="66" t="s">
        <v>1480</v>
      </c>
      <c r="K1627" s="65"/>
      <c r="L1627" s="59"/>
      <c r="M1627" s="59" t="s">
        <v>1279</v>
      </c>
      <c r="N1627" s="59" t="s">
        <v>1279</v>
      </c>
      <c r="O1627" s="59"/>
      <c r="P1627" s="59"/>
      <c r="Q1627" s="127" t="str">
        <f>IF(DATEDIF(I1627,G1627,"y")=0,"",DATEDIF(I1627,G1627,"y")&amp;" years ")&amp;IF(DATEDIF(I1627,G1627,"ym")=0,"",DATEDIF(I1627,G1627,"ym")&amp;" months ")&amp;IF(DATEDIF(I1627,G1627,"md")=0,"",DATEDIF(I1627,G1627,"md")&amp;" days")</f>
        <v>4 months 27 days</v>
      </c>
      <c r="R1627" s="128">
        <f>_xlfn.DAYS(G1627,IF(L1627="",IF(K1627="",I1627,K1627),L1627))</f>
        <v>149</v>
      </c>
      <c r="S1627" s="59"/>
      <c r="T1627" s="59" t="s">
        <v>185</v>
      </c>
      <c r="U1627" s="59" t="s">
        <v>2574</v>
      </c>
      <c r="V1627" s="75">
        <f t="shared" si="129"/>
        <v>624</v>
      </c>
      <c r="W1627" s="291">
        <f t="shared" si="130"/>
        <v>212</v>
      </c>
      <c r="X1627" s="291">
        <f t="shared" si="131"/>
        <v>149</v>
      </c>
      <c r="Y1627" s="291" t="str">
        <f t="shared" si="132"/>
        <v/>
      </c>
    </row>
    <row r="1628" spans="1:25" ht="15" customHeight="1">
      <c r="A1628" s="8">
        <f t="shared" si="133"/>
        <v>1627</v>
      </c>
      <c r="B1628" s="56" t="s">
        <v>2575</v>
      </c>
      <c r="C1628" s="8">
        <v>84</v>
      </c>
      <c r="D1628" s="8" t="s">
        <v>23</v>
      </c>
      <c r="E1628" s="56" t="s">
        <v>2576</v>
      </c>
      <c r="F1628" s="57" t="s">
        <v>377</v>
      </c>
      <c r="G1628" s="58">
        <v>44455</v>
      </c>
      <c r="H1628" s="75"/>
      <c r="I1628" s="75"/>
      <c r="J1628" s="56"/>
      <c r="K1628" s="76"/>
      <c r="L1628" s="56"/>
      <c r="M1628" s="56"/>
      <c r="N1628" s="56"/>
      <c r="O1628" s="56"/>
      <c r="P1628" s="56"/>
      <c r="Q1628" s="56"/>
      <c r="R1628" s="8"/>
      <c r="S1628" s="56"/>
      <c r="T1628" s="56"/>
      <c r="U1628" s="57"/>
      <c r="V1628" s="289">
        <f t="shared" si="129"/>
        <v>624</v>
      </c>
      <c r="W1628" s="292" t="str">
        <f t="shared" si="130"/>
        <v/>
      </c>
      <c r="X1628" s="291" t="str">
        <f t="shared" si="131"/>
        <v/>
      </c>
      <c r="Y1628" s="291" t="str">
        <f t="shared" si="132"/>
        <v/>
      </c>
    </row>
    <row r="1629" spans="1:25" ht="15" customHeight="1">
      <c r="A1629" s="8">
        <f t="shared" si="133"/>
        <v>1628</v>
      </c>
      <c r="B1629" s="56" t="s">
        <v>2577</v>
      </c>
      <c r="C1629" s="8">
        <v>62</v>
      </c>
      <c r="D1629" s="8" t="s">
        <v>16</v>
      </c>
      <c r="E1629" s="56" t="s">
        <v>1534</v>
      </c>
      <c r="F1629" s="57" t="s">
        <v>1584</v>
      </c>
      <c r="G1629" s="58">
        <v>44456</v>
      </c>
      <c r="H1629" s="75">
        <v>44272</v>
      </c>
      <c r="I1629" s="75">
        <v>44341</v>
      </c>
      <c r="J1629" s="56" t="s">
        <v>1278</v>
      </c>
      <c r="K1629" s="76"/>
      <c r="L1629" s="56"/>
      <c r="M1629" s="56" t="s">
        <v>1279</v>
      </c>
      <c r="N1629" s="56" t="s">
        <v>1279</v>
      </c>
      <c r="O1629" s="56"/>
      <c r="P1629" s="56"/>
      <c r="Q1629" s="90" t="str">
        <f>IF(DATEDIF(I1629,G1629,"y")=0,"",DATEDIF(I1629,G1629,"y")&amp;" years ")&amp;IF(DATEDIF(I1629,G1629,"ym")=0,"",DATEDIF(I1629,G1629,"ym")&amp;" months ")&amp;IF(DATEDIF(I1629,G1629,"md")=0,"",DATEDIF(I1629,G1629,"md")&amp;" days")</f>
        <v>3 months 23 days</v>
      </c>
      <c r="R1629" s="64">
        <f>_xlfn.DAYS(G1629,IF(L1629="",IF(K1629="",I1629,K1629),L1629))</f>
        <v>115</v>
      </c>
      <c r="S1629" s="56"/>
      <c r="T1629" s="56"/>
      <c r="U1629" s="57"/>
      <c r="V1629" s="75">
        <f t="shared" si="129"/>
        <v>625</v>
      </c>
      <c r="W1629" s="291">
        <f t="shared" si="130"/>
        <v>184</v>
      </c>
      <c r="X1629" s="291">
        <f t="shared" si="131"/>
        <v>115</v>
      </c>
      <c r="Y1629" s="291" t="str">
        <f t="shared" si="132"/>
        <v/>
      </c>
    </row>
    <row r="1630" spans="1:25" ht="15" customHeight="1">
      <c r="A1630" s="8">
        <f t="shared" si="133"/>
        <v>1629</v>
      </c>
      <c r="B1630" s="56" t="s">
        <v>1476</v>
      </c>
      <c r="C1630" s="8">
        <v>83</v>
      </c>
      <c r="D1630" s="8" t="s">
        <v>23</v>
      </c>
      <c r="E1630" s="56" t="s">
        <v>2578</v>
      </c>
      <c r="F1630" s="57" t="s">
        <v>103</v>
      </c>
      <c r="G1630" s="58">
        <v>44456</v>
      </c>
      <c r="H1630" s="75">
        <v>44241</v>
      </c>
      <c r="I1630" s="75">
        <v>44310</v>
      </c>
      <c r="J1630" s="56" t="s">
        <v>1278</v>
      </c>
      <c r="K1630" s="76"/>
      <c r="L1630" s="56"/>
      <c r="M1630" s="56" t="s">
        <v>1279</v>
      </c>
      <c r="N1630" s="56" t="s">
        <v>1279</v>
      </c>
      <c r="O1630" s="56"/>
      <c r="P1630" s="56"/>
      <c r="Q1630" s="90" t="str">
        <f>IF(DATEDIF(I1630,G1630,"y")=0,"",DATEDIF(I1630,G1630,"y")&amp;" years ")&amp;IF(DATEDIF(I1630,G1630,"ym")=0,"",DATEDIF(I1630,G1630,"ym")&amp;" months ")&amp;IF(DATEDIF(I1630,G1630,"md")=0,"",DATEDIF(I1630,G1630,"md")&amp;" days")</f>
        <v>4 months 24 days</v>
      </c>
      <c r="R1630" s="64">
        <f>_xlfn.DAYS(G1630,IF(L1630="",IF(K1630="",I1630,K1630),L1630))</f>
        <v>146</v>
      </c>
      <c r="S1630" s="56"/>
      <c r="T1630" s="56"/>
      <c r="U1630" s="57"/>
      <c r="V1630" s="75">
        <f t="shared" si="129"/>
        <v>625</v>
      </c>
      <c r="W1630" s="291">
        <f t="shared" si="130"/>
        <v>215</v>
      </c>
      <c r="X1630" s="291">
        <f t="shared" si="131"/>
        <v>146</v>
      </c>
      <c r="Y1630" s="291" t="str">
        <f t="shared" si="132"/>
        <v/>
      </c>
    </row>
    <row r="1631" spans="1:25" ht="15" customHeight="1">
      <c r="A1631" s="8">
        <f t="shared" si="133"/>
        <v>1630</v>
      </c>
      <c r="B1631" s="56" t="s">
        <v>2579</v>
      </c>
      <c r="C1631" s="8">
        <v>63</v>
      </c>
      <c r="D1631" s="8" t="s">
        <v>23</v>
      </c>
      <c r="E1631" s="56" t="s">
        <v>2580</v>
      </c>
      <c r="F1631" s="57" t="s">
        <v>1584</v>
      </c>
      <c r="G1631" s="58">
        <v>44456</v>
      </c>
      <c r="H1631" s="75">
        <v>44244</v>
      </c>
      <c r="I1631" s="75">
        <v>44301</v>
      </c>
      <c r="J1631" s="56" t="s">
        <v>1278</v>
      </c>
      <c r="K1631" s="76"/>
      <c r="L1631" s="56"/>
      <c r="M1631" s="56" t="s">
        <v>1279</v>
      </c>
      <c r="N1631" s="56" t="s">
        <v>1279</v>
      </c>
      <c r="O1631" s="56"/>
      <c r="P1631" s="56"/>
      <c r="Q1631" s="90" t="str">
        <f>IF(DATEDIF(I1631,G1631,"y")=0,"",DATEDIF(I1631,G1631,"y")&amp;" years ")&amp;IF(DATEDIF(I1631,G1631,"ym")=0,"",DATEDIF(I1631,G1631,"ym")&amp;" months ")&amp;IF(DATEDIF(I1631,G1631,"md")=0,"",DATEDIF(I1631,G1631,"md")&amp;" days")</f>
        <v>5 months 2 days</v>
      </c>
      <c r="R1631" s="64">
        <f>_xlfn.DAYS(G1631,IF(L1631="",IF(K1631="",I1631,K1631),L1631))</f>
        <v>155</v>
      </c>
      <c r="S1631" s="56"/>
      <c r="T1631" s="56"/>
      <c r="U1631" s="57"/>
      <c r="V1631" s="75">
        <f t="shared" si="129"/>
        <v>625</v>
      </c>
      <c r="W1631" s="291">
        <f t="shared" si="130"/>
        <v>212</v>
      </c>
      <c r="X1631" s="291">
        <f t="shared" si="131"/>
        <v>155</v>
      </c>
      <c r="Y1631" s="291" t="str">
        <f t="shared" si="132"/>
        <v/>
      </c>
    </row>
    <row r="1632" spans="1:25" ht="15" customHeight="1">
      <c r="A1632" s="8">
        <f t="shared" si="133"/>
        <v>1631</v>
      </c>
      <c r="B1632" s="59" t="s">
        <v>1553</v>
      </c>
      <c r="C1632" s="65">
        <v>87</v>
      </c>
      <c r="D1632" s="65" t="s">
        <v>16</v>
      </c>
      <c r="E1632" s="59" t="s">
        <v>2581</v>
      </c>
      <c r="F1632" s="66" t="s">
        <v>1264</v>
      </c>
      <c r="G1632" s="67">
        <v>44456</v>
      </c>
      <c r="H1632" s="65"/>
      <c r="I1632" s="65"/>
      <c r="J1632" s="65"/>
      <c r="K1632" s="65"/>
      <c r="L1632" s="59"/>
      <c r="M1632" s="59"/>
      <c r="N1632" s="59"/>
      <c r="O1632" s="59"/>
      <c r="P1632" s="59"/>
      <c r="Q1632" s="59"/>
      <c r="R1632" s="65"/>
      <c r="S1632" s="59"/>
      <c r="T1632" s="59" t="s">
        <v>185</v>
      </c>
      <c r="U1632" s="59" t="s">
        <v>2582</v>
      </c>
      <c r="V1632" s="289">
        <f t="shared" si="129"/>
        <v>625</v>
      </c>
      <c r="W1632" s="292" t="str">
        <f t="shared" si="130"/>
        <v/>
      </c>
      <c r="X1632" s="291" t="str">
        <f t="shared" si="131"/>
        <v/>
      </c>
      <c r="Y1632" s="291" t="str">
        <f t="shared" si="132"/>
        <v/>
      </c>
    </row>
    <row r="1633" spans="1:25" ht="15" customHeight="1">
      <c r="A1633" s="8">
        <f t="shared" si="133"/>
        <v>1632</v>
      </c>
      <c r="B1633" s="56" t="s">
        <v>2583</v>
      </c>
      <c r="C1633" s="8">
        <v>44</v>
      </c>
      <c r="D1633" s="8" t="s">
        <v>16</v>
      </c>
      <c r="E1633" s="56" t="s">
        <v>1489</v>
      </c>
      <c r="F1633" s="57" t="s">
        <v>97</v>
      </c>
      <c r="G1633" s="58">
        <v>44456</v>
      </c>
      <c r="H1633" s="75"/>
      <c r="I1633" s="75"/>
      <c r="J1633" s="56"/>
      <c r="K1633" s="76"/>
      <c r="L1633" s="56"/>
      <c r="M1633" s="56"/>
      <c r="N1633" s="56"/>
      <c r="O1633" s="56"/>
      <c r="P1633" s="56"/>
      <c r="Q1633" s="56"/>
      <c r="R1633" s="8"/>
      <c r="S1633" s="56"/>
      <c r="T1633" s="56"/>
      <c r="U1633" s="57"/>
      <c r="V1633" s="289">
        <f t="shared" si="129"/>
        <v>625</v>
      </c>
      <c r="W1633" s="292" t="str">
        <f t="shared" si="130"/>
        <v/>
      </c>
      <c r="X1633" s="291" t="str">
        <f t="shared" si="131"/>
        <v/>
      </c>
      <c r="Y1633" s="291" t="str">
        <f t="shared" si="132"/>
        <v/>
      </c>
    </row>
    <row r="1634" spans="1:25" ht="15" customHeight="1">
      <c r="A1634" s="8">
        <f t="shared" si="133"/>
        <v>1633</v>
      </c>
      <c r="B1634" s="56" t="s">
        <v>2584</v>
      </c>
      <c r="C1634" s="73" t="s">
        <v>108</v>
      </c>
      <c r="D1634" s="8" t="s">
        <v>23</v>
      </c>
      <c r="E1634" s="56" t="s">
        <v>2585</v>
      </c>
      <c r="F1634" s="57" t="s">
        <v>534</v>
      </c>
      <c r="G1634" s="58">
        <v>44456</v>
      </c>
      <c r="H1634" s="74"/>
      <c r="I1634" s="56"/>
      <c r="J1634" s="56"/>
      <c r="K1634" s="8"/>
      <c r="L1634" s="56"/>
      <c r="M1634" s="56"/>
      <c r="N1634" s="56"/>
      <c r="O1634" s="56"/>
      <c r="P1634" s="56"/>
      <c r="Q1634" s="56"/>
      <c r="R1634" s="8"/>
      <c r="S1634" s="56"/>
      <c r="T1634" s="56" t="s">
        <v>1059</v>
      </c>
      <c r="U1634" s="57"/>
      <c r="V1634" s="289">
        <f t="shared" si="129"/>
        <v>625</v>
      </c>
      <c r="W1634" s="292" t="str">
        <f t="shared" si="130"/>
        <v/>
      </c>
      <c r="X1634" s="291" t="str">
        <f t="shared" si="131"/>
        <v/>
      </c>
      <c r="Y1634" s="291" t="str">
        <f t="shared" si="132"/>
        <v/>
      </c>
    </row>
    <row r="1635" spans="1:25" ht="15" customHeight="1">
      <c r="A1635" s="8">
        <f t="shared" si="133"/>
        <v>1634</v>
      </c>
      <c r="B1635" s="56" t="s">
        <v>1600</v>
      </c>
      <c r="C1635" s="8">
        <v>41</v>
      </c>
      <c r="D1635" s="8" t="s">
        <v>23</v>
      </c>
      <c r="E1635" s="56" t="s">
        <v>2586</v>
      </c>
      <c r="F1635" s="57" t="s">
        <v>25</v>
      </c>
      <c r="G1635" s="58">
        <v>44457</v>
      </c>
      <c r="H1635" s="75">
        <v>44245</v>
      </c>
      <c r="I1635" s="75">
        <v>44394</v>
      </c>
      <c r="J1635" s="56" t="s">
        <v>1278</v>
      </c>
      <c r="K1635" s="76"/>
      <c r="L1635" s="56"/>
      <c r="M1635" s="56" t="s">
        <v>1279</v>
      </c>
      <c r="N1635" s="56" t="s">
        <v>1279</v>
      </c>
      <c r="O1635" s="56"/>
      <c r="P1635" s="56"/>
      <c r="Q1635" s="90" t="str">
        <f>IF(DATEDIF(I1635,G1635,"y")=0,"",DATEDIF(I1635,G1635,"y")&amp;" years ")&amp;IF(DATEDIF(I1635,G1635,"ym")=0,"",DATEDIF(I1635,G1635,"ym")&amp;" months ")&amp;IF(DATEDIF(I1635,G1635,"md")=0,"",DATEDIF(I1635,G1635,"md")&amp;" days")</f>
        <v>2 months 1 days</v>
      </c>
      <c r="R1635" s="64">
        <f>_xlfn.DAYS(G1635,IF(L1635="",IF(K1635="",I1635,K1635),L1635))</f>
        <v>63</v>
      </c>
      <c r="S1635" s="56"/>
      <c r="T1635" s="56"/>
      <c r="U1635" s="57"/>
      <c r="V1635" s="75">
        <f t="shared" si="129"/>
        <v>626</v>
      </c>
      <c r="W1635" s="291">
        <f t="shared" si="130"/>
        <v>212</v>
      </c>
      <c r="X1635" s="291">
        <f t="shared" si="131"/>
        <v>63</v>
      </c>
      <c r="Y1635" s="291" t="str">
        <f t="shared" si="132"/>
        <v/>
      </c>
    </row>
    <row r="1636" spans="1:25" ht="15" customHeight="1">
      <c r="A1636" s="8">
        <f t="shared" si="133"/>
        <v>1635</v>
      </c>
      <c r="B1636" s="56" t="s">
        <v>2587</v>
      </c>
      <c r="C1636" s="8">
        <v>70</v>
      </c>
      <c r="D1636" s="8" t="s">
        <v>16</v>
      </c>
      <c r="E1636" s="56" t="s">
        <v>1457</v>
      </c>
      <c r="F1636" s="57" t="s">
        <v>117</v>
      </c>
      <c r="G1636" s="58">
        <v>44457</v>
      </c>
      <c r="H1636" s="75">
        <v>44244</v>
      </c>
      <c r="I1636" s="75">
        <v>44306</v>
      </c>
      <c r="J1636" s="56" t="s">
        <v>1278</v>
      </c>
      <c r="K1636" s="76"/>
      <c r="L1636" s="56"/>
      <c r="M1636" s="56" t="s">
        <v>1279</v>
      </c>
      <c r="N1636" s="56" t="s">
        <v>1279</v>
      </c>
      <c r="O1636" s="56"/>
      <c r="P1636" s="56"/>
      <c r="Q1636" s="90" t="str">
        <f>IF(DATEDIF(I1636,G1636,"y")=0,"",DATEDIF(I1636,G1636,"y")&amp;" years ")&amp;IF(DATEDIF(I1636,G1636,"ym")=0,"",DATEDIF(I1636,G1636,"ym")&amp;" months ")&amp;IF(DATEDIF(I1636,G1636,"md")=0,"",DATEDIF(I1636,G1636,"md")&amp;" days")</f>
        <v>4 months 29 days</v>
      </c>
      <c r="R1636" s="64">
        <f>_xlfn.DAYS(G1636,IF(L1636="",IF(K1636="",I1636,K1636),L1636))</f>
        <v>151</v>
      </c>
      <c r="S1636" s="56"/>
      <c r="T1636" s="56"/>
      <c r="U1636" s="57"/>
      <c r="V1636" s="75">
        <f t="shared" si="129"/>
        <v>626</v>
      </c>
      <c r="W1636" s="291">
        <f t="shared" si="130"/>
        <v>213</v>
      </c>
      <c r="X1636" s="291">
        <f t="shared" si="131"/>
        <v>151</v>
      </c>
      <c r="Y1636" s="291" t="str">
        <f t="shared" si="132"/>
        <v/>
      </c>
    </row>
    <row r="1637" spans="1:25" ht="15" customHeight="1">
      <c r="A1637" s="8">
        <f t="shared" si="133"/>
        <v>1636</v>
      </c>
      <c r="B1637" s="56"/>
      <c r="C1637" s="8">
        <v>43</v>
      </c>
      <c r="D1637" s="8" t="s">
        <v>16</v>
      </c>
      <c r="E1637" s="56"/>
      <c r="F1637" s="57"/>
      <c r="G1637" s="58">
        <v>44457</v>
      </c>
      <c r="H1637" s="74"/>
      <c r="I1637" s="56"/>
      <c r="J1637" s="56"/>
      <c r="K1637" s="8"/>
      <c r="L1637" s="56"/>
      <c r="M1637" s="56"/>
      <c r="N1637" s="56"/>
      <c r="O1637" s="56"/>
      <c r="P1637" s="56"/>
      <c r="Q1637" s="56"/>
      <c r="R1637" s="8"/>
      <c r="S1637" s="56"/>
      <c r="T1637" s="56"/>
      <c r="U1637" s="57"/>
      <c r="V1637" s="289">
        <f t="shared" si="129"/>
        <v>626</v>
      </c>
      <c r="W1637" s="292" t="str">
        <f t="shared" si="130"/>
        <v/>
      </c>
      <c r="X1637" s="291" t="str">
        <f t="shared" si="131"/>
        <v/>
      </c>
      <c r="Y1637" s="291" t="str">
        <f t="shared" si="132"/>
        <v/>
      </c>
    </row>
    <row r="1638" spans="1:25" ht="15" customHeight="1">
      <c r="A1638" s="8">
        <f t="shared" si="133"/>
        <v>1637</v>
      </c>
      <c r="B1638" s="56" t="s">
        <v>1865</v>
      </c>
      <c r="C1638" s="8">
        <v>71</v>
      </c>
      <c r="D1638" s="8" t="s">
        <v>16</v>
      </c>
      <c r="E1638" s="56" t="s">
        <v>2588</v>
      </c>
      <c r="F1638" s="57" t="s">
        <v>25</v>
      </c>
      <c r="G1638" s="58">
        <v>44457</v>
      </c>
      <c r="H1638" s="75"/>
      <c r="I1638" s="75"/>
      <c r="J1638" s="56"/>
      <c r="K1638" s="76"/>
      <c r="L1638" s="56"/>
      <c r="M1638" s="56"/>
      <c r="N1638" s="56"/>
      <c r="O1638" s="56"/>
      <c r="P1638" s="56"/>
      <c r="Q1638" s="56"/>
      <c r="R1638" s="8"/>
      <c r="S1638" s="56"/>
      <c r="T1638" s="56"/>
      <c r="U1638" s="57"/>
      <c r="V1638" s="289">
        <f t="shared" si="129"/>
        <v>626</v>
      </c>
      <c r="W1638" s="292" t="str">
        <f t="shared" si="130"/>
        <v/>
      </c>
      <c r="X1638" s="291" t="str">
        <f t="shared" si="131"/>
        <v/>
      </c>
      <c r="Y1638" s="291" t="str">
        <f t="shared" si="132"/>
        <v/>
      </c>
    </row>
    <row r="1639" spans="1:25" ht="15" customHeight="1">
      <c r="A1639" s="8">
        <f t="shared" si="133"/>
        <v>1638</v>
      </c>
      <c r="B1639" s="56"/>
      <c r="C1639" s="8">
        <v>42</v>
      </c>
      <c r="D1639" s="8" t="s">
        <v>23</v>
      </c>
      <c r="E1639" s="56"/>
      <c r="F1639" s="57"/>
      <c r="G1639" s="58">
        <v>44458</v>
      </c>
      <c r="H1639" s="74" t="s">
        <v>1198</v>
      </c>
      <c r="I1639" s="74">
        <v>44321</v>
      </c>
      <c r="J1639" s="56"/>
      <c r="K1639" s="8"/>
      <c r="L1639" s="56"/>
      <c r="M1639" s="56" t="s">
        <v>1279</v>
      </c>
      <c r="N1639" s="56" t="s">
        <v>1279</v>
      </c>
      <c r="O1639" s="56"/>
      <c r="P1639" s="56"/>
      <c r="Q1639" s="90" t="str">
        <f>IF(DATEDIF(I1639,G1639,"y")=0,"",DATEDIF(I1639,G1639,"y")&amp;" years ")&amp;IF(DATEDIF(I1639,G1639,"ym")=0,"",DATEDIF(I1639,G1639,"ym")&amp;" months ")&amp;IF(DATEDIF(I1639,G1639,"md")=0,"",DATEDIF(I1639,G1639,"md")&amp;" days")</f>
        <v>4 months 14 days</v>
      </c>
      <c r="R1639" s="64">
        <f>_xlfn.DAYS(G1639,IF(L1639="",IF(K1639="",I1639,K1639),L1639))</f>
        <v>137</v>
      </c>
      <c r="S1639" s="56"/>
      <c r="T1639" s="56"/>
      <c r="U1639" s="57"/>
      <c r="V1639" s="75">
        <f t="shared" si="129"/>
        <v>627</v>
      </c>
      <c r="W1639" s="291" t="str">
        <f t="shared" si="130"/>
        <v/>
      </c>
      <c r="X1639" s="291">
        <f t="shared" si="131"/>
        <v>137</v>
      </c>
      <c r="Y1639" s="291" t="str">
        <f t="shared" si="132"/>
        <v/>
      </c>
    </row>
    <row r="1640" spans="1:25" ht="15" customHeight="1">
      <c r="A1640" s="8">
        <f t="shared" si="133"/>
        <v>1639</v>
      </c>
      <c r="B1640" s="56" t="s">
        <v>2589</v>
      </c>
      <c r="C1640" s="8">
        <v>54</v>
      </c>
      <c r="D1640" s="8" t="s">
        <v>16</v>
      </c>
      <c r="E1640" s="56" t="s">
        <v>1166</v>
      </c>
      <c r="F1640" s="57" t="s">
        <v>34</v>
      </c>
      <c r="G1640" s="58">
        <v>44458</v>
      </c>
      <c r="H1640" s="75">
        <v>44237</v>
      </c>
      <c r="I1640" s="75">
        <v>44293</v>
      </c>
      <c r="J1640" s="56" t="s">
        <v>1278</v>
      </c>
      <c r="K1640" s="76"/>
      <c r="L1640" s="56"/>
      <c r="M1640" s="56" t="s">
        <v>1279</v>
      </c>
      <c r="N1640" s="56" t="s">
        <v>1279</v>
      </c>
      <c r="O1640" s="56"/>
      <c r="P1640" s="56"/>
      <c r="Q1640" s="90" t="str">
        <f>IF(DATEDIF(I1640,G1640,"y")=0,"",DATEDIF(I1640,G1640,"y")&amp;" years ")&amp;IF(DATEDIF(I1640,G1640,"ym")=0,"",DATEDIF(I1640,G1640,"ym")&amp;" months ")&amp;IF(DATEDIF(I1640,G1640,"md")=0,"",DATEDIF(I1640,G1640,"md")&amp;" days")</f>
        <v>5 months 12 days</v>
      </c>
      <c r="R1640" s="64">
        <f>_xlfn.DAYS(G1640,IF(L1640="",IF(K1640="",I1640,K1640),L1640))</f>
        <v>165</v>
      </c>
      <c r="S1640" s="56"/>
      <c r="T1640" s="56"/>
      <c r="U1640" s="57"/>
      <c r="V1640" s="75">
        <f t="shared" si="129"/>
        <v>627</v>
      </c>
      <c r="W1640" s="291">
        <f t="shared" si="130"/>
        <v>221</v>
      </c>
      <c r="X1640" s="291">
        <f t="shared" si="131"/>
        <v>165</v>
      </c>
      <c r="Y1640" s="291" t="str">
        <f t="shared" si="132"/>
        <v/>
      </c>
    </row>
    <row r="1641" spans="1:25" ht="15" customHeight="1">
      <c r="A1641" s="8">
        <f t="shared" si="133"/>
        <v>1640</v>
      </c>
      <c r="B1641" s="56" t="s">
        <v>2590</v>
      </c>
      <c r="C1641" s="8">
        <v>86</v>
      </c>
      <c r="D1641" s="8" t="s">
        <v>16</v>
      </c>
      <c r="E1641" s="56" t="s">
        <v>2591</v>
      </c>
      <c r="F1641" s="57" t="s">
        <v>994</v>
      </c>
      <c r="G1641" s="58">
        <v>44459</v>
      </c>
      <c r="H1641" s="75"/>
      <c r="I1641" s="75"/>
      <c r="J1641" s="56"/>
      <c r="K1641" s="76"/>
      <c r="L1641" s="56"/>
      <c r="M1641" s="56"/>
      <c r="N1641" s="56"/>
      <c r="O1641" s="56"/>
      <c r="P1641" s="56"/>
      <c r="Q1641" s="56"/>
      <c r="R1641" s="8"/>
      <c r="S1641" s="56"/>
      <c r="T1641" s="56"/>
      <c r="U1641" s="57"/>
      <c r="V1641" s="289">
        <f t="shared" si="129"/>
        <v>628</v>
      </c>
      <c r="W1641" s="292" t="str">
        <f t="shared" si="130"/>
        <v/>
      </c>
      <c r="X1641" s="291" t="str">
        <f t="shared" si="131"/>
        <v/>
      </c>
      <c r="Y1641" s="291" t="str">
        <f t="shared" si="132"/>
        <v/>
      </c>
    </row>
    <row r="1642" spans="1:25" ht="15" customHeight="1">
      <c r="A1642" s="8">
        <f t="shared" si="133"/>
        <v>1641</v>
      </c>
      <c r="B1642" s="56" t="s">
        <v>2592</v>
      </c>
      <c r="C1642" s="8">
        <v>52</v>
      </c>
      <c r="D1642" s="8" t="s">
        <v>16</v>
      </c>
      <c r="E1642" s="56" t="s">
        <v>2593</v>
      </c>
      <c r="F1642" s="57" t="s">
        <v>25</v>
      </c>
      <c r="G1642" s="58">
        <v>44460</v>
      </c>
      <c r="H1642" s="74" t="s">
        <v>1198</v>
      </c>
      <c r="I1642" s="74">
        <v>44385</v>
      </c>
      <c r="J1642" s="56"/>
      <c r="K1642" s="8"/>
      <c r="L1642" s="56"/>
      <c r="M1642" s="56" t="s">
        <v>1279</v>
      </c>
      <c r="N1642" s="56" t="s">
        <v>1279</v>
      </c>
      <c r="O1642" s="56"/>
      <c r="P1642" s="56"/>
      <c r="Q1642" s="90" t="str">
        <f>IF(DATEDIF(I1642,G1642,"y")=0,"",DATEDIF(I1642,G1642,"y")&amp;" years ")&amp;IF(DATEDIF(I1642,G1642,"ym")=0,"",DATEDIF(I1642,G1642,"ym")&amp;" months ")&amp;IF(DATEDIF(I1642,G1642,"md")=0,"",DATEDIF(I1642,G1642,"md")&amp;" days")</f>
        <v>2 months 13 days</v>
      </c>
      <c r="R1642" s="64">
        <f>_xlfn.DAYS(G1642,IF(L1642="",IF(K1642="",I1642,K1642),L1642))</f>
        <v>75</v>
      </c>
      <c r="S1642" s="56"/>
      <c r="T1642" s="56"/>
      <c r="U1642" s="57"/>
      <c r="V1642" s="75">
        <f t="shared" si="129"/>
        <v>629</v>
      </c>
      <c r="W1642" s="291" t="str">
        <f t="shared" si="130"/>
        <v/>
      </c>
      <c r="X1642" s="291">
        <f t="shared" si="131"/>
        <v>75</v>
      </c>
      <c r="Y1642" s="291" t="str">
        <f t="shared" si="132"/>
        <v/>
      </c>
    </row>
    <row r="1643" spans="1:25" ht="15" customHeight="1">
      <c r="A1643" s="8">
        <f t="shared" si="133"/>
        <v>1642</v>
      </c>
      <c r="B1643" s="56" t="s">
        <v>1557</v>
      </c>
      <c r="C1643" s="8">
        <v>84</v>
      </c>
      <c r="D1643" s="8" t="s">
        <v>16</v>
      </c>
      <c r="E1643" s="56" t="s">
        <v>2170</v>
      </c>
      <c r="F1643" s="57" t="s">
        <v>307</v>
      </c>
      <c r="G1643" s="58">
        <v>44460</v>
      </c>
      <c r="H1643" s="75">
        <v>44233</v>
      </c>
      <c r="I1643" s="75">
        <v>44305</v>
      </c>
      <c r="J1643" s="56" t="s">
        <v>1278</v>
      </c>
      <c r="K1643" s="76"/>
      <c r="L1643" s="56"/>
      <c r="M1643" s="56" t="s">
        <v>1279</v>
      </c>
      <c r="N1643" s="56" t="s">
        <v>1279</v>
      </c>
      <c r="O1643" s="56"/>
      <c r="P1643" s="56"/>
      <c r="Q1643" s="90" t="str">
        <f>IF(DATEDIF(I1643,G1643,"y")=0,"",DATEDIF(I1643,G1643,"y")&amp;" years ")&amp;IF(DATEDIF(I1643,G1643,"ym")=0,"",DATEDIF(I1643,G1643,"ym")&amp;" months ")&amp;IF(DATEDIF(I1643,G1643,"md")=0,"",DATEDIF(I1643,G1643,"md")&amp;" days")</f>
        <v>5 months 2 days</v>
      </c>
      <c r="R1643" s="64">
        <f>_xlfn.DAYS(G1643,IF(L1643="",IF(K1643="",I1643,K1643),L1643))</f>
        <v>155</v>
      </c>
      <c r="S1643" s="56"/>
      <c r="T1643" s="56"/>
      <c r="U1643" s="57"/>
      <c r="V1643" s="75">
        <f t="shared" si="129"/>
        <v>629</v>
      </c>
      <c r="W1643" s="291">
        <f t="shared" si="130"/>
        <v>227</v>
      </c>
      <c r="X1643" s="291">
        <f t="shared" si="131"/>
        <v>155</v>
      </c>
      <c r="Y1643" s="291" t="str">
        <f t="shared" si="132"/>
        <v/>
      </c>
    </row>
    <row r="1644" spans="1:25" ht="15" customHeight="1">
      <c r="A1644" s="8">
        <f t="shared" si="133"/>
        <v>1643</v>
      </c>
      <c r="B1644" s="56" t="s">
        <v>2594</v>
      </c>
      <c r="C1644" s="8">
        <v>71</v>
      </c>
      <c r="D1644" s="8" t="s">
        <v>16</v>
      </c>
      <c r="E1644" s="56" t="s">
        <v>2595</v>
      </c>
      <c r="F1644" s="57" t="s">
        <v>25</v>
      </c>
      <c r="G1644" s="58">
        <v>44460</v>
      </c>
      <c r="H1644" s="75"/>
      <c r="I1644" s="75"/>
      <c r="J1644" s="56"/>
      <c r="K1644" s="76"/>
      <c r="L1644" s="56"/>
      <c r="M1644" s="56"/>
      <c r="N1644" s="56"/>
      <c r="O1644" s="56"/>
      <c r="P1644" s="56"/>
      <c r="Q1644" s="56"/>
      <c r="R1644" s="8"/>
      <c r="S1644" s="56"/>
      <c r="T1644" s="56"/>
      <c r="U1644" s="57"/>
      <c r="V1644" s="289">
        <f t="shared" si="129"/>
        <v>629</v>
      </c>
      <c r="W1644" s="292" t="str">
        <f t="shared" si="130"/>
        <v/>
      </c>
      <c r="X1644" s="291" t="str">
        <f t="shared" si="131"/>
        <v/>
      </c>
      <c r="Y1644" s="291" t="str">
        <f t="shared" si="132"/>
        <v/>
      </c>
    </row>
    <row r="1645" spans="1:25" ht="15" customHeight="1">
      <c r="A1645" s="8">
        <f t="shared" si="133"/>
        <v>1644</v>
      </c>
      <c r="B1645" s="56"/>
      <c r="C1645" s="8">
        <v>78</v>
      </c>
      <c r="D1645" s="8" t="s">
        <v>16</v>
      </c>
      <c r="E1645" s="56"/>
      <c r="F1645" s="57"/>
      <c r="G1645" s="58">
        <v>44461</v>
      </c>
      <c r="H1645" s="74" t="s">
        <v>1198</v>
      </c>
      <c r="I1645" s="74">
        <v>44342</v>
      </c>
      <c r="J1645" s="56"/>
      <c r="K1645" s="8"/>
      <c r="L1645" s="56"/>
      <c r="M1645" s="56" t="s">
        <v>1279</v>
      </c>
      <c r="N1645" s="56" t="s">
        <v>1279</v>
      </c>
      <c r="O1645" s="56"/>
      <c r="P1645" s="56"/>
      <c r="Q1645" s="90" t="str">
        <f t="shared" ref="Q1645:Q1650" si="134">IF(DATEDIF(I1645,G1645,"y")=0,"",DATEDIF(I1645,G1645,"y")&amp;" years ")&amp;IF(DATEDIF(I1645,G1645,"ym")=0,"",DATEDIF(I1645,G1645,"ym")&amp;" months ")&amp;IF(DATEDIF(I1645,G1645,"md")=0,"",DATEDIF(I1645,G1645,"md")&amp;" days")</f>
        <v>3 months 27 days</v>
      </c>
      <c r="R1645" s="64">
        <f t="shared" ref="R1645:R1650" si="135">_xlfn.DAYS(G1645,IF(L1645="",IF(K1645="",I1645,K1645),L1645))</f>
        <v>119</v>
      </c>
      <c r="S1645" s="56"/>
      <c r="T1645" s="56"/>
      <c r="U1645" s="57"/>
      <c r="V1645" s="75">
        <f t="shared" si="129"/>
        <v>630</v>
      </c>
      <c r="W1645" s="291" t="str">
        <f t="shared" si="130"/>
        <v/>
      </c>
      <c r="X1645" s="291">
        <f t="shared" si="131"/>
        <v>119</v>
      </c>
      <c r="Y1645" s="291" t="str">
        <f t="shared" si="132"/>
        <v/>
      </c>
    </row>
    <row r="1646" spans="1:25" ht="15" customHeight="1">
      <c r="A1646" s="8">
        <f t="shared" si="133"/>
        <v>1645</v>
      </c>
      <c r="B1646" s="109"/>
      <c r="C1646" s="110">
        <v>80</v>
      </c>
      <c r="D1646" s="110" t="s">
        <v>16</v>
      </c>
      <c r="E1646" s="109"/>
      <c r="F1646" s="111"/>
      <c r="G1646" s="112">
        <v>44461</v>
      </c>
      <c r="H1646" s="113" t="s">
        <v>1198</v>
      </c>
      <c r="I1646" s="113">
        <v>44310</v>
      </c>
      <c r="J1646" s="109"/>
      <c r="K1646" s="110"/>
      <c r="L1646" s="109"/>
      <c r="M1646" s="109" t="s">
        <v>1279</v>
      </c>
      <c r="N1646" s="109" t="s">
        <v>1279</v>
      </c>
      <c r="O1646" s="109"/>
      <c r="P1646" s="109"/>
      <c r="Q1646" s="114" t="str">
        <f t="shared" si="134"/>
        <v>4 months 29 days</v>
      </c>
      <c r="R1646" s="115">
        <f t="shared" si="135"/>
        <v>151</v>
      </c>
      <c r="S1646" s="109"/>
      <c r="T1646" s="109"/>
      <c r="U1646" s="111"/>
      <c r="V1646" s="75">
        <f t="shared" si="129"/>
        <v>630</v>
      </c>
      <c r="W1646" s="291" t="str">
        <f t="shared" si="130"/>
        <v/>
      </c>
      <c r="X1646" s="291">
        <f t="shared" si="131"/>
        <v>151</v>
      </c>
      <c r="Y1646" s="291" t="str">
        <f t="shared" si="132"/>
        <v/>
      </c>
    </row>
    <row r="1647" spans="1:25" ht="15" customHeight="1">
      <c r="A1647" s="8">
        <f t="shared" si="133"/>
        <v>1646</v>
      </c>
      <c r="B1647" s="56" t="s">
        <v>2296</v>
      </c>
      <c r="C1647" s="8">
        <v>78</v>
      </c>
      <c r="D1647" s="8" t="s">
        <v>23</v>
      </c>
      <c r="E1647" s="56" t="s">
        <v>282</v>
      </c>
      <c r="F1647" s="57" t="s">
        <v>1326</v>
      </c>
      <c r="G1647" s="58">
        <v>44462</v>
      </c>
      <c r="H1647" s="75">
        <v>44349</v>
      </c>
      <c r="I1647" s="75">
        <v>44381</v>
      </c>
      <c r="J1647" s="56" t="s">
        <v>1646</v>
      </c>
      <c r="K1647" s="76"/>
      <c r="L1647" s="56"/>
      <c r="M1647" s="56" t="s">
        <v>1279</v>
      </c>
      <c r="N1647" s="56" t="s">
        <v>1279</v>
      </c>
      <c r="O1647" s="56"/>
      <c r="P1647" s="56"/>
      <c r="Q1647" s="90" t="str">
        <f t="shared" si="134"/>
        <v>2 months 19 days</v>
      </c>
      <c r="R1647" s="64">
        <f t="shared" si="135"/>
        <v>81</v>
      </c>
      <c r="S1647" s="56"/>
      <c r="T1647" s="56"/>
      <c r="U1647" s="57"/>
      <c r="V1647" s="75">
        <f t="shared" si="129"/>
        <v>631</v>
      </c>
      <c r="W1647" s="291">
        <f t="shared" si="130"/>
        <v>113</v>
      </c>
      <c r="X1647" s="291">
        <f t="shared" si="131"/>
        <v>81</v>
      </c>
      <c r="Y1647" s="291" t="str">
        <f t="shared" si="132"/>
        <v/>
      </c>
    </row>
    <row r="1648" spans="1:25" ht="15" customHeight="1">
      <c r="A1648" s="8">
        <f t="shared" si="133"/>
        <v>1647</v>
      </c>
      <c r="B1648" s="56"/>
      <c r="C1648" s="8">
        <v>82</v>
      </c>
      <c r="D1648" s="8" t="s">
        <v>16</v>
      </c>
      <c r="E1648" s="56"/>
      <c r="F1648" s="57"/>
      <c r="G1648" s="58">
        <v>44463</v>
      </c>
      <c r="H1648" s="74" t="s">
        <v>1198</v>
      </c>
      <c r="I1648" s="74">
        <v>44388</v>
      </c>
      <c r="J1648" s="56"/>
      <c r="K1648" s="8"/>
      <c r="L1648" s="56"/>
      <c r="M1648" s="56" t="s">
        <v>1279</v>
      </c>
      <c r="N1648" s="56" t="s">
        <v>1279</v>
      </c>
      <c r="O1648" s="56"/>
      <c r="P1648" s="56"/>
      <c r="Q1648" s="90" t="str">
        <f t="shared" si="134"/>
        <v>2 months 13 days</v>
      </c>
      <c r="R1648" s="64">
        <f t="shared" si="135"/>
        <v>75</v>
      </c>
      <c r="S1648" s="56"/>
      <c r="T1648" s="56"/>
      <c r="U1648" s="57"/>
      <c r="V1648" s="75">
        <f t="shared" si="129"/>
        <v>632</v>
      </c>
      <c r="W1648" s="291" t="str">
        <f t="shared" si="130"/>
        <v/>
      </c>
      <c r="X1648" s="291">
        <f t="shared" si="131"/>
        <v>75</v>
      </c>
      <c r="Y1648" s="291" t="str">
        <f t="shared" si="132"/>
        <v/>
      </c>
    </row>
    <row r="1649" spans="1:25" ht="15" customHeight="1">
      <c r="A1649" s="8">
        <f t="shared" si="133"/>
        <v>1648</v>
      </c>
      <c r="B1649" s="56" t="s">
        <v>2596</v>
      </c>
      <c r="C1649" s="8">
        <v>57</v>
      </c>
      <c r="D1649" s="8" t="s">
        <v>16</v>
      </c>
      <c r="E1649" s="56" t="s">
        <v>2597</v>
      </c>
      <c r="F1649" s="57" t="s">
        <v>1178</v>
      </c>
      <c r="G1649" s="58">
        <v>44463</v>
      </c>
      <c r="H1649" s="75">
        <v>44257</v>
      </c>
      <c r="I1649" s="75">
        <v>44313</v>
      </c>
      <c r="J1649" s="56" t="s">
        <v>1278</v>
      </c>
      <c r="K1649" s="76"/>
      <c r="L1649" s="56"/>
      <c r="M1649" s="56" t="s">
        <v>1279</v>
      </c>
      <c r="N1649" s="56" t="s">
        <v>1279</v>
      </c>
      <c r="O1649" s="56"/>
      <c r="P1649" s="56"/>
      <c r="Q1649" s="90" t="str">
        <f t="shared" si="134"/>
        <v>4 months 28 days</v>
      </c>
      <c r="R1649" s="64">
        <f t="shared" si="135"/>
        <v>150</v>
      </c>
      <c r="S1649" s="56" t="s">
        <v>1279</v>
      </c>
      <c r="T1649" s="56"/>
      <c r="U1649" s="57"/>
      <c r="V1649" s="75">
        <f t="shared" si="129"/>
        <v>632</v>
      </c>
      <c r="W1649" s="291">
        <f t="shared" si="130"/>
        <v>206</v>
      </c>
      <c r="X1649" s="291">
        <f t="shared" si="131"/>
        <v>150</v>
      </c>
      <c r="Y1649" s="291" t="str">
        <f t="shared" si="132"/>
        <v/>
      </c>
    </row>
    <row r="1650" spans="1:25" ht="15" customHeight="1">
      <c r="A1650" s="8">
        <f t="shared" si="133"/>
        <v>1649</v>
      </c>
      <c r="B1650" s="59" t="s">
        <v>2598</v>
      </c>
      <c r="C1650" s="65">
        <v>46</v>
      </c>
      <c r="D1650" s="65" t="s">
        <v>23</v>
      </c>
      <c r="E1650" s="59" t="s">
        <v>2599</v>
      </c>
      <c r="F1650" s="66" t="s">
        <v>1760</v>
      </c>
      <c r="G1650" s="129">
        <v>44463</v>
      </c>
      <c r="H1650" s="101">
        <v>44245</v>
      </c>
      <c r="I1650" s="101">
        <v>44306</v>
      </c>
      <c r="J1650" s="59" t="s">
        <v>1278</v>
      </c>
      <c r="K1650" s="130"/>
      <c r="L1650" s="59"/>
      <c r="M1650" s="59" t="s">
        <v>1279</v>
      </c>
      <c r="N1650" s="59" t="s">
        <v>1279</v>
      </c>
      <c r="O1650" s="59"/>
      <c r="P1650" s="59"/>
      <c r="Q1650" s="127" t="str">
        <f t="shared" si="134"/>
        <v>5 months 4 days</v>
      </c>
      <c r="R1650" s="128">
        <f t="shared" si="135"/>
        <v>157</v>
      </c>
      <c r="S1650" s="59"/>
      <c r="T1650" s="59" t="s">
        <v>185</v>
      </c>
      <c r="U1650" s="59" t="s">
        <v>2600</v>
      </c>
      <c r="V1650" s="75">
        <f t="shared" si="129"/>
        <v>632</v>
      </c>
      <c r="W1650" s="291">
        <f t="shared" si="130"/>
        <v>218</v>
      </c>
      <c r="X1650" s="291">
        <f t="shared" si="131"/>
        <v>157</v>
      </c>
      <c r="Y1650" s="291" t="str">
        <f t="shared" si="132"/>
        <v/>
      </c>
    </row>
    <row r="1651" spans="1:25" ht="15" customHeight="1">
      <c r="A1651" s="8">
        <f t="shared" si="133"/>
        <v>1650</v>
      </c>
      <c r="B1651" s="56" t="s">
        <v>2601</v>
      </c>
      <c r="C1651" s="8">
        <v>85</v>
      </c>
      <c r="D1651" s="8" t="s">
        <v>16</v>
      </c>
      <c r="E1651" s="56" t="s">
        <v>39</v>
      </c>
      <c r="F1651" s="57" t="s">
        <v>719</v>
      </c>
      <c r="G1651" s="58">
        <v>44463</v>
      </c>
      <c r="H1651" s="75"/>
      <c r="I1651" s="75"/>
      <c r="J1651" s="56"/>
      <c r="K1651" s="76"/>
      <c r="L1651" s="56"/>
      <c r="M1651" s="56"/>
      <c r="N1651" s="56"/>
      <c r="O1651" s="56"/>
      <c r="P1651" s="56"/>
      <c r="Q1651" s="56"/>
      <c r="R1651" s="8"/>
      <c r="S1651" s="56"/>
      <c r="T1651" s="56"/>
      <c r="U1651" s="57"/>
      <c r="V1651" s="289">
        <f t="shared" si="129"/>
        <v>632</v>
      </c>
      <c r="W1651" s="292" t="str">
        <f t="shared" si="130"/>
        <v/>
      </c>
      <c r="X1651" s="291" t="str">
        <f t="shared" si="131"/>
        <v/>
      </c>
      <c r="Y1651" s="291" t="str">
        <f t="shared" si="132"/>
        <v/>
      </c>
    </row>
    <row r="1652" spans="1:25" ht="15" customHeight="1">
      <c r="A1652" s="8">
        <f t="shared" si="133"/>
        <v>1651</v>
      </c>
      <c r="B1652" s="109"/>
      <c r="C1652" s="110">
        <v>87</v>
      </c>
      <c r="D1652" s="110" t="s">
        <v>16</v>
      </c>
      <c r="E1652" s="109"/>
      <c r="F1652" s="111"/>
      <c r="G1652" s="112">
        <v>44463</v>
      </c>
      <c r="H1652" s="113"/>
      <c r="I1652" s="109"/>
      <c r="J1652" s="109"/>
      <c r="K1652" s="110"/>
      <c r="L1652" s="109"/>
      <c r="M1652" s="109"/>
      <c r="N1652" s="109"/>
      <c r="O1652" s="109"/>
      <c r="P1652" s="109"/>
      <c r="Q1652" s="109"/>
      <c r="R1652" s="110"/>
      <c r="S1652" s="109"/>
      <c r="T1652" s="109"/>
      <c r="U1652" s="111"/>
      <c r="V1652" s="289">
        <f t="shared" si="129"/>
        <v>632</v>
      </c>
      <c r="W1652" s="292" t="str">
        <f t="shared" si="130"/>
        <v/>
      </c>
      <c r="X1652" s="291" t="str">
        <f t="shared" si="131"/>
        <v/>
      </c>
      <c r="Y1652" s="291" t="str">
        <f t="shared" si="132"/>
        <v/>
      </c>
    </row>
    <row r="1653" spans="1:25" ht="15" customHeight="1">
      <c r="A1653" s="8">
        <f t="shared" si="133"/>
        <v>1652</v>
      </c>
      <c r="B1653" s="56"/>
      <c r="C1653" s="8">
        <v>76</v>
      </c>
      <c r="D1653" s="8" t="s">
        <v>16</v>
      </c>
      <c r="E1653" s="56"/>
      <c r="F1653" s="57"/>
      <c r="G1653" s="58">
        <v>44464</v>
      </c>
      <c r="H1653" s="74" t="s">
        <v>1198</v>
      </c>
      <c r="I1653" s="74">
        <v>44416</v>
      </c>
      <c r="J1653" s="56"/>
      <c r="K1653" s="8"/>
      <c r="L1653" s="56"/>
      <c r="M1653" s="56" t="s">
        <v>1279</v>
      </c>
      <c r="N1653" s="56" t="s">
        <v>1279</v>
      </c>
      <c r="O1653" s="56"/>
      <c r="P1653" s="56"/>
      <c r="Q1653" s="90" t="str">
        <f>IF(DATEDIF(I1653,G1653,"y")=0,"",DATEDIF(I1653,G1653,"y")&amp;" years ")&amp;IF(DATEDIF(I1653,G1653,"ym")=0,"",DATEDIF(I1653,G1653,"ym")&amp;" months ")&amp;IF(DATEDIF(I1653,G1653,"md")=0,"",DATEDIF(I1653,G1653,"md")&amp;" days")</f>
        <v>1 months 17 days</v>
      </c>
      <c r="R1653" s="64">
        <f>_xlfn.DAYS(G1653,IF(L1653="",IF(K1653="",I1653,K1653),L1653))</f>
        <v>48</v>
      </c>
      <c r="S1653" s="56"/>
      <c r="T1653" s="56"/>
      <c r="U1653" s="57"/>
      <c r="V1653" s="75">
        <f t="shared" si="129"/>
        <v>633</v>
      </c>
      <c r="W1653" s="291" t="str">
        <f t="shared" si="130"/>
        <v/>
      </c>
      <c r="X1653" s="291">
        <f t="shared" si="131"/>
        <v>48</v>
      </c>
      <c r="Y1653" s="291" t="str">
        <f t="shared" si="132"/>
        <v/>
      </c>
    </row>
    <row r="1654" spans="1:25" ht="15" customHeight="1">
      <c r="A1654" s="8">
        <f t="shared" si="133"/>
        <v>1653</v>
      </c>
      <c r="B1654" s="163" t="s">
        <v>2602</v>
      </c>
      <c r="C1654" s="164">
        <v>23</v>
      </c>
      <c r="D1654" s="164" t="s">
        <v>16</v>
      </c>
      <c r="E1654" s="163" t="s">
        <v>2603</v>
      </c>
      <c r="F1654" s="165" t="s">
        <v>55</v>
      </c>
      <c r="G1654" s="166">
        <v>44464</v>
      </c>
      <c r="H1654" s="167">
        <v>44343</v>
      </c>
      <c r="I1654" s="167">
        <v>44411</v>
      </c>
      <c r="J1654" s="163" t="s">
        <v>1646</v>
      </c>
      <c r="K1654" s="168"/>
      <c r="L1654" s="163"/>
      <c r="M1654" s="163" t="s">
        <v>1279</v>
      </c>
      <c r="N1654" s="163" t="s">
        <v>1279</v>
      </c>
      <c r="O1654" s="163"/>
      <c r="P1654" s="163"/>
      <c r="Q1654" s="169" t="str">
        <f>IF(DATEDIF(I1654,G1654,"y")=0,"",DATEDIF(I1654,G1654,"y")&amp;" years ")&amp;IF(DATEDIF(I1654,G1654,"ym")=0,"",DATEDIF(I1654,G1654,"ym")&amp;" months ")&amp;IF(DATEDIF(I1654,G1654,"md")=0,"",DATEDIF(I1654,G1654,"md")&amp;" days")</f>
        <v>1 months 22 days</v>
      </c>
      <c r="R1654" s="170">
        <f>_xlfn.DAYS(G1654,IF(L1654="",IF(K1654="",I1654,K1654),L1654))</f>
        <v>53</v>
      </c>
      <c r="S1654" s="163"/>
      <c r="T1654" s="163"/>
      <c r="U1654" s="165"/>
      <c r="V1654" s="75">
        <f t="shared" si="129"/>
        <v>633</v>
      </c>
      <c r="W1654" s="291">
        <f t="shared" si="130"/>
        <v>121</v>
      </c>
      <c r="X1654" s="291">
        <f t="shared" si="131"/>
        <v>53</v>
      </c>
      <c r="Y1654" s="291" t="str">
        <f t="shared" si="132"/>
        <v/>
      </c>
    </row>
    <row r="1655" spans="1:25" ht="15" customHeight="1">
      <c r="A1655" s="8">
        <f t="shared" si="133"/>
        <v>1654</v>
      </c>
      <c r="B1655" s="56"/>
      <c r="C1655" s="8">
        <v>87</v>
      </c>
      <c r="D1655" s="8" t="s">
        <v>23</v>
      </c>
      <c r="E1655" s="56"/>
      <c r="F1655" s="57"/>
      <c r="G1655" s="58">
        <v>44464</v>
      </c>
      <c r="H1655" s="74" t="s">
        <v>1198</v>
      </c>
      <c r="I1655" s="74">
        <v>44393</v>
      </c>
      <c r="J1655" s="56"/>
      <c r="K1655" s="8"/>
      <c r="L1655" s="56"/>
      <c r="M1655" s="56" t="s">
        <v>1279</v>
      </c>
      <c r="N1655" s="56" t="s">
        <v>1279</v>
      </c>
      <c r="O1655" s="56"/>
      <c r="P1655" s="56"/>
      <c r="Q1655" s="90" t="str">
        <f>IF(DATEDIF(I1655,G1655,"y")=0,"",DATEDIF(I1655,G1655,"y")&amp;" years ")&amp;IF(DATEDIF(I1655,G1655,"ym")=0,"",DATEDIF(I1655,G1655,"ym")&amp;" months ")&amp;IF(DATEDIF(I1655,G1655,"md")=0,"",DATEDIF(I1655,G1655,"md")&amp;" days")</f>
        <v>2 months 9 days</v>
      </c>
      <c r="R1655" s="64">
        <f>_xlfn.DAYS(G1655,IF(L1655="",IF(K1655="",I1655,K1655),L1655))</f>
        <v>71</v>
      </c>
      <c r="S1655" s="56"/>
      <c r="T1655" s="56"/>
      <c r="U1655" s="57"/>
      <c r="V1655" s="75">
        <f t="shared" si="129"/>
        <v>633</v>
      </c>
      <c r="W1655" s="291" t="str">
        <f t="shared" si="130"/>
        <v/>
      </c>
      <c r="X1655" s="291">
        <f t="shared" si="131"/>
        <v>71</v>
      </c>
      <c r="Y1655" s="291" t="str">
        <f t="shared" si="132"/>
        <v/>
      </c>
    </row>
    <row r="1656" spans="1:25" ht="15" customHeight="1">
      <c r="A1656" s="8">
        <f t="shared" si="133"/>
        <v>1655</v>
      </c>
      <c r="B1656" s="82" t="s">
        <v>2604</v>
      </c>
      <c r="C1656" s="83">
        <v>22</v>
      </c>
      <c r="D1656" s="83" t="s">
        <v>16</v>
      </c>
      <c r="E1656" s="82" t="s">
        <v>2605</v>
      </c>
      <c r="F1656" s="84" t="s">
        <v>2007</v>
      </c>
      <c r="G1656" s="85">
        <v>44464</v>
      </c>
      <c r="H1656" s="86">
        <v>44262</v>
      </c>
      <c r="I1656" s="86"/>
      <c r="J1656" s="82" t="s">
        <v>1278</v>
      </c>
      <c r="K1656" s="87"/>
      <c r="L1656" s="82"/>
      <c r="M1656" s="82" t="s">
        <v>1279</v>
      </c>
      <c r="N1656" s="82"/>
      <c r="O1656" s="82"/>
      <c r="P1656" s="82"/>
      <c r="Q1656" s="88" t="str">
        <f>IF(DATEDIF(H1656,G1656,"y")=0,"",DATEDIF(H1656,G1656,"y")&amp;" years ")&amp;IF(DATEDIF(H1656,G1656,"ym")=0,"",DATEDIF(H1656,G1656,"ym")&amp;" months ")&amp;IF(DATEDIF(H1656,G1656,"md")=0,"",DATEDIF(H1656,G1656,"md")&amp;" days")</f>
        <v>6 months 18 days</v>
      </c>
      <c r="R1656" s="89">
        <f>_xlfn.DAYS(G1656,H1656)</f>
        <v>202</v>
      </c>
      <c r="S1656" s="82" t="s">
        <v>1279</v>
      </c>
      <c r="T1656" s="82"/>
      <c r="U1656" s="84"/>
      <c r="V1656" s="75">
        <f t="shared" si="129"/>
        <v>633</v>
      </c>
      <c r="W1656" s="291">
        <f t="shared" si="130"/>
        <v>202</v>
      </c>
      <c r="X1656" s="291" t="str">
        <f t="shared" si="131"/>
        <v/>
      </c>
      <c r="Y1656" s="291" t="str">
        <f t="shared" si="132"/>
        <v/>
      </c>
    </row>
    <row r="1657" spans="1:25" ht="15" customHeight="1">
      <c r="A1657" s="8">
        <f t="shared" si="133"/>
        <v>1656</v>
      </c>
      <c r="B1657" s="59" t="s">
        <v>1226</v>
      </c>
      <c r="C1657" s="65">
        <v>80</v>
      </c>
      <c r="D1657" s="65" t="s">
        <v>16</v>
      </c>
      <c r="E1657" s="116"/>
      <c r="F1657" s="66" t="s">
        <v>1227</v>
      </c>
      <c r="G1657" s="67">
        <v>44464</v>
      </c>
      <c r="H1657" s="126">
        <v>44420</v>
      </c>
      <c r="I1657" s="59"/>
      <c r="J1657" s="59" t="s">
        <v>2419</v>
      </c>
      <c r="K1657" s="65"/>
      <c r="L1657" s="59"/>
      <c r="M1657" s="59" t="s">
        <v>1279</v>
      </c>
      <c r="N1657" s="59"/>
      <c r="O1657" s="59"/>
      <c r="P1657" s="59"/>
      <c r="Q1657" s="127" t="str">
        <f>IF(DATEDIF(H1657,G1657,"y")=0,"",DATEDIF(H1657,G1657,"y")&amp;" years ")&amp;IF(DATEDIF(H1657,G1657,"ym")=0,"",DATEDIF(H1657,G1657,"ym")&amp;" months ")&amp;IF(DATEDIF(H1657,G1657,"md")=0,"",DATEDIF(H1657,G1657,"md")&amp;" days")</f>
        <v>1 months 13 days</v>
      </c>
      <c r="R1657" s="128">
        <f>_xlfn.DAYS(G1657,H1657)</f>
        <v>44</v>
      </c>
      <c r="S1657" s="59"/>
      <c r="T1657" s="59" t="s">
        <v>2298</v>
      </c>
      <c r="U1657" s="59" t="s">
        <v>2606</v>
      </c>
      <c r="V1657" s="75">
        <f t="shared" si="129"/>
        <v>633</v>
      </c>
      <c r="W1657" s="291">
        <f t="shared" si="130"/>
        <v>44</v>
      </c>
      <c r="X1657" s="291" t="str">
        <f t="shared" si="131"/>
        <v/>
      </c>
      <c r="Y1657" s="291" t="str">
        <f t="shared" si="132"/>
        <v/>
      </c>
    </row>
    <row r="1658" spans="1:25" ht="15" customHeight="1">
      <c r="A1658" s="8">
        <f t="shared" si="133"/>
        <v>1657</v>
      </c>
      <c r="B1658" s="56" t="s">
        <v>2607</v>
      </c>
      <c r="C1658" s="8">
        <v>67</v>
      </c>
      <c r="D1658" s="8" t="s">
        <v>23</v>
      </c>
      <c r="E1658" s="56" t="s">
        <v>2608</v>
      </c>
      <c r="F1658" s="57" t="s">
        <v>598</v>
      </c>
      <c r="G1658" s="58">
        <v>44465</v>
      </c>
      <c r="H1658" s="74" t="s">
        <v>1198</v>
      </c>
      <c r="I1658" s="74">
        <v>44307</v>
      </c>
      <c r="J1658" s="56"/>
      <c r="K1658" s="8"/>
      <c r="L1658" s="56"/>
      <c r="M1658" s="56" t="s">
        <v>1279</v>
      </c>
      <c r="N1658" s="56" t="s">
        <v>1279</v>
      </c>
      <c r="O1658" s="56"/>
      <c r="P1658" s="56"/>
      <c r="Q1658" s="90" t="str">
        <f t="shared" ref="Q1658:Q1664" si="136">IF(DATEDIF(I1658,G1658,"y")=0,"",DATEDIF(I1658,G1658,"y")&amp;" years ")&amp;IF(DATEDIF(I1658,G1658,"ym")=0,"",DATEDIF(I1658,G1658,"ym")&amp;" months ")&amp;IF(DATEDIF(I1658,G1658,"md")=0,"",DATEDIF(I1658,G1658,"md")&amp;" days")</f>
        <v>5 months 5 days</v>
      </c>
      <c r="R1658" s="64">
        <f t="shared" ref="R1658:R1664" si="137">_xlfn.DAYS(G1658,IF(L1658="",IF(K1658="",I1658,K1658),L1658))</f>
        <v>158</v>
      </c>
      <c r="S1658" s="56"/>
      <c r="T1658" s="56"/>
      <c r="U1658" s="57"/>
      <c r="V1658" s="75">
        <f t="shared" si="129"/>
        <v>634</v>
      </c>
      <c r="W1658" s="291" t="str">
        <f t="shared" si="130"/>
        <v/>
      </c>
      <c r="X1658" s="291">
        <f t="shared" si="131"/>
        <v>158</v>
      </c>
      <c r="Y1658" s="291" t="str">
        <f t="shared" si="132"/>
        <v/>
      </c>
    </row>
    <row r="1659" spans="1:25" ht="15" customHeight="1">
      <c r="A1659" s="8">
        <f t="shared" si="133"/>
        <v>1658</v>
      </c>
      <c r="B1659" s="56"/>
      <c r="C1659" s="8">
        <v>41</v>
      </c>
      <c r="D1659" s="8" t="s">
        <v>16</v>
      </c>
      <c r="E1659" s="56"/>
      <c r="F1659" s="57"/>
      <c r="G1659" s="58">
        <v>44465</v>
      </c>
      <c r="H1659" s="74" t="s">
        <v>1198</v>
      </c>
      <c r="I1659" s="74">
        <v>44304</v>
      </c>
      <c r="J1659" s="56"/>
      <c r="K1659" s="8"/>
      <c r="L1659" s="56"/>
      <c r="M1659" s="56" t="s">
        <v>1279</v>
      </c>
      <c r="N1659" s="56" t="s">
        <v>1279</v>
      </c>
      <c r="O1659" s="56"/>
      <c r="P1659" s="56"/>
      <c r="Q1659" s="90" t="str">
        <f t="shared" si="136"/>
        <v>5 months 8 days</v>
      </c>
      <c r="R1659" s="64">
        <f t="shared" si="137"/>
        <v>161</v>
      </c>
      <c r="S1659" s="56"/>
      <c r="T1659" s="56"/>
      <c r="U1659" s="57"/>
      <c r="V1659" s="75">
        <f t="shared" si="129"/>
        <v>634</v>
      </c>
      <c r="W1659" s="291" t="str">
        <f t="shared" si="130"/>
        <v/>
      </c>
      <c r="X1659" s="291">
        <f t="shared" si="131"/>
        <v>161</v>
      </c>
      <c r="Y1659" s="291" t="str">
        <f t="shared" si="132"/>
        <v/>
      </c>
    </row>
    <row r="1660" spans="1:25" ht="15" customHeight="1">
      <c r="A1660" s="8">
        <f t="shared" si="133"/>
        <v>1659</v>
      </c>
      <c r="B1660" s="56" t="s">
        <v>2609</v>
      </c>
      <c r="C1660" s="8">
        <v>53</v>
      </c>
      <c r="D1660" s="8" t="s">
        <v>16</v>
      </c>
      <c r="E1660" s="56" t="s">
        <v>2610</v>
      </c>
      <c r="F1660" s="57" t="s">
        <v>25</v>
      </c>
      <c r="G1660" s="58">
        <v>44466</v>
      </c>
      <c r="H1660" s="75">
        <v>44244</v>
      </c>
      <c r="I1660" s="75">
        <v>44426</v>
      </c>
      <c r="J1660" s="56" t="s">
        <v>2544</v>
      </c>
      <c r="K1660" s="76"/>
      <c r="L1660" s="56"/>
      <c r="M1660" s="56" t="s">
        <v>1279</v>
      </c>
      <c r="N1660" s="56" t="s">
        <v>1279</v>
      </c>
      <c r="O1660" s="56"/>
      <c r="P1660" s="56"/>
      <c r="Q1660" s="90" t="str">
        <f t="shared" si="136"/>
        <v>1 months 9 days</v>
      </c>
      <c r="R1660" s="64">
        <f t="shared" si="137"/>
        <v>40</v>
      </c>
      <c r="S1660" s="56"/>
      <c r="T1660" s="56"/>
      <c r="U1660" s="57"/>
      <c r="V1660" s="75">
        <f t="shared" si="129"/>
        <v>635</v>
      </c>
      <c r="W1660" s="291">
        <f t="shared" si="130"/>
        <v>222</v>
      </c>
      <c r="X1660" s="291">
        <f t="shared" si="131"/>
        <v>40</v>
      </c>
      <c r="Y1660" s="291" t="str">
        <f t="shared" si="132"/>
        <v/>
      </c>
    </row>
    <row r="1661" spans="1:25" ht="15" customHeight="1">
      <c r="A1661" s="8">
        <f t="shared" si="133"/>
        <v>1660</v>
      </c>
      <c r="B1661" s="56" t="s">
        <v>164</v>
      </c>
      <c r="C1661" s="8">
        <v>79</v>
      </c>
      <c r="D1661" s="8" t="s">
        <v>23</v>
      </c>
      <c r="E1661" s="56" t="s">
        <v>2611</v>
      </c>
      <c r="F1661" s="57" t="s">
        <v>25</v>
      </c>
      <c r="G1661" s="58">
        <v>44466</v>
      </c>
      <c r="H1661" s="74" t="s">
        <v>1198</v>
      </c>
      <c r="I1661" s="74">
        <v>44339</v>
      </c>
      <c r="J1661" s="56"/>
      <c r="K1661" s="8"/>
      <c r="L1661" s="56"/>
      <c r="M1661" s="56" t="s">
        <v>1279</v>
      </c>
      <c r="N1661" s="56" t="s">
        <v>1279</v>
      </c>
      <c r="O1661" s="56"/>
      <c r="P1661" s="56"/>
      <c r="Q1661" s="90" t="str">
        <f t="shared" si="136"/>
        <v>4 months 4 days</v>
      </c>
      <c r="R1661" s="64">
        <f t="shared" si="137"/>
        <v>127</v>
      </c>
      <c r="S1661" s="56"/>
      <c r="T1661" s="56"/>
      <c r="U1661" s="57"/>
      <c r="V1661" s="75">
        <f t="shared" si="129"/>
        <v>635</v>
      </c>
      <c r="W1661" s="291" t="str">
        <f t="shared" si="130"/>
        <v/>
      </c>
      <c r="X1661" s="291">
        <f t="shared" si="131"/>
        <v>127</v>
      </c>
      <c r="Y1661" s="291" t="str">
        <f t="shared" si="132"/>
        <v/>
      </c>
    </row>
    <row r="1662" spans="1:25" ht="15" customHeight="1">
      <c r="A1662" s="8">
        <f t="shared" si="133"/>
        <v>1661</v>
      </c>
      <c r="B1662" s="56"/>
      <c r="C1662" s="8">
        <v>71</v>
      </c>
      <c r="D1662" s="8" t="s">
        <v>23</v>
      </c>
      <c r="E1662" s="56"/>
      <c r="F1662" s="57"/>
      <c r="G1662" s="58">
        <v>44466</v>
      </c>
      <c r="H1662" s="74" t="s">
        <v>1198</v>
      </c>
      <c r="I1662" s="74">
        <v>44315</v>
      </c>
      <c r="J1662" s="56"/>
      <c r="K1662" s="8"/>
      <c r="L1662" s="56"/>
      <c r="M1662" s="56" t="s">
        <v>1279</v>
      </c>
      <c r="N1662" s="56" t="s">
        <v>1279</v>
      </c>
      <c r="O1662" s="56"/>
      <c r="P1662" s="56"/>
      <c r="Q1662" s="90" t="str">
        <f t="shared" si="136"/>
        <v>4 months 29 days</v>
      </c>
      <c r="R1662" s="64">
        <f t="shared" si="137"/>
        <v>151</v>
      </c>
      <c r="S1662" s="56"/>
      <c r="T1662" s="56"/>
      <c r="U1662" s="57"/>
      <c r="V1662" s="75">
        <f t="shared" si="129"/>
        <v>635</v>
      </c>
      <c r="W1662" s="291" t="str">
        <f t="shared" si="130"/>
        <v/>
      </c>
      <c r="X1662" s="291">
        <f t="shared" si="131"/>
        <v>151</v>
      </c>
      <c r="Y1662" s="291" t="str">
        <f t="shared" si="132"/>
        <v/>
      </c>
    </row>
    <row r="1663" spans="1:25" ht="15" customHeight="1">
      <c r="A1663" s="8">
        <f t="shared" si="133"/>
        <v>1662</v>
      </c>
      <c r="B1663" s="56"/>
      <c r="C1663" s="8">
        <v>85</v>
      </c>
      <c r="D1663" s="8" t="s">
        <v>16</v>
      </c>
      <c r="E1663" s="56"/>
      <c r="F1663" s="57"/>
      <c r="G1663" s="58">
        <v>44466</v>
      </c>
      <c r="H1663" s="74" t="s">
        <v>1198</v>
      </c>
      <c r="I1663" s="74">
        <v>44305</v>
      </c>
      <c r="J1663" s="56"/>
      <c r="K1663" s="8"/>
      <c r="L1663" s="56"/>
      <c r="M1663" s="56" t="s">
        <v>1279</v>
      </c>
      <c r="N1663" s="56" t="s">
        <v>1279</v>
      </c>
      <c r="O1663" s="56"/>
      <c r="P1663" s="56"/>
      <c r="Q1663" s="90" t="str">
        <f t="shared" si="136"/>
        <v>5 months 8 days</v>
      </c>
      <c r="R1663" s="64">
        <f t="shared" si="137"/>
        <v>161</v>
      </c>
      <c r="S1663" s="56"/>
      <c r="T1663" s="56"/>
      <c r="U1663" s="57"/>
      <c r="V1663" s="75">
        <f t="shared" si="129"/>
        <v>635</v>
      </c>
      <c r="W1663" s="291" t="str">
        <f t="shared" si="130"/>
        <v/>
      </c>
      <c r="X1663" s="291">
        <f t="shared" si="131"/>
        <v>161</v>
      </c>
      <c r="Y1663" s="291" t="str">
        <f t="shared" si="132"/>
        <v/>
      </c>
    </row>
    <row r="1664" spans="1:25" ht="15" customHeight="1">
      <c r="A1664" s="8">
        <f t="shared" si="133"/>
        <v>1663</v>
      </c>
      <c r="B1664" s="56" t="s">
        <v>1527</v>
      </c>
      <c r="C1664" s="8">
        <v>66</v>
      </c>
      <c r="D1664" s="8" t="s">
        <v>16</v>
      </c>
      <c r="E1664" s="56" t="s">
        <v>2612</v>
      </c>
      <c r="F1664" s="57" t="s">
        <v>25</v>
      </c>
      <c r="G1664" s="58">
        <v>44467</v>
      </c>
      <c r="H1664" s="75">
        <v>44247</v>
      </c>
      <c r="I1664" s="74">
        <v>44310</v>
      </c>
      <c r="J1664" s="56" t="s">
        <v>1278</v>
      </c>
      <c r="K1664" s="76"/>
      <c r="L1664" s="56"/>
      <c r="M1664" s="56" t="s">
        <v>1279</v>
      </c>
      <c r="N1664" s="56" t="s">
        <v>1279</v>
      </c>
      <c r="O1664" s="56"/>
      <c r="P1664" s="56"/>
      <c r="Q1664" s="90" t="str">
        <f t="shared" si="136"/>
        <v>5 months 4 days</v>
      </c>
      <c r="R1664" s="64">
        <f t="shared" si="137"/>
        <v>157</v>
      </c>
      <c r="S1664" s="56"/>
      <c r="T1664" s="56"/>
      <c r="U1664" s="57"/>
      <c r="V1664" s="75">
        <f t="shared" si="129"/>
        <v>636</v>
      </c>
      <c r="W1664" s="291">
        <f t="shared" si="130"/>
        <v>220</v>
      </c>
      <c r="X1664" s="291">
        <f t="shared" si="131"/>
        <v>157</v>
      </c>
      <c r="Y1664" s="291" t="str">
        <f t="shared" si="132"/>
        <v/>
      </c>
    </row>
    <row r="1665" spans="1:25" ht="15" customHeight="1">
      <c r="A1665" s="8">
        <f t="shared" si="133"/>
        <v>1664</v>
      </c>
      <c r="B1665" s="56" t="s">
        <v>2613</v>
      </c>
      <c r="C1665" s="8">
        <v>84</v>
      </c>
      <c r="D1665" s="8" t="s">
        <v>16</v>
      </c>
      <c r="E1665" s="56" t="s">
        <v>2614</v>
      </c>
      <c r="F1665" s="57" t="s">
        <v>55</v>
      </c>
      <c r="G1665" s="58">
        <v>44467</v>
      </c>
      <c r="H1665" s="75">
        <v>44235</v>
      </c>
      <c r="I1665" s="75"/>
      <c r="J1665" s="56" t="s">
        <v>1278</v>
      </c>
      <c r="K1665" s="76"/>
      <c r="L1665" s="56"/>
      <c r="M1665" s="56" t="s">
        <v>1279</v>
      </c>
      <c r="N1665" s="56"/>
      <c r="O1665" s="56"/>
      <c r="P1665" s="56"/>
      <c r="Q1665" s="90" t="str">
        <f>IF(DATEDIF(H1665,G1665,"y")=0,"",DATEDIF(H1665,G1665,"y")&amp;" years ")&amp;IF(DATEDIF(H1665,G1665,"ym")=0,"",DATEDIF(H1665,G1665,"ym")&amp;" months ")&amp;IF(DATEDIF(H1665,G1665,"md")=0,"",DATEDIF(H1665,G1665,"md")&amp;" days")</f>
        <v>7 months 20 days</v>
      </c>
      <c r="R1665" s="64">
        <f>_xlfn.DAYS(G1665,H1665)</f>
        <v>232</v>
      </c>
      <c r="S1665" s="56"/>
      <c r="T1665" s="56"/>
      <c r="U1665" s="57"/>
      <c r="V1665" s="75">
        <f t="shared" si="129"/>
        <v>636</v>
      </c>
      <c r="W1665" s="291">
        <f t="shared" si="130"/>
        <v>232</v>
      </c>
      <c r="X1665" s="291" t="str">
        <f t="shared" si="131"/>
        <v/>
      </c>
      <c r="Y1665" s="291" t="str">
        <f t="shared" si="132"/>
        <v/>
      </c>
    </row>
    <row r="1666" spans="1:25" ht="15" customHeight="1">
      <c r="A1666" s="8">
        <f t="shared" si="133"/>
        <v>1665</v>
      </c>
      <c r="B1666" s="56" t="s">
        <v>2615</v>
      </c>
      <c r="C1666" s="8">
        <v>83</v>
      </c>
      <c r="D1666" s="8" t="s">
        <v>16</v>
      </c>
      <c r="E1666" s="56" t="s">
        <v>2616</v>
      </c>
      <c r="F1666" s="57" t="s">
        <v>133</v>
      </c>
      <c r="G1666" s="58">
        <v>44468</v>
      </c>
      <c r="H1666" s="74" t="s">
        <v>1198</v>
      </c>
      <c r="I1666" s="74">
        <v>44297</v>
      </c>
      <c r="J1666" s="56"/>
      <c r="K1666" s="8"/>
      <c r="L1666" s="56"/>
      <c r="M1666" s="56" t="s">
        <v>1279</v>
      </c>
      <c r="N1666" s="56" t="s">
        <v>1279</v>
      </c>
      <c r="O1666" s="56"/>
      <c r="P1666" s="56"/>
      <c r="Q1666" s="90" t="str">
        <f>IF(DATEDIF(I1666,G1666,"y")=0,"",DATEDIF(I1666,G1666,"y")&amp;" years ")&amp;IF(DATEDIF(I1666,G1666,"ym")=0,"",DATEDIF(I1666,G1666,"ym")&amp;" months ")&amp;IF(DATEDIF(I1666,G1666,"md")=0,"",DATEDIF(I1666,G1666,"md")&amp;" days")</f>
        <v>5 months 18 days</v>
      </c>
      <c r="R1666" s="64">
        <f>_xlfn.DAYS(G1666,IF(L1666="",IF(K1666="",I1666,K1666),L1666))</f>
        <v>171</v>
      </c>
      <c r="S1666" s="56"/>
      <c r="T1666" s="56"/>
      <c r="U1666" s="57"/>
      <c r="V1666" s="75">
        <f t="shared" ref="V1666:V1729" si="138">G1666-DATE(2020,1,1)</f>
        <v>637</v>
      </c>
      <c r="W1666" s="291" t="str">
        <f t="shared" ref="W1666:W1729" si="139">IF(ISNUMBER(H1666), $G1666-H1666, "")</f>
        <v/>
      </c>
      <c r="X1666" s="291">
        <f t="shared" ref="X1666:X1729" si="140">IF(ISNUMBER(I1666), $G1666-I1666, "")</f>
        <v>171</v>
      </c>
      <c r="Y1666" s="291" t="str">
        <f t="shared" ref="Y1666:Y1729" si="141">IF(ISNUMBER(K1666), $G1666-K1666, "")</f>
        <v/>
      </c>
    </row>
    <row r="1667" spans="1:25" ht="15" customHeight="1">
      <c r="A1667" s="8">
        <f t="shared" si="133"/>
        <v>1666</v>
      </c>
      <c r="B1667" s="56" t="s">
        <v>2617</v>
      </c>
      <c r="C1667" s="8">
        <v>76</v>
      </c>
      <c r="D1667" s="8" t="s">
        <v>23</v>
      </c>
      <c r="E1667" s="56" t="s">
        <v>2618</v>
      </c>
      <c r="F1667" s="57" t="s">
        <v>103</v>
      </c>
      <c r="G1667" s="58">
        <v>44469</v>
      </c>
      <c r="H1667" s="75"/>
      <c r="I1667" s="75"/>
      <c r="J1667" s="56"/>
      <c r="K1667" s="76"/>
      <c r="L1667" s="56"/>
      <c r="M1667" s="56"/>
      <c r="N1667" s="56"/>
      <c r="O1667" s="56"/>
      <c r="P1667" s="56"/>
      <c r="Q1667" s="56"/>
      <c r="R1667" s="8"/>
      <c r="S1667" s="56"/>
      <c r="T1667" s="56"/>
      <c r="U1667" s="57"/>
      <c r="V1667" s="289">
        <f t="shared" si="138"/>
        <v>638</v>
      </c>
      <c r="W1667" s="292" t="str">
        <f t="shared" si="139"/>
        <v/>
      </c>
      <c r="X1667" s="291" t="str">
        <f t="shared" si="140"/>
        <v/>
      </c>
      <c r="Y1667" s="291" t="str">
        <f t="shared" si="141"/>
        <v/>
      </c>
    </row>
    <row r="1668" spans="1:25" ht="15" customHeight="1">
      <c r="A1668" s="8">
        <f t="shared" si="133"/>
        <v>1667</v>
      </c>
      <c r="B1668" s="56" t="s">
        <v>2619</v>
      </c>
      <c r="C1668" s="8">
        <v>88</v>
      </c>
      <c r="D1668" s="8" t="s">
        <v>23</v>
      </c>
      <c r="E1668" s="56" t="s">
        <v>2620</v>
      </c>
      <c r="F1668" s="57" t="s">
        <v>55</v>
      </c>
      <c r="G1668" s="58">
        <v>44469</v>
      </c>
      <c r="H1668" s="75"/>
      <c r="I1668" s="75"/>
      <c r="J1668" s="56"/>
      <c r="K1668" s="76"/>
      <c r="L1668" s="56"/>
      <c r="M1668" s="56"/>
      <c r="N1668" s="56"/>
      <c r="O1668" s="56"/>
      <c r="P1668" s="56"/>
      <c r="Q1668" s="56"/>
      <c r="R1668" s="8"/>
      <c r="S1668" s="56"/>
      <c r="T1668" s="56"/>
      <c r="U1668" s="57"/>
      <c r="V1668" s="289">
        <f t="shared" si="138"/>
        <v>638</v>
      </c>
      <c r="W1668" s="292" t="str">
        <f t="shared" si="139"/>
        <v/>
      </c>
      <c r="X1668" s="291" t="str">
        <f t="shared" si="140"/>
        <v/>
      </c>
      <c r="Y1668" s="291" t="str">
        <f t="shared" si="141"/>
        <v/>
      </c>
    </row>
    <row r="1669" spans="1:25" ht="15" customHeight="1">
      <c r="A1669" s="8">
        <f t="shared" ref="A1669:A1732" si="142">A1668+1</f>
        <v>1668</v>
      </c>
      <c r="B1669" s="56" t="s">
        <v>1455</v>
      </c>
      <c r="C1669" s="8">
        <v>91</v>
      </c>
      <c r="D1669" s="8" t="s">
        <v>16</v>
      </c>
      <c r="E1669" s="56" t="s">
        <v>2254</v>
      </c>
      <c r="F1669" s="57" t="s">
        <v>2621</v>
      </c>
      <c r="G1669" s="58">
        <v>44469</v>
      </c>
      <c r="H1669" s="75"/>
      <c r="I1669" s="75"/>
      <c r="J1669" s="56"/>
      <c r="K1669" s="76"/>
      <c r="L1669" s="56"/>
      <c r="M1669" s="56"/>
      <c r="N1669" s="56"/>
      <c r="O1669" s="56"/>
      <c r="P1669" s="56"/>
      <c r="Q1669" s="56"/>
      <c r="R1669" s="8"/>
      <c r="S1669" s="56"/>
      <c r="T1669" s="56"/>
      <c r="U1669" s="57"/>
      <c r="V1669" s="289">
        <f t="shared" si="138"/>
        <v>638</v>
      </c>
      <c r="W1669" s="292" t="str">
        <f t="shared" si="139"/>
        <v/>
      </c>
      <c r="X1669" s="291" t="str">
        <f t="shared" si="140"/>
        <v/>
      </c>
      <c r="Y1669" s="291" t="str">
        <f t="shared" si="141"/>
        <v/>
      </c>
    </row>
    <row r="1670" spans="1:25" ht="15" customHeight="1">
      <c r="A1670" s="8">
        <f t="shared" si="142"/>
        <v>1669</v>
      </c>
      <c r="B1670" s="56" t="s">
        <v>2622</v>
      </c>
      <c r="C1670" s="73" t="s">
        <v>1672</v>
      </c>
      <c r="D1670" s="73" t="s">
        <v>16</v>
      </c>
      <c r="E1670" s="56" t="s">
        <v>1428</v>
      </c>
      <c r="F1670" s="57" t="s">
        <v>117</v>
      </c>
      <c r="G1670" s="58">
        <v>44469</v>
      </c>
      <c r="H1670" s="74"/>
      <c r="I1670" s="74"/>
      <c r="J1670" s="56"/>
      <c r="K1670" s="8"/>
      <c r="L1670" s="56"/>
      <c r="M1670" s="56"/>
      <c r="N1670" s="56"/>
      <c r="O1670" s="56"/>
      <c r="P1670" s="56"/>
      <c r="Q1670" s="56"/>
      <c r="R1670" s="8"/>
      <c r="S1670" s="56"/>
      <c r="T1670" s="56" t="s">
        <v>1059</v>
      </c>
      <c r="U1670" s="57"/>
      <c r="V1670" s="289">
        <f t="shared" si="138"/>
        <v>638</v>
      </c>
      <c r="W1670" s="292" t="str">
        <f t="shared" si="139"/>
        <v/>
      </c>
      <c r="X1670" s="291" t="str">
        <f t="shared" si="140"/>
        <v/>
      </c>
      <c r="Y1670" s="291" t="str">
        <f t="shared" si="141"/>
        <v/>
      </c>
    </row>
    <row r="1671" spans="1:25" ht="15" customHeight="1">
      <c r="A1671" s="8">
        <f t="shared" si="142"/>
        <v>1670</v>
      </c>
      <c r="B1671" s="56"/>
      <c r="C1671" s="8">
        <v>33</v>
      </c>
      <c r="D1671" s="8" t="s">
        <v>16</v>
      </c>
      <c r="E1671" s="56"/>
      <c r="F1671" s="57"/>
      <c r="G1671" s="58">
        <v>44470</v>
      </c>
      <c r="H1671" s="74">
        <v>44426</v>
      </c>
      <c r="I1671" s="74"/>
      <c r="J1671" s="56"/>
      <c r="K1671" s="8"/>
      <c r="L1671" s="56"/>
      <c r="M1671" s="56" t="s">
        <v>1279</v>
      </c>
      <c r="N1671" s="56"/>
      <c r="O1671" s="56"/>
      <c r="P1671" s="56"/>
      <c r="Q1671" s="90" t="str">
        <f>IF(DATEDIF(H1671,G1671,"y")=0,"",DATEDIF(H1671,G1671,"y")&amp;" years ")&amp;IF(DATEDIF(H1671,G1671,"ym")=0,"",DATEDIF(H1671,G1671,"ym")&amp;" months ")&amp;IF(DATEDIF(H1671,G1671,"md")=0,"",DATEDIF(H1671,G1671,"md")&amp;" days")</f>
        <v>1 months 13 days</v>
      </c>
      <c r="R1671" s="64">
        <f>_xlfn.DAYS(G1671,H1671)</f>
        <v>44</v>
      </c>
      <c r="S1671" s="56"/>
      <c r="T1671" s="56"/>
      <c r="U1671" s="57"/>
      <c r="V1671" s="75">
        <f t="shared" si="138"/>
        <v>639</v>
      </c>
      <c r="W1671" s="291">
        <f t="shared" si="139"/>
        <v>44</v>
      </c>
      <c r="X1671" s="291" t="str">
        <f t="shared" si="140"/>
        <v/>
      </c>
      <c r="Y1671" s="291" t="str">
        <f t="shared" si="141"/>
        <v/>
      </c>
    </row>
    <row r="1672" spans="1:25" ht="15" customHeight="1">
      <c r="A1672" s="8">
        <f t="shared" si="142"/>
        <v>1671</v>
      </c>
      <c r="B1672" s="109"/>
      <c r="C1672" s="110">
        <v>46</v>
      </c>
      <c r="D1672" s="110" t="s">
        <v>16</v>
      </c>
      <c r="E1672" s="109"/>
      <c r="F1672" s="111"/>
      <c r="G1672" s="112">
        <v>44470</v>
      </c>
      <c r="H1672" s="113" t="s">
        <v>1198</v>
      </c>
      <c r="I1672" s="113">
        <v>44334</v>
      </c>
      <c r="J1672" s="109"/>
      <c r="K1672" s="110"/>
      <c r="L1672" s="109"/>
      <c r="M1672" s="109" t="s">
        <v>1279</v>
      </c>
      <c r="N1672" s="109" t="s">
        <v>1279</v>
      </c>
      <c r="O1672" s="109"/>
      <c r="P1672" s="109"/>
      <c r="Q1672" s="114" t="str">
        <f>IF(DATEDIF(I1672,G1672,"y")=0,"",DATEDIF(I1672,G1672,"y")&amp;" years ")&amp;IF(DATEDIF(I1672,G1672,"ym")=0,"",DATEDIF(I1672,G1672,"ym")&amp;" months ")&amp;IF(DATEDIF(I1672,G1672,"md")=0,"",DATEDIF(I1672,G1672,"md")&amp;" days")</f>
        <v>4 months 13 days</v>
      </c>
      <c r="R1672" s="115">
        <f>_xlfn.DAYS(G1672,IF(L1672="",IF(K1672="",I1672,K1672),L1672))</f>
        <v>136</v>
      </c>
      <c r="S1672" s="109"/>
      <c r="T1672" s="109"/>
      <c r="U1672" s="111"/>
      <c r="V1672" s="75">
        <f t="shared" si="138"/>
        <v>639</v>
      </c>
      <c r="W1672" s="291" t="str">
        <f t="shared" si="139"/>
        <v/>
      </c>
      <c r="X1672" s="291">
        <f t="shared" si="140"/>
        <v>136</v>
      </c>
      <c r="Y1672" s="291" t="str">
        <f t="shared" si="141"/>
        <v/>
      </c>
    </row>
    <row r="1673" spans="1:25" ht="15" customHeight="1">
      <c r="A1673" s="8">
        <f t="shared" si="142"/>
        <v>1672</v>
      </c>
      <c r="B1673" s="56"/>
      <c r="C1673" s="8">
        <v>90</v>
      </c>
      <c r="D1673" s="8" t="s">
        <v>16</v>
      </c>
      <c r="E1673" s="56"/>
      <c r="F1673" s="57"/>
      <c r="G1673" s="58">
        <v>44471</v>
      </c>
      <c r="H1673" s="74">
        <v>44415</v>
      </c>
      <c r="I1673" s="56"/>
      <c r="J1673" s="56"/>
      <c r="K1673" s="8"/>
      <c r="L1673" s="56"/>
      <c r="M1673" s="56" t="s">
        <v>1279</v>
      </c>
      <c r="N1673" s="56"/>
      <c r="O1673" s="56"/>
      <c r="P1673" s="56"/>
      <c r="Q1673" s="90" t="str">
        <f>IF(DATEDIF(H1673,G1673,"y")=0,"",DATEDIF(H1673,G1673,"y")&amp;" years ")&amp;IF(DATEDIF(H1673,G1673,"ym")=0,"",DATEDIF(H1673,G1673,"ym")&amp;" months ")&amp;IF(DATEDIF(H1673,G1673,"md")=0,"",DATEDIF(H1673,G1673,"md")&amp;" days")</f>
        <v>1 months 25 days</v>
      </c>
      <c r="R1673" s="64">
        <f>_xlfn.DAYS(G1673,H1673)</f>
        <v>56</v>
      </c>
      <c r="S1673" s="56"/>
      <c r="T1673" s="56"/>
      <c r="U1673" s="57"/>
      <c r="V1673" s="75">
        <f t="shared" si="138"/>
        <v>640</v>
      </c>
      <c r="W1673" s="291">
        <f t="shared" si="139"/>
        <v>56</v>
      </c>
      <c r="X1673" s="291" t="str">
        <f t="shared" si="140"/>
        <v/>
      </c>
      <c r="Y1673" s="291" t="str">
        <f t="shared" si="141"/>
        <v/>
      </c>
    </row>
    <row r="1674" spans="1:25" ht="15" customHeight="1">
      <c r="A1674" s="8">
        <f t="shared" si="142"/>
        <v>1673</v>
      </c>
      <c r="B1674" s="56"/>
      <c r="C1674" s="8">
        <v>82</v>
      </c>
      <c r="D1674" s="8" t="s">
        <v>23</v>
      </c>
      <c r="E1674" s="56"/>
      <c r="F1674" s="57"/>
      <c r="G1674" s="58">
        <v>44471</v>
      </c>
      <c r="H1674" s="74" t="s">
        <v>1198</v>
      </c>
      <c r="I1674" s="74">
        <v>44301</v>
      </c>
      <c r="J1674" s="56"/>
      <c r="K1674" s="8"/>
      <c r="L1674" s="56"/>
      <c r="M1674" s="56" t="s">
        <v>1279</v>
      </c>
      <c r="N1674" s="56" t="s">
        <v>1279</v>
      </c>
      <c r="O1674" s="56"/>
      <c r="P1674" s="56"/>
      <c r="Q1674" s="90" t="str">
        <f>IF(DATEDIF(I1674,G1674,"y")=0,"",DATEDIF(I1674,G1674,"y")&amp;" years ")&amp;IF(DATEDIF(I1674,G1674,"ym")=0,"",DATEDIF(I1674,G1674,"ym")&amp;" months ")&amp;IF(DATEDIF(I1674,G1674,"md")=0,"",DATEDIF(I1674,G1674,"md")&amp;" days")</f>
        <v>5 months 17 days</v>
      </c>
      <c r="R1674" s="64">
        <f>_xlfn.DAYS(G1674,IF(L1674="",IF(K1674="",I1674,K1674),L1674))</f>
        <v>170</v>
      </c>
      <c r="S1674" s="56"/>
      <c r="T1674" s="56"/>
      <c r="U1674" s="57"/>
      <c r="V1674" s="75">
        <f t="shared" si="138"/>
        <v>640</v>
      </c>
      <c r="W1674" s="291" t="str">
        <f t="shared" si="139"/>
        <v/>
      </c>
      <c r="X1674" s="291">
        <f t="shared" si="140"/>
        <v>170</v>
      </c>
      <c r="Y1674" s="291" t="str">
        <f t="shared" si="141"/>
        <v/>
      </c>
    </row>
    <row r="1675" spans="1:25" ht="15" customHeight="1">
      <c r="A1675" s="8">
        <f t="shared" si="142"/>
        <v>1674</v>
      </c>
      <c r="B1675" s="109"/>
      <c r="C1675" s="110">
        <v>30</v>
      </c>
      <c r="D1675" s="110" t="s">
        <v>16</v>
      </c>
      <c r="E1675" s="109"/>
      <c r="F1675" s="111"/>
      <c r="G1675" s="112">
        <v>44471</v>
      </c>
      <c r="H1675" s="113"/>
      <c r="I1675" s="109"/>
      <c r="J1675" s="109"/>
      <c r="K1675" s="110"/>
      <c r="L1675" s="109"/>
      <c r="M1675" s="109"/>
      <c r="N1675" s="109"/>
      <c r="O1675" s="109"/>
      <c r="P1675" s="109"/>
      <c r="Q1675" s="109"/>
      <c r="R1675" s="110"/>
      <c r="S1675" s="109"/>
      <c r="T1675" s="109"/>
      <c r="U1675" s="111"/>
      <c r="V1675" s="289">
        <f t="shared" si="138"/>
        <v>640</v>
      </c>
      <c r="W1675" s="292" t="str">
        <f t="shared" si="139"/>
        <v/>
      </c>
      <c r="X1675" s="291" t="str">
        <f t="shared" si="140"/>
        <v/>
      </c>
      <c r="Y1675" s="291" t="str">
        <f t="shared" si="141"/>
        <v/>
      </c>
    </row>
    <row r="1676" spans="1:25" ht="15" customHeight="1">
      <c r="A1676" s="8">
        <f t="shared" si="142"/>
        <v>1675</v>
      </c>
      <c r="B1676" s="56" t="s">
        <v>2623</v>
      </c>
      <c r="C1676" s="8">
        <v>59</v>
      </c>
      <c r="D1676" s="8" t="s">
        <v>23</v>
      </c>
      <c r="E1676" s="56" t="s">
        <v>778</v>
      </c>
      <c r="F1676" s="57" t="s">
        <v>420</v>
      </c>
      <c r="G1676" s="58">
        <v>44472</v>
      </c>
      <c r="H1676" s="75">
        <v>44363</v>
      </c>
      <c r="I1676" s="75">
        <v>44398</v>
      </c>
      <c r="J1676" s="56" t="s">
        <v>1646</v>
      </c>
      <c r="K1676" s="76"/>
      <c r="L1676" s="56"/>
      <c r="M1676" s="56" t="s">
        <v>1279</v>
      </c>
      <c r="N1676" s="56" t="s">
        <v>1279</v>
      </c>
      <c r="O1676" s="56"/>
      <c r="P1676" s="56"/>
      <c r="Q1676" s="90" t="str">
        <f>IF(DATEDIF(I1676,G1676,"y")=0,"",DATEDIF(I1676,G1676,"y")&amp;" years ")&amp;IF(DATEDIF(I1676,G1676,"ym")=0,"",DATEDIF(I1676,G1676,"ym")&amp;" months ")&amp;IF(DATEDIF(I1676,G1676,"md")=0,"",DATEDIF(I1676,G1676,"md")&amp;" days")</f>
        <v>2 months 12 days</v>
      </c>
      <c r="R1676" s="64">
        <f>_xlfn.DAYS(G1676,IF(L1676="",IF(K1676="",I1676,K1676),L1676))</f>
        <v>74</v>
      </c>
      <c r="S1676" s="56"/>
      <c r="T1676" s="56"/>
      <c r="U1676" s="57"/>
      <c r="V1676" s="75">
        <f t="shared" si="138"/>
        <v>641</v>
      </c>
      <c r="W1676" s="291">
        <f t="shared" si="139"/>
        <v>109</v>
      </c>
      <c r="X1676" s="291">
        <f t="shared" si="140"/>
        <v>74</v>
      </c>
      <c r="Y1676" s="291" t="str">
        <f t="shared" si="141"/>
        <v/>
      </c>
    </row>
    <row r="1677" spans="1:25" ht="15" customHeight="1">
      <c r="A1677" s="8">
        <f t="shared" si="142"/>
        <v>1676</v>
      </c>
      <c r="B1677" s="56" t="s">
        <v>2624</v>
      </c>
      <c r="C1677" s="8">
        <v>81</v>
      </c>
      <c r="D1677" s="8" t="s">
        <v>23</v>
      </c>
      <c r="E1677" s="56" t="s">
        <v>2625</v>
      </c>
      <c r="F1677" s="57" t="s">
        <v>2098</v>
      </c>
      <c r="G1677" s="58">
        <v>44472</v>
      </c>
      <c r="H1677" s="75">
        <v>44241</v>
      </c>
      <c r="I1677" s="75">
        <v>44303</v>
      </c>
      <c r="J1677" s="56" t="s">
        <v>1278</v>
      </c>
      <c r="K1677" s="76"/>
      <c r="L1677" s="56"/>
      <c r="M1677" s="56" t="s">
        <v>1279</v>
      </c>
      <c r="N1677" s="56" t="s">
        <v>1279</v>
      </c>
      <c r="O1677" s="56"/>
      <c r="P1677" s="56"/>
      <c r="Q1677" s="90" t="str">
        <f>IF(DATEDIF(I1677,G1677,"y")=0,"",DATEDIF(I1677,G1677,"y")&amp;" years ")&amp;IF(DATEDIF(I1677,G1677,"ym")=0,"",DATEDIF(I1677,G1677,"ym")&amp;" months ")&amp;IF(DATEDIF(I1677,G1677,"md")=0,"",DATEDIF(I1677,G1677,"md")&amp;" days")</f>
        <v>5 months 16 days</v>
      </c>
      <c r="R1677" s="64">
        <f>_xlfn.DAYS(G1677,IF(L1677="",IF(K1677="",I1677,K1677),L1677))</f>
        <v>169</v>
      </c>
      <c r="S1677" s="56"/>
      <c r="T1677" s="56"/>
      <c r="U1677" s="57"/>
      <c r="V1677" s="75">
        <f t="shared" si="138"/>
        <v>641</v>
      </c>
      <c r="W1677" s="291">
        <f t="shared" si="139"/>
        <v>231</v>
      </c>
      <c r="X1677" s="291">
        <f t="shared" si="140"/>
        <v>169</v>
      </c>
      <c r="Y1677" s="291" t="str">
        <f t="shared" si="141"/>
        <v/>
      </c>
    </row>
    <row r="1678" spans="1:25" ht="15" customHeight="1">
      <c r="A1678" s="8">
        <f t="shared" si="142"/>
        <v>1677</v>
      </c>
      <c r="B1678" s="56" t="s">
        <v>1938</v>
      </c>
      <c r="C1678" s="8">
        <v>65</v>
      </c>
      <c r="D1678" s="8" t="s">
        <v>16</v>
      </c>
      <c r="E1678" s="56" t="s">
        <v>2626</v>
      </c>
      <c r="F1678" s="57" t="s">
        <v>66</v>
      </c>
      <c r="G1678" s="58">
        <v>44472</v>
      </c>
      <c r="H1678" s="75">
        <v>44236</v>
      </c>
      <c r="I1678" s="75">
        <v>44296</v>
      </c>
      <c r="J1678" s="56" t="s">
        <v>1278</v>
      </c>
      <c r="K1678" s="76"/>
      <c r="L1678" s="56"/>
      <c r="M1678" s="56" t="s">
        <v>1279</v>
      </c>
      <c r="N1678" s="56" t="s">
        <v>1279</v>
      </c>
      <c r="O1678" s="56"/>
      <c r="P1678" s="56"/>
      <c r="Q1678" s="90" t="str">
        <f>IF(DATEDIF(I1678,G1678,"y")=0,"",DATEDIF(I1678,G1678,"y")&amp;" years ")&amp;IF(DATEDIF(I1678,G1678,"ym")=0,"",DATEDIF(I1678,G1678,"ym")&amp;" months ")&amp;IF(DATEDIF(I1678,G1678,"md")=0,"",DATEDIF(I1678,G1678,"md")&amp;" days")</f>
        <v>5 months 23 days</v>
      </c>
      <c r="R1678" s="64">
        <f>_xlfn.DAYS(G1678,IF(L1678="",IF(K1678="",I1678,K1678),L1678))</f>
        <v>176</v>
      </c>
      <c r="S1678" s="56"/>
      <c r="T1678" s="56"/>
      <c r="U1678" s="57"/>
      <c r="V1678" s="75">
        <f t="shared" si="138"/>
        <v>641</v>
      </c>
      <c r="W1678" s="291">
        <f t="shared" si="139"/>
        <v>236</v>
      </c>
      <c r="X1678" s="291">
        <f t="shared" si="140"/>
        <v>176</v>
      </c>
      <c r="Y1678" s="291" t="str">
        <f t="shared" si="141"/>
        <v/>
      </c>
    </row>
    <row r="1679" spans="1:25" ht="15" customHeight="1">
      <c r="A1679" s="8">
        <f t="shared" si="142"/>
        <v>1678</v>
      </c>
      <c r="B1679" s="109" t="s">
        <v>2627</v>
      </c>
      <c r="C1679" s="110">
        <v>6</v>
      </c>
      <c r="D1679" s="110" t="s">
        <v>23</v>
      </c>
      <c r="E1679" s="109" t="s">
        <v>2628</v>
      </c>
      <c r="F1679" s="111" t="s">
        <v>55</v>
      </c>
      <c r="G1679" s="112">
        <v>44472</v>
      </c>
      <c r="H1679" s="113"/>
      <c r="I1679" s="109"/>
      <c r="J1679" s="109"/>
      <c r="K1679" s="110"/>
      <c r="L1679" s="109"/>
      <c r="M1679" s="109"/>
      <c r="N1679" s="109"/>
      <c r="O1679" s="109"/>
      <c r="P1679" s="109"/>
      <c r="Q1679" s="109"/>
      <c r="R1679" s="110"/>
      <c r="S1679" s="109"/>
      <c r="T1679" s="109" t="s">
        <v>1059</v>
      </c>
      <c r="U1679" s="111"/>
      <c r="V1679" s="289">
        <f t="shared" si="138"/>
        <v>641</v>
      </c>
      <c r="W1679" s="292" t="str">
        <f t="shared" si="139"/>
        <v/>
      </c>
      <c r="X1679" s="291" t="str">
        <f t="shared" si="140"/>
        <v/>
      </c>
      <c r="Y1679" s="291" t="str">
        <f t="shared" si="141"/>
        <v/>
      </c>
    </row>
    <row r="1680" spans="1:25" ht="15" customHeight="1">
      <c r="A1680" s="8">
        <f t="shared" si="142"/>
        <v>1679</v>
      </c>
      <c r="B1680" s="56" t="s">
        <v>2629</v>
      </c>
      <c r="C1680" s="8">
        <v>84</v>
      </c>
      <c r="D1680" s="8" t="s">
        <v>23</v>
      </c>
      <c r="E1680" s="56" t="s">
        <v>2630</v>
      </c>
      <c r="F1680" s="57" t="s">
        <v>103</v>
      </c>
      <c r="G1680" s="58">
        <v>44472</v>
      </c>
      <c r="H1680" s="75"/>
      <c r="I1680" s="75"/>
      <c r="J1680" s="56"/>
      <c r="K1680" s="76"/>
      <c r="L1680" s="56"/>
      <c r="M1680" s="56"/>
      <c r="N1680" s="56"/>
      <c r="O1680" s="56"/>
      <c r="P1680" s="56"/>
      <c r="Q1680" s="56"/>
      <c r="R1680" s="8"/>
      <c r="S1680" s="56"/>
      <c r="T1680" s="56"/>
      <c r="U1680" s="57"/>
      <c r="V1680" s="289">
        <f t="shared" si="138"/>
        <v>641</v>
      </c>
      <c r="W1680" s="292" t="str">
        <f t="shared" si="139"/>
        <v/>
      </c>
      <c r="X1680" s="291" t="str">
        <f t="shared" si="140"/>
        <v/>
      </c>
      <c r="Y1680" s="291" t="str">
        <f t="shared" si="141"/>
        <v/>
      </c>
    </row>
    <row r="1681" spans="1:25" ht="15" customHeight="1">
      <c r="A1681" s="8">
        <f t="shared" si="142"/>
        <v>1680</v>
      </c>
      <c r="B1681" s="109"/>
      <c r="C1681" s="110">
        <v>31</v>
      </c>
      <c r="D1681" s="110" t="s">
        <v>16</v>
      </c>
      <c r="E1681" s="109"/>
      <c r="F1681" s="111"/>
      <c r="G1681" s="112">
        <v>44473</v>
      </c>
      <c r="H1681" s="113" t="s">
        <v>1198</v>
      </c>
      <c r="I1681" s="113">
        <v>44343</v>
      </c>
      <c r="J1681" s="109"/>
      <c r="K1681" s="110"/>
      <c r="L1681" s="109"/>
      <c r="M1681" s="109" t="s">
        <v>1279</v>
      </c>
      <c r="N1681" s="109" t="s">
        <v>1279</v>
      </c>
      <c r="O1681" s="109"/>
      <c r="P1681" s="109"/>
      <c r="Q1681" s="114" t="str">
        <f>IF(DATEDIF(I1681,G1681,"y")=0,"",DATEDIF(I1681,G1681,"y")&amp;" years ")&amp;IF(DATEDIF(I1681,G1681,"ym")=0,"",DATEDIF(I1681,G1681,"ym")&amp;" months ")&amp;IF(DATEDIF(I1681,G1681,"md")=0,"",DATEDIF(I1681,G1681,"md")&amp;" days")</f>
        <v>4 months 7 days</v>
      </c>
      <c r="R1681" s="115">
        <f>_xlfn.DAYS(G1681,IF(L1681="",IF(K1681="",I1681,K1681),L1681))</f>
        <v>130</v>
      </c>
      <c r="S1681" s="109"/>
      <c r="T1681" s="109"/>
      <c r="U1681" s="111"/>
      <c r="V1681" s="75">
        <f t="shared" si="138"/>
        <v>642</v>
      </c>
      <c r="W1681" s="291" t="str">
        <f t="shared" si="139"/>
        <v/>
      </c>
      <c r="X1681" s="291">
        <f t="shared" si="140"/>
        <v>130</v>
      </c>
      <c r="Y1681" s="291" t="str">
        <f t="shared" si="141"/>
        <v/>
      </c>
    </row>
    <row r="1682" spans="1:25" ht="15" customHeight="1">
      <c r="A1682" s="8">
        <f t="shared" si="142"/>
        <v>1681</v>
      </c>
      <c r="B1682" s="56" t="s">
        <v>2631</v>
      </c>
      <c r="C1682" s="8">
        <v>46</v>
      </c>
      <c r="D1682" s="8" t="s">
        <v>16</v>
      </c>
      <c r="E1682" s="56" t="s">
        <v>677</v>
      </c>
      <c r="F1682" s="57" t="s">
        <v>534</v>
      </c>
      <c r="G1682" s="58">
        <v>44473</v>
      </c>
      <c r="H1682" s="75">
        <v>44237</v>
      </c>
      <c r="I1682" s="75">
        <v>44293</v>
      </c>
      <c r="J1682" s="56" t="s">
        <v>1278</v>
      </c>
      <c r="K1682" s="76"/>
      <c r="L1682" s="56"/>
      <c r="M1682" s="56" t="s">
        <v>1279</v>
      </c>
      <c r="N1682" s="56" t="s">
        <v>1279</v>
      </c>
      <c r="O1682" s="56"/>
      <c r="P1682" s="56"/>
      <c r="Q1682" s="90" t="str">
        <f>IF(DATEDIF(I1682,G1682,"y")=0,"",DATEDIF(I1682,G1682,"y")&amp;" years ")&amp;IF(DATEDIF(I1682,G1682,"ym")=0,"",DATEDIF(I1682,G1682,"ym")&amp;" months ")&amp;IF(DATEDIF(I1682,G1682,"md")=0,"",DATEDIF(I1682,G1682,"md")&amp;" days")</f>
        <v>5 months 27 days</v>
      </c>
      <c r="R1682" s="64">
        <f>_xlfn.DAYS(G1682,IF(L1682="",IF(K1682="",I1682,K1682),L1682))</f>
        <v>180</v>
      </c>
      <c r="S1682" s="56" t="s">
        <v>1279</v>
      </c>
      <c r="T1682" s="56"/>
      <c r="U1682" s="57"/>
      <c r="V1682" s="75">
        <f t="shared" si="138"/>
        <v>642</v>
      </c>
      <c r="W1682" s="291">
        <f t="shared" si="139"/>
        <v>236</v>
      </c>
      <c r="X1682" s="291">
        <f t="shared" si="140"/>
        <v>180</v>
      </c>
      <c r="Y1682" s="291" t="str">
        <f t="shared" si="141"/>
        <v/>
      </c>
    </row>
    <row r="1683" spans="1:25" ht="15" customHeight="1">
      <c r="A1683" s="8">
        <f t="shared" si="142"/>
        <v>1682</v>
      </c>
      <c r="B1683" s="59" t="s">
        <v>2632</v>
      </c>
      <c r="C1683" s="65">
        <v>54</v>
      </c>
      <c r="D1683" s="65" t="s">
        <v>16</v>
      </c>
      <c r="E1683" s="59" t="s">
        <v>2633</v>
      </c>
      <c r="F1683" s="66" t="s">
        <v>25</v>
      </c>
      <c r="G1683" s="129">
        <v>44473</v>
      </c>
      <c r="H1683" s="101">
        <v>44236</v>
      </c>
      <c r="I1683" s="101">
        <v>44298</v>
      </c>
      <c r="J1683" s="66" t="s">
        <v>1278</v>
      </c>
      <c r="K1683" s="130"/>
      <c r="L1683" s="59"/>
      <c r="M1683" s="59" t="s">
        <v>1279</v>
      </c>
      <c r="N1683" s="59" t="s">
        <v>1279</v>
      </c>
      <c r="O1683" s="59"/>
      <c r="P1683" s="59"/>
      <c r="Q1683" s="127" t="str">
        <f>IF(DATEDIF(I1683,G1683,"y")=0,"",DATEDIF(I1683,G1683,"y")&amp;" years ")&amp;IF(DATEDIF(I1683,G1683,"ym")=0,"",DATEDIF(I1683,G1683,"ym")&amp;" months ")&amp;IF(DATEDIF(I1683,G1683,"md")=0,"",DATEDIF(I1683,G1683,"md")&amp;" days")</f>
        <v>5 months 22 days</v>
      </c>
      <c r="R1683" s="128">
        <f>_xlfn.DAYS(G1683,IF(L1683="",IF(K1683="",I1683,K1683),L1683))</f>
        <v>175</v>
      </c>
      <c r="S1683" s="59"/>
      <c r="T1683" s="59" t="s">
        <v>185</v>
      </c>
      <c r="U1683" s="59" t="s">
        <v>2634</v>
      </c>
      <c r="V1683" s="75">
        <f t="shared" si="138"/>
        <v>642</v>
      </c>
      <c r="W1683" s="291">
        <f t="shared" si="139"/>
        <v>237</v>
      </c>
      <c r="X1683" s="291">
        <f t="shared" si="140"/>
        <v>175</v>
      </c>
      <c r="Y1683" s="291" t="str">
        <f t="shared" si="141"/>
        <v/>
      </c>
    </row>
    <row r="1684" spans="1:25" ht="15" customHeight="1">
      <c r="A1684" s="8">
        <f t="shared" si="142"/>
        <v>1683</v>
      </c>
      <c r="B1684" s="56" t="s">
        <v>2635</v>
      </c>
      <c r="C1684" s="8">
        <v>65</v>
      </c>
      <c r="D1684" s="8" t="s">
        <v>16</v>
      </c>
      <c r="E1684" s="56" t="s">
        <v>2636</v>
      </c>
      <c r="F1684" s="57" t="s">
        <v>25</v>
      </c>
      <c r="G1684" s="58">
        <v>44473</v>
      </c>
      <c r="H1684" s="75"/>
      <c r="I1684" s="75"/>
      <c r="J1684" s="56"/>
      <c r="K1684" s="76"/>
      <c r="L1684" s="56"/>
      <c r="M1684" s="56"/>
      <c r="N1684" s="56"/>
      <c r="O1684" s="56"/>
      <c r="P1684" s="56"/>
      <c r="Q1684" s="56"/>
      <c r="R1684" s="8"/>
      <c r="S1684" s="56"/>
      <c r="T1684" s="56"/>
      <c r="U1684" s="57"/>
      <c r="V1684" s="289">
        <f t="shared" si="138"/>
        <v>642</v>
      </c>
      <c r="W1684" s="292" t="str">
        <f t="shared" si="139"/>
        <v/>
      </c>
      <c r="X1684" s="291" t="str">
        <f t="shared" si="140"/>
        <v/>
      </c>
      <c r="Y1684" s="291" t="str">
        <f t="shared" si="141"/>
        <v/>
      </c>
    </row>
    <row r="1685" spans="1:25" ht="15" customHeight="1">
      <c r="A1685" s="8">
        <f t="shared" si="142"/>
        <v>1684</v>
      </c>
      <c r="B1685" s="109" t="s">
        <v>2637</v>
      </c>
      <c r="C1685" s="110">
        <v>68</v>
      </c>
      <c r="D1685" s="110" t="s">
        <v>23</v>
      </c>
      <c r="E1685" s="109" t="s">
        <v>2638</v>
      </c>
      <c r="F1685" s="111" t="s">
        <v>25</v>
      </c>
      <c r="G1685" s="112">
        <v>44473</v>
      </c>
      <c r="H1685" s="124"/>
      <c r="I1685" s="124"/>
      <c r="J1685" s="109"/>
      <c r="K1685" s="125"/>
      <c r="L1685" s="109"/>
      <c r="M1685" s="109"/>
      <c r="N1685" s="109"/>
      <c r="O1685" s="109"/>
      <c r="P1685" s="109"/>
      <c r="Q1685" s="109"/>
      <c r="R1685" s="110"/>
      <c r="S1685" s="109"/>
      <c r="T1685" s="109"/>
      <c r="U1685" s="111"/>
      <c r="V1685" s="289">
        <f t="shared" si="138"/>
        <v>642</v>
      </c>
      <c r="W1685" s="292" t="str">
        <f t="shared" si="139"/>
        <v/>
      </c>
      <c r="X1685" s="291" t="str">
        <f t="shared" si="140"/>
        <v/>
      </c>
      <c r="Y1685" s="291" t="str">
        <f t="shared" si="141"/>
        <v/>
      </c>
    </row>
    <row r="1686" spans="1:25" ht="15" customHeight="1">
      <c r="A1686" s="8">
        <f t="shared" si="142"/>
        <v>1685</v>
      </c>
      <c r="B1686" s="56" t="s">
        <v>2639</v>
      </c>
      <c r="C1686" s="8">
        <v>75</v>
      </c>
      <c r="D1686" s="8" t="s">
        <v>23</v>
      </c>
      <c r="E1686" s="56" t="s">
        <v>243</v>
      </c>
      <c r="F1686" s="57" t="s">
        <v>25</v>
      </c>
      <c r="G1686" s="58">
        <v>44474</v>
      </c>
      <c r="H1686" s="75">
        <v>44241</v>
      </c>
      <c r="I1686" s="75">
        <v>44334</v>
      </c>
      <c r="J1686" s="56" t="s">
        <v>1278</v>
      </c>
      <c r="K1686" s="76"/>
      <c r="L1686" s="56"/>
      <c r="M1686" s="56" t="s">
        <v>1279</v>
      </c>
      <c r="N1686" s="56" t="s">
        <v>1279</v>
      </c>
      <c r="O1686" s="56"/>
      <c r="P1686" s="56"/>
      <c r="Q1686" s="90" t="str">
        <f>IF(DATEDIF(I1686,G1686,"y")=0,"",DATEDIF(I1686,G1686,"y")&amp;" years ")&amp;IF(DATEDIF(I1686,G1686,"ym")=0,"",DATEDIF(I1686,G1686,"ym")&amp;" months ")&amp;IF(DATEDIF(I1686,G1686,"md")=0,"",DATEDIF(I1686,G1686,"md")&amp;" days")</f>
        <v>4 months 17 days</v>
      </c>
      <c r="R1686" s="64">
        <f>_xlfn.DAYS(G1686,IF(L1686="",IF(K1686="",I1686,K1686),L1686))</f>
        <v>140</v>
      </c>
      <c r="S1686" s="56"/>
      <c r="T1686" s="56"/>
      <c r="U1686" s="57"/>
      <c r="V1686" s="75">
        <f t="shared" si="138"/>
        <v>643</v>
      </c>
      <c r="W1686" s="291">
        <f t="shared" si="139"/>
        <v>233</v>
      </c>
      <c r="X1686" s="291">
        <f t="shared" si="140"/>
        <v>140</v>
      </c>
      <c r="Y1686" s="291" t="str">
        <f t="shared" si="141"/>
        <v/>
      </c>
    </row>
    <row r="1687" spans="1:25" ht="15" customHeight="1">
      <c r="A1687" s="8">
        <f t="shared" si="142"/>
        <v>1686</v>
      </c>
      <c r="B1687" s="56" t="s">
        <v>1521</v>
      </c>
      <c r="C1687" s="8">
        <v>79</v>
      </c>
      <c r="D1687" s="8" t="s">
        <v>23</v>
      </c>
      <c r="E1687" s="56" t="s">
        <v>2640</v>
      </c>
      <c r="F1687" s="57" t="s">
        <v>106</v>
      </c>
      <c r="G1687" s="58">
        <v>44474</v>
      </c>
      <c r="H1687" s="75">
        <v>44297</v>
      </c>
      <c r="I1687" s="75"/>
      <c r="J1687" s="56" t="s">
        <v>1278</v>
      </c>
      <c r="K1687" s="76"/>
      <c r="L1687" s="56"/>
      <c r="M1687" s="56" t="s">
        <v>1279</v>
      </c>
      <c r="N1687" s="56"/>
      <c r="O1687" s="56"/>
      <c r="P1687" s="56"/>
      <c r="Q1687" s="90" t="str">
        <f>IF(DATEDIF(H1687,G1687,"y")=0,"",DATEDIF(H1687,G1687,"y")&amp;" years ")&amp;IF(DATEDIF(H1687,G1687,"ym")=0,"",DATEDIF(H1687,G1687,"ym")&amp;" months ")&amp;IF(DATEDIF(H1687,G1687,"md")=0,"",DATEDIF(H1687,G1687,"md")&amp;" days")</f>
        <v>5 months 24 days</v>
      </c>
      <c r="R1687" s="64">
        <f>_xlfn.DAYS(G1687,H1687)</f>
        <v>177</v>
      </c>
      <c r="S1687" s="56"/>
      <c r="T1687" s="56"/>
      <c r="U1687" s="57"/>
      <c r="V1687" s="75">
        <f t="shared" si="138"/>
        <v>643</v>
      </c>
      <c r="W1687" s="291">
        <f t="shared" si="139"/>
        <v>177</v>
      </c>
      <c r="X1687" s="291" t="str">
        <f t="shared" si="140"/>
        <v/>
      </c>
      <c r="Y1687" s="291" t="str">
        <f t="shared" si="141"/>
        <v/>
      </c>
    </row>
    <row r="1688" spans="1:25" ht="15" customHeight="1">
      <c r="A1688" s="8">
        <f t="shared" si="142"/>
        <v>1687</v>
      </c>
      <c r="B1688" s="171" t="s">
        <v>2641</v>
      </c>
      <c r="C1688" s="172">
        <v>46</v>
      </c>
      <c r="D1688" s="172" t="s">
        <v>16</v>
      </c>
      <c r="E1688" s="171" t="s">
        <v>395</v>
      </c>
      <c r="F1688" s="173" t="s">
        <v>25</v>
      </c>
      <c r="G1688" s="174">
        <v>44475</v>
      </c>
      <c r="H1688" s="175">
        <v>44335</v>
      </c>
      <c r="I1688" s="175">
        <v>44441</v>
      </c>
      <c r="J1688" s="171" t="s">
        <v>1646</v>
      </c>
      <c r="K1688" s="176"/>
      <c r="L1688" s="171"/>
      <c r="M1688" s="171" t="s">
        <v>1279</v>
      </c>
      <c r="N1688" s="171" t="s">
        <v>1279</v>
      </c>
      <c r="O1688" s="171"/>
      <c r="P1688" s="171"/>
      <c r="Q1688" s="177" t="str">
        <f t="shared" ref="Q1688:Q1696" si="143">IF(DATEDIF(I1688,G1688,"y")=0,"",DATEDIF(I1688,G1688,"y")&amp;" years ")&amp;IF(DATEDIF(I1688,G1688,"ym")=0,"",DATEDIF(I1688,G1688,"ym")&amp;" months ")&amp;IF(DATEDIF(I1688,G1688,"md")=0,"",DATEDIF(I1688,G1688,"md")&amp;" days")</f>
        <v>1 months 4 days</v>
      </c>
      <c r="R1688" s="178">
        <f t="shared" ref="R1688:R1696" si="144">_xlfn.DAYS(G1688,IF(L1688="",IF(K1688="",I1688,K1688),L1688))</f>
        <v>34</v>
      </c>
      <c r="S1688" s="171" t="s">
        <v>1279</v>
      </c>
      <c r="T1688" s="171"/>
      <c r="U1688" s="111"/>
      <c r="V1688" s="75">
        <f t="shared" si="138"/>
        <v>644</v>
      </c>
      <c r="W1688" s="291">
        <f t="shared" si="139"/>
        <v>140</v>
      </c>
      <c r="X1688" s="291">
        <f t="shared" si="140"/>
        <v>34</v>
      </c>
      <c r="Y1688" s="291" t="str">
        <f t="shared" si="141"/>
        <v/>
      </c>
    </row>
    <row r="1689" spans="1:25" ht="15" customHeight="1">
      <c r="A1689" s="8">
        <f t="shared" si="142"/>
        <v>1688</v>
      </c>
      <c r="B1689" s="56" t="s">
        <v>2642</v>
      </c>
      <c r="C1689" s="8">
        <v>71</v>
      </c>
      <c r="D1689" s="8" t="s">
        <v>23</v>
      </c>
      <c r="E1689" s="56" t="s">
        <v>2643</v>
      </c>
      <c r="F1689" s="57" t="s">
        <v>372</v>
      </c>
      <c r="G1689" s="58">
        <v>44475</v>
      </c>
      <c r="H1689" s="75">
        <v>44398</v>
      </c>
      <c r="I1689" s="74">
        <v>44422</v>
      </c>
      <c r="J1689" s="56" t="s">
        <v>1646</v>
      </c>
      <c r="K1689" s="76"/>
      <c r="L1689" s="56"/>
      <c r="M1689" s="56" t="s">
        <v>1279</v>
      </c>
      <c r="N1689" s="56" t="s">
        <v>1279</v>
      </c>
      <c r="O1689" s="56"/>
      <c r="P1689" s="56"/>
      <c r="Q1689" s="90" t="str">
        <f t="shared" si="143"/>
        <v>1 months 22 days</v>
      </c>
      <c r="R1689" s="64">
        <f t="shared" si="144"/>
        <v>53</v>
      </c>
      <c r="S1689" s="56"/>
      <c r="T1689" s="56"/>
      <c r="U1689" s="57"/>
      <c r="V1689" s="75">
        <f t="shared" si="138"/>
        <v>644</v>
      </c>
      <c r="W1689" s="291">
        <f t="shared" si="139"/>
        <v>77</v>
      </c>
      <c r="X1689" s="291">
        <f t="shared" si="140"/>
        <v>53</v>
      </c>
      <c r="Y1689" s="291" t="str">
        <f t="shared" si="141"/>
        <v/>
      </c>
    </row>
    <row r="1690" spans="1:25" ht="15" customHeight="1">
      <c r="A1690" s="8">
        <f t="shared" si="142"/>
        <v>1689</v>
      </c>
      <c r="B1690" s="56" t="s">
        <v>2644</v>
      </c>
      <c r="C1690" s="8">
        <v>65</v>
      </c>
      <c r="D1690" s="8" t="s">
        <v>16</v>
      </c>
      <c r="E1690" s="56" t="s">
        <v>2237</v>
      </c>
      <c r="F1690" s="57" t="s">
        <v>25</v>
      </c>
      <c r="G1690" s="58">
        <v>44475</v>
      </c>
      <c r="H1690" s="75">
        <v>44264</v>
      </c>
      <c r="I1690" s="75">
        <v>44388</v>
      </c>
      <c r="J1690" s="56" t="s">
        <v>1278</v>
      </c>
      <c r="K1690" s="76"/>
      <c r="L1690" s="56"/>
      <c r="M1690" s="56" t="s">
        <v>1279</v>
      </c>
      <c r="N1690" s="56" t="s">
        <v>1279</v>
      </c>
      <c r="O1690" s="56"/>
      <c r="P1690" s="56"/>
      <c r="Q1690" s="90" t="str">
        <f t="shared" si="143"/>
        <v>2 months 25 days</v>
      </c>
      <c r="R1690" s="64">
        <f t="shared" si="144"/>
        <v>87</v>
      </c>
      <c r="S1690" s="56"/>
      <c r="T1690" s="56"/>
      <c r="U1690" s="57"/>
      <c r="V1690" s="75">
        <f t="shared" si="138"/>
        <v>644</v>
      </c>
      <c r="W1690" s="291">
        <f t="shared" si="139"/>
        <v>211</v>
      </c>
      <c r="X1690" s="291">
        <f t="shared" si="140"/>
        <v>87</v>
      </c>
      <c r="Y1690" s="291" t="str">
        <f t="shared" si="141"/>
        <v/>
      </c>
    </row>
    <row r="1691" spans="1:25" ht="15" customHeight="1">
      <c r="A1691" s="8">
        <f t="shared" si="142"/>
        <v>1690</v>
      </c>
      <c r="B1691" s="56" t="s">
        <v>2645</v>
      </c>
      <c r="C1691" s="8">
        <v>74</v>
      </c>
      <c r="D1691" s="8" t="s">
        <v>23</v>
      </c>
      <c r="E1691" s="56" t="s">
        <v>2646</v>
      </c>
      <c r="F1691" s="57" t="s">
        <v>605</v>
      </c>
      <c r="G1691" s="58">
        <v>44475</v>
      </c>
      <c r="H1691" s="74" t="s">
        <v>1198</v>
      </c>
      <c r="I1691" s="74">
        <v>44316</v>
      </c>
      <c r="J1691" s="56" t="s">
        <v>1278</v>
      </c>
      <c r="K1691" s="76"/>
      <c r="L1691" s="56"/>
      <c r="M1691" s="56" t="s">
        <v>1279</v>
      </c>
      <c r="N1691" s="56" t="s">
        <v>1279</v>
      </c>
      <c r="O1691" s="56"/>
      <c r="P1691" s="56"/>
      <c r="Q1691" s="90" t="str">
        <f t="shared" si="143"/>
        <v>5 months 6 days</v>
      </c>
      <c r="R1691" s="64">
        <f t="shared" si="144"/>
        <v>159</v>
      </c>
      <c r="S1691" s="56"/>
      <c r="T1691" s="56"/>
      <c r="U1691" s="57"/>
      <c r="V1691" s="75">
        <f t="shared" si="138"/>
        <v>644</v>
      </c>
      <c r="W1691" s="291" t="str">
        <f t="shared" si="139"/>
        <v/>
      </c>
      <c r="X1691" s="291">
        <f t="shared" si="140"/>
        <v>159</v>
      </c>
      <c r="Y1691" s="291" t="str">
        <f t="shared" si="141"/>
        <v/>
      </c>
    </row>
    <row r="1692" spans="1:25" ht="15" customHeight="1">
      <c r="A1692" s="8">
        <f t="shared" si="142"/>
        <v>1691</v>
      </c>
      <c r="B1692" s="109" t="s">
        <v>2331</v>
      </c>
      <c r="C1692" s="110">
        <v>86</v>
      </c>
      <c r="D1692" s="110" t="s">
        <v>16</v>
      </c>
      <c r="E1692" s="109" t="s">
        <v>2647</v>
      </c>
      <c r="F1692" s="111" t="s">
        <v>347</v>
      </c>
      <c r="G1692" s="112">
        <v>44475</v>
      </c>
      <c r="H1692" s="124">
        <v>44237</v>
      </c>
      <c r="I1692" s="124">
        <v>44301</v>
      </c>
      <c r="J1692" s="109" t="s">
        <v>1278</v>
      </c>
      <c r="K1692" s="125"/>
      <c r="L1692" s="109"/>
      <c r="M1692" s="109" t="s">
        <v>1279</v>
      </c>
      <c r="N1692" s="109" t="s">
        <v>1279</v>
      </c>
      <c r="O1692" s="109"/>
      <c r="P1692" s="109"/>
      <c r="Q1692" s="114" t="str">
        <f t="shared" si="143"/>
        <v>5 months 21 days</v>
      </c>
      <c r="R1692" s="115">
        <f t="shared" si="144"/>
        <v>174</v>
      </c>
      <c r="S1692" s="109"/>
      <c r="T1692" s="109"/>
      <c r="U1692" s="111"/>
      <c r="V1692" s="75">
        <f t="shared" si="138"/>
        <v>644</v>
      </c>
      <c r="W1692" s="291">
        <f t="shared" si="139"/>
        <v>238</v>
      </c>
      <c r="X1692" s="291">
        <f t="shared" si="140"/>
        <v>174</v>
      </c>
      <c r="Y1692" s="291" t="str">
        <f t="shared" si="141"/>
        <v/>
      </c>
    </row>
    <row r="1693" spans="1:25" ht="15" customHeight="1">
      <c r="A1693" s="8">
        <f t="shared" si="142"/>
        <v>1692</v>
      </c>
      <c r="B1693" s="56" t="s">
        <v>2648</v>
      </c>
      <c r="C1693" s="8">
        <v>66</v>
      </c>
      <c r="D1693" s="8" t="s">
        <v>23</v>
      </c>
      <c r="E1693" s="56" t="s">
        <v>2649</v>
      </c>
      <c r="F1693" s="57" t="s">
        <v>25</v>
      </c>
      <c r="G1693" s="58">
        <v>44475</v>
      </c>
      <c r="H1693" s="74" t="s">
        <v>1198</v>
      </c>
      <c r="I1693" s="74">
        <v>44292</v>
      </c>
      <c r="J1693" s="56"/>
      <c r="K1693" s="8"/>
      <c r="L1693" s="56"/>
      <c r="M1693" s="56" t="s">
        <v>1279</v>
      </c>
      <c r="N1693" s="56" t="s">
        <v>1279</v>
      </c>
      <c r="O1693" s="56"/>
      <c r="P1693" s="56"/>
      <c r="Q1693" s="90" t="str">
        <f t="shared" si="143"/>
        <v xml:space="preserve">6 months </v>
      </c>
      <c r="R1693" s="64">
        <f t="shared" si="144"/>
        <v>183</v>
      </c>
      <c r="S1693" s="56"/>
      <c r="T1693" s="56"/>
      <c r="U1693" s="57"/>
      <c r="V1693" s="75">
        <f t="shared" si="138"/>
        <v>644</v>
      </c>
      <c r="W1693" s="291" t="str">
        <f t="shared" si="139"/>
        <v/>
      </c>
      <c r="X1693" s="291">
        <f t="shared" si="140"/>
        <v>183</v>
      </c>
      <c r="Y1693" s="291" t="str">
        <f t="shared" si="141"/>
        <v/>
      </c>
    </row>
    <row r="1694" spans="1:25" ht="15" customHeight="1">
      <c r="A1694" s="8">
        <f t="shared" si="142"/>
        <v>1693</v>
      </c>
      <c r="B1694" s="56"/>
      <c r="C1694" s="8">
        <v>79</v>
      </c>
      <c r="D1694" s="8" t="s">
        <v>16</v>
      </c>
      <c r="E1694" s="56"/>
      <c r="F1694" s="57"/>
      <c r="G1694" s="58">
        <v>44476</v>
      </c>
      <c r="H1694" s="74" t="s">
        <v>1198</v>
      </c>
      <c r="I1694" s="74">
        <v>44314</v>
      </c>
      <c r="J1694" s="56"/>
      <c r="K1694" s="8"/>
      <c r="L1694" s="56"/>
      <c r="M1694" s="56" t="s">
        <v>1279</v>
      </c>
      <c r="N1694" s="56" t="s">
        <v>1279</v>
      </c>
      <c r="O1694" s="56"/>
      <c r="P1694" s="56"/>
      <c r="Q1694" s="90" t="str">
        <f t="shared" si="143"/>
        <v>5 months 9 days</v>
      </c>
      <c r="R1694" s="64">
        <f t="shared" si="144"/>
        <v>162</v>
      </c>
      <c r="S1694" s="56"/>
      <c r="T1694" s="56"/>
      <c r="U1694" s="57"/>
      <c r="V1694" s="75">
        <f t="shared" si="138"/>
        <v>645</v>
      </c>
      <c r="W1694" s="291" t="str">
        <f t="shared" si="139"/>
        <v/>
      </c>
      <c r="X1694" s="291">
        <f t="shared" si="140"/>
        <v>162</v>
      </c>
      <c r="Y1694" s="291" t="str">
        <f t="shared" si="141"/>
        <v/>
      </c>
    </row>
    <row r="1695" spans="1:25" ht="15" customHeight="1">
      <c r="A1695" s="8">
        <f t="shared" si="142"/>
        <v>1694</v>
      </c>
      <c r="B1695" s="56" t="s">
        <v>2650</v>
      </c>
      <c r="C1695" s="8">
        <v>82</v>
      </c>
      <c r="D1695" s="8" t="s">
        <v>23</v>
      </c>
      <c r="E1695" s="56" t="s">
        <v>732</v>
      </c>
      <c r="F1695" s="57" t="s">
        <v>295</v>
      </c>
      <c r="G1695" s="58">
        <v>44476</v>
      </c>
      <c r="H1695" s="75">
        <v>44244</v>
      </c>
      <c r="I1695" s="75">
        <v>44307</v>
      </c>
      <c r="J1695" s="56" t="s">
        <v>1278</v>
      </c>
      <c r="K1695" s="76"/>
      <c r="L1695" s="56"/>
      <c r="M1695" s="56" t="s">
        <v>1279</v>
      </c>
      <c r="N1695" s="56" t="s">
        <v>1279</v>
      </c>
      <c r="O1695" s="56"/>
      <c r="P1695" s="56"/>
      <c r="Q1695" s="90" t="str">
        <f t="shared" si="143"/>
        <v>5 months 16 days</v>
      </c>
      <c r="R1695" s="64">
        <f t="shared" si="144"/>
        <v>169</v>
      </c>
      <c r="S1695" s="56"/>
      <c r="T1695" s="56"/>
      <c r="U1695" s="57"/>
      <c r="V1695" s="75">
        <f t="shared" si="138"/>
        <v>645</v>
      </c>
      <c r="W1695" s="291">
        <f t="shared" si="139"/>
        <v>232</v>
      </c>
      <c r="X1695" s="291">
        <f t="shared" si="140"/>
        <v>169</v>
      </c>
      <c r="Y1695" s="291" t="str">
        <f t="shared" si="141"/>
        <v/>
      </c>
    </row>
    <row r="1696" spans="1:25" ht="15" customHeight="1">
      <c r="A1696" s="8">
        <f t="shared" si="142"/>
        <v>1695</v>
      </c>
      <c r="B1696" s="109" t="s">
        <v>2651</v>
      </c>
      <c r="C1696" s="110">
        <v>68</v>
      </c>
      <c r="D1696" s="110" t="s">
        <v>16</v>
      </c>
      <c r="E1696" s="109" t="s">
        <v>2652</v>
      </c>
      <c r="F1696" s="111" t="s">
        <v>25</v>
      </c>
      <c r="G1696" s="112">
        <v>44476</v>
      </c>
      <c r="H1696" s="124">
        <v>44237</v>
      </c>
      <c r="I1696" s="124">
        <v>44293</v>
      </c>
      <c r="J1696" s="109" t="s">
        <v>1278</v>
      </c>
      <c r="K1696" s="125"/>
      <c r="L1696" s="109"/>
      <c r="M1696" s="109" t="s">
        <v>1279</v>
      </c>
      <c r="N1696" s="109" t="s">
        <v>1279</v>
      </c>
      <c r="O1696" s="109"/>
      <c r="P1696" s="109"/>
      <c r="Q1696" s="114" t="str">
        <f t="shared" si="143"/>
        <v xml:space="preserve">6 months </v>
      </c>
      <c r="R1696" s="115">
        <f t="shared" si="144"/>
        <v>183</v>
      </c>
      <c r="S1696" s="109"/>
      <c r="T1696" s="109"/>
      <c r="U1696" s="111"/>
      <c r="V1696" s="75">
        <f t="shared" si="138"/>
        <v>645</v>
      </c>
      <c r="W1696" s="291">
        <f t="shared" si="139"/>
        <v>239</v>
      </c>
      <c r="X1696" s="291">
        <f t="shared" si="140"/>
        <v>183</v>
      </c>
      <c r="Y1696" s="291" t="str">
        <f t="shared" si="141"/>
        <v/>
      </c>
    </row>
    <row r="1697" spans="1:25" ht="15" customHeight="1">
      <c r="A1697" s="8">
        <f t="shared" si="142"/>
        <v>1696</v>
      </c>
      <c r="B1697" s="56" t="s">
        <v>2378</v>
      </c>
      <c r="C1697" s="8">
        <v>59</v>
      </c>
      <c r="D1697" s="8" t="s">
        <v>16</v>
      </c>
      <c r="E1697" s="56" t="s">
        <v>431</v>
      </c>
      <c r="F1697" s="57" t="s">
        <v>310</v>
      </c>
      <c r="G1697" s="58">
        <v>44476</v>
      </c>
      <c r="H1697" s="75"/>
      <c r="I1697" s="75"/>
      <c r="J1697" s="56"/>
      <c r="K1697" s="76"/>
      <c r="L1697" s="56"/>
      <c r="M1697" s="56"/>
      <c r="N1697" s="56"/>
      <c r="O1697" s="56"/>
      <c r="P1697" s="56"/>
      <c r="Q1697" s="56"/>
      <c r="R1697" s="8"/>
      <c r="S1697" s="56"/>
      <c r="T1697" s="56"/>
      <c r="U1697" s="57"/>
      <c r="V1697" s="289">
        <f t="shared" si="138"/>
        <v>645</v>
      </c>
      <c r="W1697" s="292" t="str">
        <f t="shared" si="139"/>
        <v/>
      </c>
      <c r="X1697" s="291" t="str">
        <f t="shared" si="140"/>
        <v/>
      </c>
      <c r="Y1697" s="291" t="str">
        <f t="shared" si="141"/>
        <v/>
      </c>
    </row>
    <row r="1698" spans="1:25" ht="15" customHeight="1">
      <c r="A1698" s="8">
        <f t="shared" si="142"/>
        <v>1697</v>
      </c>
      <c r="B1698" s="56" t="s">
        <v>2653</v>
      </c>
      <c r="C1698" s="8">
        <v>75</v>
      </c>
      <c r="D1698" s="8" t="s">
        <v>23</v>
      </c>
      <c r="E1698" s="56" t="s">
        <v>2654</v>
      </c>
      <c r="F1698" s="57" t="s">
        <v>25</v>
      </c>
      <c r="G1698" s="58">
        <v>44476</v>
      </c>
      <c r="H1698" s="75"/>
      <c r="I1698" s="75"/>
      <c r="J1698" s="56"/>
      <c r="K1698" s="76"/>
      <c r="L1698" s="56"/>
      <c r="M1698" s="56"/>
      <c r="N1698" s="56"/>
      <c r="O1698" s="56"/>
      <c r="P1698" s="56"/>
      <c r="Q1698" s="56"/>
      <c r="R1698" s="8"/>
      <c r="S1698" s="56"/>
      <c r="T1698" s="56"/>
      <c r="U1698" s="57"/>
      <c r="V1698" s="289">
        <f t="shared" si="138"/>
        <v>645</v>
      </c>
      <c r="W1698" s="292" t="str">
        <f t="shared" si="139"/>
        <v/>
      </c>
      <c r="X1698" s="291" t="str">
        <f t="shared" si="140"/>
        <v/>
      </c>
      <c r="Y1698" s="291" t="str">
        <f t="shared" si="141"/>
        <v/>
      </c>
    </row>
    <row r="1699" spans="1:25" ht="15" customHeight="1">
      <c r="A1699" s="8">
        <f t="shared" si="142"/>
        <v>1698</v>
      </c>
      <c r="B1699" s="109"/>
      <c r="C1699" s="110">
        <v>89</v>
      </c>
      <c r="D1699" s="110" t="s">
        <v>16</v>
      </c>
      <c r="E1699" s="109"/>
      <c r="F1699" s="111"/>
      <c r="G1699" s="112">
        <v>44477</v>
      </c>
      <c r="H1699" s="113">
        <v>44435</v>
      </c>
      <c r="I1699" s="109"/>
      <c r="J1699" s="109" t="s">
        <v>1744</v>
      </c>
      <c r="K1699" s="110"/>
      <c r="L1699" s="109"/>
      <c r="M1699" s="109" t="s">
        <v>1279</v>
      </c>
      <c r="N1699" s="109"/>
      <c r="O1699" s="109"/>
      <c r="P1699" s="109"/>
      <c r="Q1699" s="114" t="str">
        <f>IF(DATEDIF(H1699,G1699,"y")=0,"",DATEDIF(H1699,G1699,"y")&amp;" years ")&amp;IF(DATEDIF(H1699,G1699,"ym")=0,"",DATEDIF(H1699,G1699,"ym")&amp;" months ")&amp;IF(DATEDIF(H1699,G1699,"md")=0,"",DATEDIF(H1699,G1699,"md")&amp;" days")</f>
        <v>1 months 11 days</v>
      </c>
      <c r="R1699" s="115">
        <f>_xlfn.DAYS(G1699,H1699)</f>
        <v>42</v>
      </c>
      <c r="S1699" s="109"/>
      <c r="T1699" s="109"/>
      <c r="U1699" s="111"/>
      <c r="V1699" s="75">
        <f t="shared" si="138"/>
        <v>646</v>
      </c>
      <c r="W1699" s="291">
        <f t="shared" si="139"/>
        <v>42</v>
      </c>
      <c r="X1699" s="291" t="str">
        <f t="shared" si="140"/>
        <v/>
      </c>
      <c r="Y1699" s="291" t="str">
        <f t="shared" si="141"/>
        <v/>
      </c>
    </row>
    <row r="1700" spans="1:25" ht="15" customHeight="1">
      <c r="A1700" s="8">
        <f t="shared" si="142"/>
        <v>1699</v>
      </c>
      <c r="B1700" s="56" t="s">
        <v>2655</v>
      </c>
      <c r="C1700" s="8">
        <v>76</v>
      </c>
      <c r="D1700" s="8" t="s">
        <v>16</v>
      </c>
      <c r="E1700" s="56" t="s">
        <v>2656</v>
      </c>
      <c r="F1700" s="57" t="s">
        <v>25</v>
      </c>
      <c r="G1700" s="58">
        <v>44477</v>
      </c>
      <c r="H1700" s="75">
        <v>44254</v>
      </c>
      <c r="I1700" s="75">
        <v>44340</v>
      </c>
      <c r="J1700" s="56" t="s">
        <v>1278</v>
      </c>
      <c r="K1700" s="76"/>
      <c r="L1700" s="56"/>
      <c r="M1700" s="56" t="s">
        <v>1279</v>
      </c>
      <c r="N1700" s="56" t="s">
        <v>1279</v>
      </c>
      <c r="O1700" s="56"/>
      <c r="P1700" s="56"/>
      <c r="Q1700" s="90" t="str">
        <f>IF(DATEDIF(I1700,G1700,"y")=0,"",DATEDIF(I1700,G1700,"y")&amp;" years ")&amp;IF(DATEDIF(I1700,G1700,"ym")=0,"",DATEDIF(I1700,G1700,"ym")&amp;" months ")&amp;IF(DATEDIF(I1700,G1700,"md")=0,"",DATEDIF(I1700,G1700,"md")&amp;" days")</f>
        <v>4 months 14 days</v>
      </c>
      <c r="R1700" s="64">
        <f>_xlfn.DAYS(G1700,IF(L1700="",IF(K1700="",I1700,K1700),L1700))</f>
        <v>137</v>
      </c>
      <c r="S1700" s="56"/>
      <c r="T1700" s="56"/>
      <c r="U1700" s="57"/>
      <c r="V1700" s="75">
        <f t="shared" si="138"/>
        <v>646</v>
      </c>
      <c r="W1700" s="291">
        <f t="shared" si="139"/>
        <v>223</v>
      </c>
      <c r="X1700" s="291">
        <f t="shared" si="140"/>
        <v>137</v>
      </c>
      <c r="Y1700" s="291" t="str">
        <f t="shared" si="141"/>
        <v/>
      </c>
    </row>
    <row r="1701" spans="1:25" ht="15" customHeight="1">
      <c r="A1701" s="8">
        <f t="shared" si="142"/>
        <v>1700</v>
      </c>
      <c r="B1701" s="59" t="s">
        <v>1553</v>
      </c>
      <c r="C1701" s="65">
        <v>97</v>
      </c>
      <c r="D1701" s="65" t="s">
        <v>16</v>
      </c>
      <c r="E1701" s="59" t="s">
        <v>2657</v>
      </c>
      <c r="F1701" s="66" t="s">
        <v>55</v>
      </c>
      <c r="G1701" s="67">
        <v>44477</v>
      </c>
      <c r="H1701" s="65"/>
      <c r="I1701" s="65"/>
      <c r="J1701" s="65"/>
      <c r="K1701" s="65"/>
      <c r="L1701" s="59"/>
      <c r="M1701" s="59"/>
      <c r="N1701" s="59"/>
      <c r="O1701" s="59"/>
      <c r="P1701" s="59"/>
      <c r="Q1701" s="59"/>
      <c r="R1701" s="65"/>
      <c r="S1701" s="59"/>
      <c r="T1701" s="59" t="s">
        <v>185</v>
      </c>
      <c r="U1701" s="59" t="s">
        <v>2658</v>
      </c>
      <c r="V1701" s="289">
        <f t="shared" si="138"/>
        <v>646</v>
      </c>
      <c r="W1701" s="292" t="str">
        <f t="shared" si="139"/>
        <v/>
      </c>
      <c r="X1701" s="291" t="str">
        <f t="shared" si="140"/>
        <v/>
      </c>
      <c r="Y1701" s="291" t="str">
        <f t="shared" si="141"/>
        <v/>
      </c>
    </row>
    <row r="1702" spans="1:25" ht="15" customHeight="1">
      <c r="A1702" s="8">
        <f t="shared" si="142"/>
        <v>1701</v>
      </c>
      <c r="B1702" s="56" t="s">
        <v>2659</v>
      </c>
      <c r="C1702" s="8">
        <v>10</v>
      </c>
      <c r="D1702" s="8" t="s">
        <v>16</v>
      </c>
      <c r="E1702" s="56" t="s">
        <v>512</v>
      </c>
      <c r="F1702" s="57" t="s">
        <v>276</v>
      </c>
      <c r="G1702" s="58">
        <v>44477</v>
      </c>
      <c r="H1702" s="74"/>
      <c r="I1702" s="56"/>
      <c r="J1702" s="56"/>
      <c r="K1702" s="8"/>
      <c r="L1702" s="56"/>
      <c r="M1702" s="56"/>
      <c r="N1702" s="56"/>
      <c r="O1702" s="56"/>
      <c r="P1702" s="56"/>
      <c r="Q1702" s="56"/>
      <c r="R1702" s="8"/>
      <c r="S1702" s="56"/>
      <c r="T1702" s="56" t="s">
        <v>1059</v>
      </c>
      <c r="U1702" s="57"/>
      <c r="V1702" s="289">
        <f t="shared" si="138"/>
        <v>646</v>
      </c>
      <c r="W1702" s="292" t="str">
        <f t="shared" si="139"/>
        <v/>
      </c>
      <c r="X1702" s="291" t="str">
        <f t="shared" si="140"/>
        <v/>
      </c>
      <c r="Y1702" s="291" t="str">
        <f t="shared" si="141"/>
        <v/>
      </c>
    </row>
    <row r="1703" spans="1:25" ht="15" customHeight="1">
      <c r="A1703" s="8">
        <f t="shared" si="142"/>
        <v>1702</v>
      </c>
      <c r="B1703" s="56"/>
      <c r="C1703" s="8">
        <v>88</v>
      </c>
      <c r="D1703" s="8" t="s">
        <v>23</v>
      </c>
      <c r="E1703" s="56"/>
      <c r="F1703" s="57"/>
      <c r="G1703" s="58">
        <v>44477</v>
      </c>
      <c r="H1703" s="74"/>
      <c r="I1703" s="56"/>
      <c r="J1703" s="56"/>
      <c r="K1703" s="8"/>
      <c r="L1703" s="56"/>
      <c r="M1703" s="56"/>
      <c r="N1703" s="56"/>
      <c r="O1703" s="56"/>
      <c r="P1703" s="56"/>
      <c r="Q1703" s="56"/>
      <c r="R1703" s="8"/>
      <c r="S1703" s="56"/>
      <c r="T1703" s="56"/>
      <c r="U1703" s="57"/>
      <c r="V1703" s="289">
        <f t="shared" si="138"/>
        <v>646</v>
      </c>
      <c r="W1703" s="292" t="str">
        <f t="shared" si="139"/>
        <v/>
      </c>
      <c r="X1703" s="291" t="str">
        <f t="shared" si="140"/>
        <v/>
      </c>
      <c r="Y1703" s="291" t="str">
        <f t="shared" si="141"/>
        <v/>
      </c>
    </row>
    <row r="1704" spans="1:25" ht="15" customHeight="1">
      <c r="A1704" s="8">
        <f t="shared" si="142"/>
        <v>1703</v>
      </c>
      <c r="B1704" s="56" t="s">
        <v>1531</v>
      </c>
      <c r="C1704" s="8">
        <v>67</v>
      </c>
      <c r="D1704" s="8" t="s">
        <v>16</v>
      </c>
      <c r="E1704" s="56" t="s">
        <v>504</v>
      </c>
      <c r="F1704" s="57" t="s">
        <v>1213</v>
      </c>
      <c r="G1704" s="58">
        <v>44478</v>
      </c>
      <c r="H1704" s="75">
        <v>44257</v>
      </c>
      <c r="I1704" s="75">
        <v>44327</v>
      </c>
      <c r="J1704" s="56" t="s">
        <v>1278</v>
      </c>
      <c r="K1704" s="76"/>
      <c r="L1704" s="56"/>
      <c r="M1704" s="56" t="s">
        <v>1279</v>
      </c>
      <c r="N1704" s="56" t="s">
        <v>1279</v>
      </c>
      <c r="O1704" s="56"/>
      <c r="P1704" s="56"/>
      <c r="Q1704" s="90" t="str">
        <f>IF(DATEDIF(I1704,G1704,"y")=0,"",DATEDIF(I1704,G1704,"y")&amp;" years ")&amp;IF(DATEDIF(I1704,G1704,"ym")=0,"",DATEDIF(I1704,G1704,"ym")&amp;" months ")&amp;IF(DATEDIF(I1704,G1704,"md")=0,"",DATEDIF(I1704,G1704,"md")&amp;" days")</f>
        <v>4 months 28 days</v>
      </c>
      <c r="R1704" s="64">
        <f>_xlfn.DAYS(G1704,IF(L1704="",IF(K1704="",I1704,K1704),L1704))</f>
        <v>151</v>
      </c>
      <c r="S1704" s="56"/>
      <c r="T1704" s="56"/>
      <c r="U1704" s="57"/>
      <c r="V1704" s="75">
        <f t="shared" si="138"/>
        <v>647</v>
      </c>
      <c r="W1704" s="291">
        <f t="shared" si="139"/>
        <v>221</v>
      </c>
      <c r="X1704" s="291">
        <f t="shared" si="140"/>
        <v>151</v>
      </c>
      <c r="Y1704" s="291" t="str">
        <f t="shared" si="141"/>
        <v/>
      </c>
    </row>
    <row r="1705" spans="1:25" ht="15" customHeight="1">
      <c r="A1705" s="8">
        <f t="shared" si="142"/>
        <v>1704</v>
      </c>
      <c r="B1705" s="56"/>
      <c r="C1705" s="8">
        <v>75</v>
      </c>
      <c r="D1705" s="8" t="s">
        <v>16</v>
      </c>
      <c r="E1705" s="56"/>
      <c r="F1705" s="57"/>
      <c r="G1705" s="58">
        <v>44478</v>
      </c>
      <c r="H1705" s="74" t="s">
        <v>1198</v>
      </c>
      <c r="I1705" s="74">
        <v>44307</v>
      </c>
      <c r="J1705" s="56"/>
      <c r="K1705" s="8"/>
      <c r="L1705" s="56"/>
      <c r="M1705" s="56" t="s">
        <v>1279</v>
      </c>
      <c r="N1705" s="56" t="s">
        <v>1279</v>
      </c>
      <c r="O1705" s="56"/>
      <c r="P1705" s="56"/>
      <c r="Q1705" s="90" t="str">
        <f>IF(DATEDIF(I1705,G1705,"y")=0,"",DATEDIF(I1705,G1705,"y")&amp;" years ")&amp;IF(DATEDIF(I1705,G1705,"ym")=0,"",DATEDIF(I1705,G1705,"ym")&amp;" months ")&amp;IF(DATEDIF(I1705,G1705,"md")=0,"",DATEDIF(I1705,G1705,"md")&amp;" days")</f>
        <v>5 months 18 days</v>
      </c>
      <c r="R1705" s="64">
        <f>_xlfn.DAYS(G1705,IF(L1705="",IF(K1705="",I1705,K1705),L1705))</f>
        <v>171</v>
      </c>
      <c r="S1705" s="56"/>
      <c r="T1705" s="56"/>
      <c r="U1705" s="57"/>
      <c r="V1705" s="75">
        <f t="shared" si="138"/>
        <v>647</v>
      </c>
      <c r="W1705" s="291" t="str">
        <f t="shared" si="139"/>
        <v/>
      </c>
      <c r="X1705" s="291">
        <f t="shared" si="140"/>
        <v>171</v>
      </c>
      <c r="Y1705" s="291" t="str">
        <f t="shared" si="141"/>
        <v/>
      </c>
    </row>
    <row r="1706" spans="1:25" ht="15" customHeight="1">
      <c r="A1706" s="8">
        <f t="shared" si="142"/>
        <v>1705</v>
      </c>
      <c r="B1706" s="56" t="s">
        <v>2660</v>
      </c>
      <c r="C1706" s="8">
        <v>71</v>
      </c>
      <c r="D1706" s="8" t="s">
        <v>23</v>
      </c>
      <c r="E1706" s="56" t="s">
        <v>2661</v>
      </c>
      <c r="F1706" s="57" t="s">
        <v>286</v>
      </c>
      <c r="G1706" s="58">
        <v>44478</v>
      </c>
      <c r="H1706" s="75">
        <v>44250</v>
      </c>
      <c r="I1706" s="75">
        <v>44295</v>
      </c>
      <c r="J1706" s="56" t="s">
        <v>1278</v>
      </c>
      <c r="K1706" s="76"/>
      <c r="L1706" s="56"/>
      <c r="M1706" s="56" t="s">
        <v>1279</v>
      </c>
      <c r="N1706" s="56" t="s">
        <v>1279</v>
      </c>
      <c r="O1706" s="56"/>
      <c r="P1706" s="56"/>
      <c r="Q1706" s="90" t="str">
        <f>IF(DATEDIF(I1706,G1706,"y")=0,"",DATEDIF(I1706,G1706,"y")&amp;" years ")&amp;IF(DATEDIF(I1706,G1706,"ym")=0,"",DATEDIF(I1706,G1706,"ym")&amp;" months ")&amp;IF(DATEDIF(I1706,G1706,"md")=0,"",DATEDIF(I1706,G1706,"md")&amp;" days")</f>
        <v xml:space="preserve">6 months </v>
      </c>
      <c r="R1706" s="64">
        <f>_xlfn.DAYS(G1706,IF(L1706="",IF(K1706="",I1706,K1706),L1706))</f>
        <v>183</v>
      </c>
      <c r="S1706" s="56"/>
      <c r="T1706" s="56"/>
      <c r="U1706" s="57"/>
      <c r="V1706" s="75">
        <f t="shared" si="138"/>
        <v>647</v>
      </c>
      <c r="W1706" s="291">
        <f t="shared" si="139"/>
        <v>228</v>
      </c>
      <c r="X1706" s="291">
        <f t="shared" si="140"/>
        <v>183</v>
      </c>
      <c r="Y1706" s="291" t="str">
        <f t="shared" si="141"/>
        <v/>
      </c>
    </row>
    <row r="1707" spans="1:25" ht="15" customHeight="1">
      <c r="A1707" s="8">
        <f t="shared" si="142"/>
        <v>1706</v>
      </c>
      <c r="B1707" s="131" t="s">
        <v>2662</v>
      </c>
      <c r="C1707" s="132">
        <v>72</v>
      </c>
      <c r="D1707" s="132" t="s">
        <v>23</v>
      </c>
      <c r="E1707" s="131" t="s">
        <v>2663</v>
      </c>
      <c r="F1707" s="133" t="s">
        <v>25</v>
      </c>
      <c r="G1707" s="160">
        <v>44478</v>
      </c>
      <c r="H1707" s="161">
        <v>44233</v>
      </c>
      <c r="I1707" s="161">
        <v>44292</v>
      </c>
      <c r="J1707" s="131" t="s">
        <v>1278</v>
      </c>
      <c r="K1707" s="162"/>
      <c r="L1707" s="131"/>
      <c r="M1707" s="131" t="s">
        <v>1279</v>
      </c>
      <c r="N1707" s="131" t="s">
        <v>1279</v>
      </c>
      <c r="O1707" s="131"/>
      <c r="P1707" s="131"/>
      <c r="Q1707" s="157" t="str">
        <f>IF(DATEDIF(I1707,G1707,"y")=0,"",DATEDIF(I1707,G1707,"y")&amp;" years ")&amp;IF(DATEDIF(I1707,G1707,"ym")=0,"",DATEDIF(I1707,G1707,"ym")&amp;" months ")&amp;IF(DATEDIF(I1707,G1707,"md")=0,"",DATEDIF(I1707,G1707,"md")&amp;" days")</f>
        <v>6 months 3 days</v>
      </c>
      <c r="R1707" s="158">
        <f>_xlfn.DAYS(G1707,IF(L1707="",IF(K1707="",I1707,K1707),L1707))</f>
        <v>186</v>
      </c>
      <c r="S1707" s="131"/>
      <c r="T1707" s="131" t="s">
        <v>185</v>
      </c>
      <c r="U1707" s="131" t="s">
        <v>2664</v>
      </c>
      <c r="V1707" s="75">
        <f t="shared" si="138"/>
        <v>647</v>
      </c>
      <c r="W1707" s="291">
        <f t="shared" si="139"/>
        <v>245</v>
      </c>
      <c r="X1707" s="291">
        <f t="shared" si="140"/>
        <v>186</v>
      </c>
      <c r="Y1707" s="291" t="str">
        <f t="shared" si="141"/>
        <v/>
      </c>
    </row>
    <row r="1708" spans="1:25" ht="15" customHeight="1">
      <c r="A1708" s="8">
        <f t="shared" si="142"/>
        <v>1707</v>
      </c>
      <c r="B1708" s="56" t="s">
        <v>2665</v>
      </c>
      <c r="C1708" s="8">
        <v>63</v>
      </c>
      <c r="D1708" s="8" t="s">
        <v>16</v>
      </c>
      <c r="E1708" s="56" t="s">
        <v>2666</v>
      </c>
      <c r="F1708" s="57" t="s">
        <v>25</v>
      </c>
      <c r="G1708" s="58">
        <v>44478</v>
      </c>
      <c r="H1708" s="74"/>
      <c r="I1708" s="56"/>
      <c r="J1708" s="56"/>
      <c r="K1708" s="8"/>
      <c r="L1708" s="56"/>
      <c r="M1708" s="56"/>
      <c r="N1708" s="56"/>
      <c r="O1708" s="56"/>
      <c r="P1708" s="56"/>
      <c r="Q1708" s="56"/>
      <c r="R1708" s="8"/>
      <c r="S1708" s="56"/>
      <c r="T1708" s="56"/>
      <c r="U1708" s="57"/>
      <c r="V1708" s="289">
        <f t="shared" si="138"/>
        <v>647</v>
      </c>
      <c r="W1708" s="292" t="str">
        <f t="shared" si="139"/>
        <v/>
      </c>
      <c r="X1708" s="291" t="str">
        <f t="shared" si="140"/>
        <v/>
      </c>
      <c r="Y1708" s="291" t="str">
        <f t="shared" si="141"/>
        <v/>
      </c>
    </row>
    <row r="1709" spans="1:25" ht="15" customHeight="1">
      <c r="A1709" s="8">
        <f t="shared" si="142"/>
        <v>1708</v>
      </c>
      <c r="B1709" s="56"/>
      <c r="C1709" s="8">
        <v>73</v>
      </c>
      <c r="D1709" s="8" t="s">
        <v>16</v>
      </c>
      <c r="E1709" s="56"/>
      <c r="F1709" s="57"/>
      <c r="G1709" s="58">
        <v>44479</v>
      </c>
      <c r="H1709" s="74" t="s">
        <v>1198</v>
      </c>
      <c r="I1709" s="74">
        <v>44306</v>
      </c>
      <c r="J1709" s="56"/>
      <c r="K1709" s="8"/>
      <c r="L1709" s="56"/>
      <c r="M1709" s="56" t="s">
        <v>1279</v>
      </c>
      <c r="N1709" s="56" t="s">
        <v>1279</v>
      </c>
      <c r="O1709" s="56"/>
      <c r="P1709" s="56"/>
      <c r="Q1709" s="90" t="str">
        <f>IF(DATEDIF(I1709,G1709,"y")=0,"",DATEDIF(I1709,G1709,"y")&amp;" years ")&amp;IF(DATEDIF(I1709,G1709,"ym")=0,"",DATEDIF(I1709,G1709,"ym")&amp;" months ")&amp;IF(DATEDIF(I1709,G1709,"md")=0,"",DATEDIF(I1709,G1709,"md")&amp;" days")</f>
        <v>5 months 20 days</v>
      </c>
      <c r="R1709" s="64">
        <f>_xlfn.DAYS(G1709,IF(L1709="",IF(K1709="",I1709,K1709),L1709))</f>
        <v>173</v>
      </c>
      <c r="S1709" s="56"/>
      <c r="T1709" s="56"/>
      <c r="U1709" s="57"/>
      <c r="V1709" s="75">
        <f t="shared" si="138"/>
        <v>648</v>
      </c>
      <c r="W1709" s="291" t="str">
        <f t="shared" si="139"/>
        <v/>
      </c>
      <c r="X1709" s="291">
        <f t="shared" si="140"/>
        <v>173</v>
      </c>
      <c r="Y1709" s="291" t="str">
        <f t="shared" si="141"/>
        <v/>
      </c>
    </row>
    <row r="1710" spans="1:25" ht="15" customHeight="1">
      <c r="A1710" s="8">
        <f t="shared" si="142"/>
        <v>1709</v>
      </c>
      <c r="B1710" s="56"/>
      <c r="C1710" s="8">
        <v>83</v>
      </c>
      <c r="D1710" s="8" t="s">
        <v>23</v>
      </c>
      <c r="E1710" s="56"/>
      <c r="F1710" s="57"/>
      <c r="G1710" s="58">
        <v>44479</v>
      </c>
      <c r="H1710" s="74">
        <v>44242</v>
      </c>
      <c r="I1710" s="56"/>
      <c r="J1710" s="56"/>
      <c r="K1710" s="8"/>
      <c r="L1710" s="56"/>
      <c r="M1710" s="56" t="s">
        <v>1279</v>
      </c>
      <c r="N1710" s="56"/>
      <c r="O1710" s="56"/>
      <c r="P1710" s="56"/>
      <c r="Q1710" s="90" t="str">
        <f>IF(DATEDIF(H1710,G1710,"y")=0,"",DATEDIF(H1710,G1710,"y")&amp;" years ")&amp;IF(DATEDIF(H1710,G1710,"ym")=0,"",DATEDIF(H1710,G1710,"ym")&amp;" months ")&amp;IF(DATEDIF(H1710,G1710,"md")=0,"",DATEDIF(H1710,G1710,"md")&amp;" days")</f>
        <v>7 months 25 days</v>
      </c>
      <c r="R1710" s="64">
        <f>_xlfn.DAYS(G1710,H1710)</f>
        <v>237</v>
      </c>
      <c r="S1710" s="56"/>
      <c r="T1710" s="56"/>
      <c r="U1710" s="57"/>
      <c r="V1710" s="75">
        <f t="shared" si="138"/>
        <v>648</v>
      </c>
      <c r="W1710" s="291">
        <f t="shared" si="139"/>
        <v>237</v>
      </c>
      <c r="X1710" s="291" t="str">
        <f t="shared" si="140"/>
        <v/>
      </c>
      <c r="Y1710" s="291" t="str">
        <f t="shared" si="141"/>
        <v/>
      </c>
    </row>
    <row r="1711" spans="1:25" ht="15" customHeight="1">
      <c r="A1711" s="8">
        <f t="shared" si="142"/>
        <v>1710</v>
      </c>
      <c r="B1711" s="56"/>
      <c r="C1711" s="8">
        <v>49</v>
      </c>
      <c r="D1711" s="8" t="s">
        <v>16</v>
      </c>
      <c r="E1711" s="56"/>
      <c r="F1711" s="57"/>
      <c r="G1711" s="58">
        <v>44479</v>
      </c>
      <c r="H1711" s="74"/>
      <c r="I1711" s="56"/>
      <c r="J1711" s="56"/>
      <c r="K1711" s="8"/>
      <c r="L1711" s="56"/>
      <c r="M1711" s="56"/>
      <c r="N1711" s="56"/>
      <c r="O1711" s="56"/>
      <c r="P1711" s="56"/>
      <c r="Q1711" s="56"/>
      <c r="R1711" s="8"/>
      <c r="S1711" s="56"/>
      <c r="T1711" s="56"/>
      <c r="U1711" s="57"/>
      <c r="V1711" s="289">
        <f t="shared" si="138"/>
        <v>648</v>
      </c>
      <c r="W1711" s="292" t="str">
        <f t="shared" si="139"/>
        <v/>
      </c>
      <c r="X1711" s="291" t="str">
        <f t="shared" si="140"/>
        <v/>
      </c>
      <c r="Y1711" s="291" t="str">
        <f t="shared" si="141"/>
        <v/>
      </c>
    </row>
    <row r="1712" spans="1:25" ht="15" customHeight="1">
      <c r="A1712" s="8">
        <f t="shared" si="142"/>
        <v>1711</v>
      </c>
      <c r="B1712" s="56"/>
      <c r="C1712" s="8">
        <v>74</v>
      </c>
      <c r="D1712" s="8" t="s">
        <v>16</v>
      </c>
      <c r="E1712" s="56"/>
      <c r="F1712" s="57"/>
      <c r="G1712" s="58">
        <v>44480</v>
      </c>
      <c r="H1712" s="74">
        <v>44411</v>
      </c>
      <c r="I1712" s="56"/>
      <c r="J1712" s="56"/>
      <c r="K1712" s="8"/>
      <c r="L1712" s="56"/>
      <c r="M1712" s="56" t="s">
        <v>1279</v>
      </c>
      <c r="N1712" s="56"/>
      <c r="O1712" s="56"/>
      <c r="P1712" s="56"/>
      <c r="Q1712" s="90" t="str">
        <f>IF(DATEDIF(H1712,G1712,"y")=0,"",DATEDIF(H1712,G1712,"y")&amp;" years ")&amp;IF(DATEDIF(H1712,G1712,"ym")=0,"",DATEDIF(H1712,G1712,"ym")&amp;" months ")&amp;IF(DATEDIF(H1712,G1712,"md")=0,"",DATEDIF(H1712,G1712,"md")&amp;" days")</f>
        <v>2 months 8 days</v>
      </c>
      <c r="R1712" s="64">
        <f>_xlfn.DAYS(G1712,H1712)</f>
        <v>69</v>
      </c>
      <c r="S1712" s="56"/>
      <c r="T1712" s="56"/>
      <c r="U1712" s="57"/>
      <c r="V1712" s="75">
        <f t="shared" si="138"/>
        <v>649</v>
      </c>
      <c r="W1712" s="291">
        <f t="shared" si="139"/>
        <v>69</v>
      </c>
      <c r="X1712" s="291" t="str">
        <f t="shared" si="140"/>
        <v/>
      </c>
      <c r="Y1712" s="291" t="str">
        <f t="shared" si="141"/>
        <v/>
      </c>
    </row>
    <row r="1713" spans="1:25" ht="15" customHeight="1">
      <c r="A1713" s="8">
        <f t="shared" si="142"/>
        <v>1712</v>
      </c>
      <c r="B1713" s="56" t="s">
        <v>1303</v>
      </c>
      <c r="C1713" s="8">
        <v>87</v>
      </c>
      <c r="D1713" s="8" t="s">
        <v>23</v>
      </c>
      <c r="E1713" s="56" t="s">
        <v>2667</v>
      </c>
      <c r="F1713" s="57" t="s">
        <v>25</v>
      </c>
      <c r="G1713" s="58">
        <v>44480</v>
      </c>
      <c r="H1713" s="75">
        <v>44245</v>
      </c>
      <c r="I1713" s="75">
        <v>44307</v>
      </c>
      <c r="J1713" s="56" t="s">
        <v>1278</v>
      </c>
      <c r="K1713" s="76"/>
      <c r="L1713" s="56"/>
      <c r="M1713" s="56" t="s">
        <v>1279</v>
      </c>
      <c r="N1713" s="56" t="s">
        <v>1279</v>
      </c>
      <c r="O1713" s="56"/>
      <c r="P1713" s="56"/>
      <c r="Q1713" s="90" t="str">
        <f>IF(DATEDIF(I1713,G1713,"y")=0,"",DATEDIF(I1713,G1713,"y")&amp;" years ")&amp;IF(DATEDIF(I1713,G1713,"ym")=0,"",DATEDIF(I1713,G1713,"ym")&amp;" months ")&amp;IF(DATEDIF(I1713,G1713,"md")=0,"",DATEDIF(I1713,G1713,"md")&amp;" days")</f>
        <v>5 months 20 days</v>
      </c>
      <c r="R1713" s="64">
        <f>_xlfn.DAYS(G1713,IF(L1713="",IF(K1713="",I1713,K1713),L1713))</f>
        <v>173</v>
      </c>
      <c r="S1713" s="56"/>
      <c r="T1713" s="56"/>
      <c r="U1713" s="57"/>
      <c r="V1713" s="75">
        <f t="shared" si="138"/>
        <v>649</v>
      </c>
      <c r="W1713" s="291">
        <f t="shared" si="139"/>
        <v>235</v>
      </c>
      <c r="X1713" s="291">
        <f t="shared" si="140"/>
        <v>173</v>
      </c>
      <c r="Y1713" s="291" t="str">
        <f t="shared" si="141"/>
        <v/>
      </c>
    </row>
    <row r="1714" spans="1:25" ht="15" customHeight="1">
      <c r="A1714" s="8">
        <f t="shared" si="142"/>
        <v>1713</v>
      </c>
      <c r="B1714" s="56"/>
      <c r="C1714" s="8">
        <v>61</v>
      </c>
      <c r="D1714" s="8" t="s">
        <v>16</v>
      </c>
      <c r="E1714" s="56"/>
      <c r="F1714" s="57"/>
      <c r="G1714" s="58">
        <v>44480</v>
      </c>
      <c r="H1714" s="74" t="s">
        <v>1198</v>
      </c>
      <c r="I1714" s="74">
        <v>44306</v>
      </c>
      <c r="J1714" s="56"/>
      <c r="K1714" s="8"/>
      <c r="L1714" s="56"/>
      <c r="M1714" s="56" t="s">
        <v>1279</v>
      </c>
      <c r="N1714" s="56" t="s">
        <v>1279</v>
      </c>
      <c r="O1714" s="56"/>
      <c r="P1714" s="56"/>
      <c r="Q1714" s="90" t="str">
        <f>IF(DATEDIF(I1714,G1714,"y")=0,"",DATEDIF(I1714,G1714,"y")&amp;" years ")&amp;IF(DATEDIF(I1714,G1714,"ym")=0,"",DATEDIF(I1714,G1714,"ym")&amp;" months ")&amp;IF(DATEDIF(I1714,G1714,"md")=0,"",DATEDIF(I1714,G1714,"md")&amp;" days")</f>
        <v>5 months 21 days</v>
      </c>
      <c r="R1714" s="64">
        <f>_xlfn.DAYS(G1714,IF(L1714="",IF(K1714="",I1714,K1714),L1714))</f>
        <v>174</v>
      </c>
      <c r="S1714" s="56"/>
      <c r="T1714" s="56"/>
      <c r="U1714" s="57"/>
      <c r="V1714" s="75">
        <f t="shared" si="138"/>
        <v>649</v>
      </c>
      <c r="W1714" s="291" t="str">
        <f t="shared" si="139"/>
        <v/>
      </c>
      <c r="X1714" s="291">
        <f t="shared" si="140"/>
        <v>174</v>
      </c>
      <c r="Y1714" s="291" t="str">
        <f t="shared" si="141"/>
        <v/>
      </c>
    </row>
    <row r="1715" spans="1:25" ht="15" customHeight="1">
      <c r="A1715" s="8">
        <f t="shared" si="142"/>
        <v>1714</v>
      </c>
      <c r="B1715" s="56"/>
      <c r="C1715" s="8">
        <v>83</v>
      </c>
      <c r="D1715" s="8" t="s">
        <v>16</v>
      </c>
      <c r="E1715" s="56"/>
      <c r="F1715" s="57"/>
      <c r="G1715" s="58">
        <v>44480</v>
      </c>
      <c r="H1715" s="74" t="s">
        <v>1198</v>
      </c>
      <c r="I1715" s="74">
        <v>44303</v>
      </c>
      <c r="J1715" s="56"/>
      <c r="K1715" s="8"/>
      <c r="L1715" s="56"/>
      <c r="M1715" s="56" t="s">
        <v>1279</v>
      </c>
      <c r="N1715" s="56" t="s">
        <v>1279</v>
      </c>
      <c r="O1715" s="56"/>
      <c r="P1715" s="56"/>
      <c r="Q1715" s="90" t="str">
        <f>IF(DATEDIF(I1715,G1715,"y")=0,"",DATEDIF(I1715,G1715,"y")&amp;" years ")&amp;IF(DATEDIF(I1715,G1715,"ym")=0,"",DATEDIF(I1715,G1715,"ym")&amp;" months ")&amp;IF(DATEDIF(I1715,G1715,"md")=0,"",DATEDIF(I1715,G1715,"md")&amp;" days")</f>
        <v>5 months 24 days</v>
      </c>
      <c r="R1715" s="64">
        <f>_xlfn.DAYS(G1715,IF(L1715="",IF(K1715="",I1715,K1715),L1715))</f>
        <v>177</v>
      </c>
      <c r="S1715" s="56"/>
      <c r="T1715" s="56"/>
      <c r="U1715" s="57"/>
      <c r="V1715" s="75">
        <f t="shared" si="138"/>
        <v>649</v>
      </c>
      <c r="W1715" s="291" t="str">
        <f t="shared" si="139"/>
        <v/>
      </c>
      <c r="X1715" s="291">
        <f t="shared" si="140"/>
        <v>177</v>
      </c>
      <c r="Y1715" s="291" t="str">
        <f t="shared" si="141"/>
        <v/>
      </c>
    </row>
    <row r="1716" spans="1:25" ht="15" customHeight="1">
      <c r="A1716" s="8">
        <f t="shared" si="142"/>
        <v>1715</v>
      </c>
      <c r="B1716" s="56" t="s">
        <v>2668</v>
      </c>
      <c r="C1716" s="8">
        <v>87</v>
      </c>
      <c r="D1716" s="8" t="s">
        <v>23</v>
      </c>
      <c r="E1716" s="56" t="s">
        <v>2669</v>
      </c>
      <c r="F1716" s="57" t="s">
        <v>538</v>
      </c>
      <c r="G1716" s="58">
        <v>44480</v>
      </c>
      <c r="H1716" s="75"/>
      <c r="I1716" s="75"/>
      <c r="J1716" s="56"/>
      <c r="K1716" s="76"/>
      <c r="L1716" s="56"/>
      <c r="M1716" s="56"/>
      <c r="N1716" s="56"/>
      <c r="O1716" s="56"/>
      <c r="P1716" s="56"/>
      <c r="Q1716" s="56"/>
      <c r="R1716" s="8"/>
      <c r="S1716" s="56"/>
      <c r="T1716" s="56"/>
      <c r="U1716" s="57"/>
      <c r="V1716" s="289">
        <f t="shared" si="138"/>
        <v>649</v>
      </c>
      <c r="W1716" s="292" t="str">
        <f t="shared" si="139"/>
        <v/>
      </c>
      <c r="X1716" s="291" t="str">
        <f t="shared" si="140"/>
        <v/>
      </c>
      <c r="Y1716" s="291" t="str">
        <f t="shared" si="141"/>
        <v/>
      </c>
    </row>
    <row r="1717" spans="1:25" ht="15" customHeight="1">
      <c r="A1717" s="8">
        <f t="shared" si="142"/>
        <v>1716</v>
      </c>
      <c r="B1717" s="56"/>
      <c r="C1717" s="8" t="s">
        <v>1259</v>
      </c>
      <c r="D1717" s="8" t="s">
        <v>16</v>
      </c>
      <c r="E1717" s="56"/>
      <c r="F1717" s="57"/>
      <c r="G1717" s="58">
        <v>44480</v>
      </c>
      <c r="H1717" s="74"/>
      <c r="I1717" s="56"/>
      <c r="J1717" s="56"/>
      <c r="K1717" s="8"/>
      <c r="L1717" s="56"/>
      <c r="M1717" s="56"/>
      <c r="N1717" s="56"/>
      <c r="O1717" s="56"/>
      <c r="P1717" s="56"/>
      <c r="Q1717" s="56"/>
      <c r="R1717" s="8"/>
      <c r="S1717" s="56"/>
      <c r="T1717" s="56"/>
      <c r="U1717" s="57"/>
      <c r="V1717" s="289">
        <f t="shared" si="138"/>
        <v>649</v>
      </c>
      <c r="W1717" s="292" t="str">
        <f t="shared" si="139"/>
        <v/>
      </c>
      <c r="X1717" s="291" t="str">
        <f t="shared" si="140"/>
        <v/>
      </c>
      <c r="Y1717" s="291" t="str">
        <f t="shared" si="141"/>
        <v/>
      </c>
    </row>
    <row r="1718" spans="1:25" ht="15" customHeight="1">
      <c r="A1718" s="8">
        <f t="shared" si="142"/>
        <v>1717</v>
      </c>
      <c r="B1718" s="56" t="s">
        <v>2493</v>
      </c>
      <c r="C1718" s="8">
        <v>79</v>
      </c>
      <c r="D1718" s="8" t="s">
        <v>23</v>
      </c>
      <c r="E1718" s="56" t="s">
        <v>2670</v>
      </c>
      <c r="F1718" s="57" t="s">
        <v>999</v>
      </c>
      <c r="G1718" s="58">
        <v>44481</v>
      </c>
      <c r="H1718" s="75">
        <v>44422</v>
      </c>
      <c r="I1718" s="75"/>
      <c r="J1718" s="56" t="s">
        <v>2419</v>
      </c>
      <c r="K1718" s="76"/>
      <c r="L1718" s="56"/>
      <c r="M1718" s="56" t="s">
        <v>1279</v>
      </c>
      <c r="N1718" s="56"/>
      <c r="O1718" s="56"/>
      <c r="P1718" s="56"/>
      <c r="Q1718" s="90" t="str">
        <f>IF(DATEDIF(H1718,G1718,"y")=0,"",DATEDIF(H1718,G1718,"y")&amp;" years ")&amp;IF(DATEDIF(H1718,G1718,"ym")=0,"",DATEDIF(H1718,G1718,"ym")&amp;" months ")&amp;IF(DATEDIF(H1718,G1718,"md")=0,"",DATEDIF(H1718,G1718,"md")&amp;" days")</f>
        <v>1 months 28 days</v>
      </c>
      <c r="R1718" s="64">
        <f>_xlfn.DAYS(G1718,H1718)</f>
        <v>59</v>
      </c>
      <c r="S1718" s="56"/>
      <c r="T1718" s="56"/>
      <c r="U1718" s="57"/>
      <c r="V1718" s="75">
        <f t="shared" si="138"/>
        <v>650</v>
      </c>
      <c r="W1718" s="291">
        <f t="shared" si="139"/>
        <v>59</v>
      </c>
      <c r="X1718" s="291" t="str">
        <f t="shared" si="140"/>
        <v/>
      </c>
      <c r="Y1718" s="291" t="str">
        <f t="shared" si="141"/>
        <v/>
      </c>
    </row>
    <row r="1719" spans="1:25" ht="15" customHeight="1">
      <c r="A1719" s="8">
        <f t="shared" si="142"/>
        <v>1718</v>
      </c>
      <c r="B1719" s="56" t="s">
        <v>2671</v>
      </c>
      <c r="C1719" s="8">
        <v>59</v>
      </c>
      <c r="D1719" s="8" t="s">
        <v>16</v>
      </c>
      <c r="E1719" s="56" t="s">
        <v>2672</v>
      </c>
      <c r="F1719" s="57" t="s">
        <v>100</v>
      </c>
      <c r="G1719" s="58">
        <v>44481</v>
      </c>
      <c r="H1719" s="75">
        <v>44281</v>
      </c>
      <c r="I1719" s="75">
        <v>44413</v>
      </c>
      <c r="J1719" s="56" t="s">
        <v>2544</v>
      </c>
      <c r="K1719" s="76"/>
      <c r="L1719" s="56"/>
      <c r="M1719" s="56" t="s">
        <v>1279</v>
      </c>
      <c r="N1719" s="56" t="s">
        <v>1279</v>
      </c>
      <c r="O1719" s="56"/>
      <c r="P1719" s="56"/>
      <c r="Q1719" s="90" t="str">
        <f>IF(DATEDIF(I1719,G1719,"y")=0,"",DATEDIF(I1719,G1719,"y")&amp;" years ")&amp;IF(DATEDIF(I1719,G1719,"ym")=0,"",DATEDIF(I1719,G1719,"ym")&amp;" months ")&amp;IF(DATEDIF(I1719,G1719,"md")=0,"",DATEDIF(I1719,G1719,"md")&amp;" days")</f>
        <v>2 months 7 days</v>
      </c>
      <c r="R1719" s="64">
        <f>_xlfn.DAYS(G1719,IF(L1719="",IF(K1719="",I1719,K1719),L1719))</f>
        <v>68</v>
      </c>
      <c r="S1719" s="56"/>
      <c r="T1719" s="56"/>
      <c r="U1719" s="57"/>
      <c r="V1719" s="75">
        <f t="shared" si="138"/>
        <v>650</v>
      </c>
      <c r="W1719" s="291">
        <f t="shared" si="139"/>
        <v>200</v>
      </c>
      <c r="X1719" s="291">
        <f t="shared" si="140"/>
        <v>68</v>
      </c>
      <c r="Y1719" s="291" t="str">
        <f t="shared" si="141"/>
        <v/>
      </c>
    </row>
    <row r="1720" spans="1:25" ht="15" customHeight="1">
      <c r="A1720" s="8">
        <f t="shared" si="142"/>
        <v>1719</v>
      </c>
      <c r="B1720" s="56"/>
      <c r="C1720" s="8">
        <v>88</v>
      </c>
      <c r="D1720" s="8" t="s">
        <v>16</v>
      </c>
      <c r="E1720" s="56"/>
      <c r="F1720" s="57"/>
      <c r="G1720" s="58">
        <v>44481</v>
      </c>
      <c r="H1720" s="74" t="s">
        <v>1198</v>
      </c>
      <c r="I1720" s="74">
        <v>44304</v>
      </c>
      <c r="J1720" s="56"/>
      <c r="K1720" s="8"/>
      <c r="L1720" s="56"/>
      <c r="M1720" s="56" t="s">
        <v>1279</v>
      </c>
      <c r="N1720" s="56" t="s">
        <v>1279</v>
      </c>
      <c r="O1720" s="56"/>
      <c r="P1720" s="56"/>
      <c r="Q1720" s="90" t="str">
        <f>IF(DATEDIF(I1720,G1720,"y")=0,"",DATEDIF(I1720,G1720,"y")&amp;" years ")&amp;IF(DATEDIF(I1720,G1720,"ym")=0,"",DATEDIF(I1720,G1720,"ym")&amp;" months ")&amp;IF(DATEDIF(I1720,G1720,"md")=0,"",DATEDIF(I1720,G1720,"md")&amp;" days")</f>
        <v>5 months 24 days</v>
      </c>
      <c r="R1720" s="64">
        <f>_xlfn.DAYS(G1720,IF(L1720="",IF(K1720="",I1720,K1720),L1720))</f>
        <v>177</v>
      </c>
      <c r="S1720" s="56"/>
      <c r="T1720" s="56"/>
      <c r="U1720" s="57"/>
      <c r="V1720" s="75">
        <f t="shared" si="138"/>
        <v>650</v>
      </c>
      <c r="W1720" s="291" t="str">
        <f t="shared" si="139"/>
        <v/>
      </c>
      <c r="X1720" s="291">
        <f t="shared" si="140"/>
        <v>177</v>
      </c>
      <c r="Y1720" s="291" t="str">
        <f t="shared" si="141"/>
        <v/>
      </c>
    </row>
    <row r="1721" spans="1:25" ht="15" customHeight="1">
      <c r="A1721" s="8">
        <f t="shared" si="142"/>
        <v>1720</v>
      </c>
      <c r="B1721" s="56" t="s">
        <v>2673</v>
      </c>
      <c r="C1721" s="8">
        <v>75</v>
      </c>
      <c r="D1721" s="8" t="s">
        <v>23</v>
      </c>
      <c r="E1721" s="56" t="s">
        <v>2674</v>
      </c>
      <c r="F1721" s="57" t="s">
        <v>347</v>
      </c>
      <c r="G1721" s="58">
        <v>44481</v>
      </c>
      <c r="H1721" s="75">
        <v>44237</v>
      </c>
      <c r="I1721" s="75">
        <v>44293</v>
      </c>
      <c r="J1721" s="56" t="s">
        <v>1278</v>
      </c>
      <c r="K1721" s="76"/>
      <c r="L1721" s="56"/>
      <c r="M1721" s="56" t="s">
        <v>1279</v>
      </c>
      <c r="N1721" s="56" t="s">
        <v>1279</v>
      </c>
      <c r="O1721" s="56"/>
      <c r="P1721" s="56"/>
      <c r="Q1721" s="90" t="str">
        <f>IF(DATEDIF(I1721,G1721,"y")=0,"",DATEDIF(I1721,G1721,"y")&amp;" years ")&amp;IF(DATEDIF(I1721,G1721,"ym")=0,"",DATEDIF(I1721,G1721,"ym")&amp;" months ")&amp;IF(DATEDIF(I1721,G1721,"md")=0,"",DATEDIF(I1721,G1721,"md")&amp;" days")</f>
        <v>6 months 5 days</v>
      </c>
      <c r="R1721" s="64">
        <f>_xlfn.DAYS(G1721,IF(L1721="",IF(K1721="",I1721,K1721),L1721))</f>
        <v>188</v>
      </c>
      <c r="S1721" s="56"/>
      <c r="T1721" s="56"/>
      <c r="U1721" s="57"/>
      <c r="V1721" s="75">
        <f t="shared" si="138"/>
        <v>650</v>
      </c>
      <c r="W1721" s="291">
        <f t="shared" si="139"/>
        <v>244</v>
      </c>
      <c r="X1721" s="291">
        <f t="shared" si="140"/>
        <v>188</v>
      </c>
      <c r="Y1721" s="291" t="str">
        <f t="shared" si="141"/>
        <v/>
      </c>
    </row>
    <row r="1722" spans="1:25" ht="15" customHeight="1">
      <c r="A1722" s="8">
        <f t="shared" si="142"/>
        <v>1721</v>
      </c>
      <c r="B1722" s="56" t="s">
        <v>2675</v>
      </c>
      <c r="C1722" s="8">
        <v>73</v>
      </c>
      <c r="D1722" s="8" t="s">
        <v>23</v>
      </c>
      <c r="E1722" s="56" t="s">
        <v>2676</v>
      </c>
      <c r="F1722" s="57" t="s">
        <v>1393</v>
      </c>
      <c r="G1722" s="58">
        <v>44481</v>
      </c>
      <c r="H1722" s="75">
        <v>44261</v>
      </c>
      <c r="I1722" s="75"/>
      <c r="J1722" s="56" t="s">
        <v>1278</v>
      </c>
      <c r="K1722" s="76"/>
      <c r="L1722" s="56"/>
      <c r="M1722" s="56" t="s">
        <v>1279</v>
      </c>
      <c r="N1722" s="56"/>
      <c r="O1722" s="56"/>
      <c r="P1722" s="56"/>
      <c r="Q1722" s="90" t="str">
        <f>IF(DATEDIF(H1722,G1722,"y")=0,"",DATEDIF(H1722,G1722,"y")&amp;" years ")&amp;IF(DATEDIF(H1722,G1722,"ym")=0,"",DATEDIF(H1722,G1722,"ym")&amp;" months ")&amp;IF(DATEDIF(H1722,G1722,"md")=0,"",DATEDIF(H1722,G1722,"md")&amp;" days")</f>
        <v>7 months 6 days</v>
      </c>
      <c r="R1722" s="64">
        <f>_xlfn.DAYS(G1722,H1722)</f>
        <v>220</v>
      </c>
      <c r="S1722" s="56"/>
      <c r="T1722" s="56"/>
      <c r="U1722" s="57"/>
      <c r="V1722" s="75">
        <f t="shared" si="138"/>
        <v>650</v>
      </c>
      <c r="W1722" s="291">
        <f t="shared" si="139"/>
        <v>220</v>
      </c>
      <c r="X1722" s="291" t="str">
        <f t="shared" si="140"/>
        <v/>
      </c>
      <c r="Y1722" s="291" t="str">
        <f t="shared" si="141"/>
        <v/>
      </c>
    </row>
    <row r="1723" spans="1:25" ht="15" customHeight="1">
      <c r="A1723" s="8">
        <f t="shared" si="142"/>
        <v>1722</v>
      </c>
      <c r="B1723" s="59"/>
      <c r="C1723" s="68">
        <v>81</v>
      </c>
      <c r="D1723" s="65" t="s">
        <v>23</v>
      </c>
      <c r="E1723" s="65"/>
      <c r="F1723" s="66"/>
      <c r="G1723" s="67">
        <v>44481</v>
      </c>
      <c r="H1723" s="126">
        <v>44243</v>
      </c>
      <c r="I1723" s="126">
        <v>44306</v>
      </c>
      <c r="J1723" s="59" t="s">
        <v>1278</v>
      </c>
      <c r="K1723" s="65"/>
      <c r="L1723" s="59"/>
      <c r="M1723" s="59" t="s">
        <v>1279</v>
      </c>
      <c r="N1723" s="59" t="s">
        <v>1279</v>
      </c>
      <c r="O1723" s="59"/>
      <c r="P1723" s="59"/>
      <c r="Q1723" s="127" t="str">
        <f>IF(DATEDIF(I1723,G1723,"y")=0,"",DATEDIF(I1723,G1723,"y")&amp;" years ")&amp;IF(DATEDIF(I1723,G1723,"ym")=0,"",DATEDIF(I1723,G1723,"ym")&amp;" months ")&amp;IF(DATEDIF(I1723,G1723,"md")=0,"",DATEDIF(I1723,G1723,"md")&amp;" days")</f>
        <v>5 months 22 days</v>
      </c>
      <c r="R1723" s="128">
        <f>_xlfn.DAYS(G1723,IF(L1723="",IF(K1723="",I1723,K1723),L1723))</f>
        <v>175</v>
      </c>
      <c r="S1723" s="59"/>
      <c r="T1723" s="59" t="s">
        <v>2677</v>
      </c>
      <c r="U1723" s="69" t="s">
        <v>2678</v>
      </c>
      <c r="V1723" s="75">
        <f t="shared" si="138"/>
        <v>650</v>
      </c>
      <c r="W1723" s="291">
        <f t="shared" si="139"/>
        <v>238</v>
      </c>
      <c r="X1723" s="291">
        <f t="shared" si="140"/>
        <v>175</v>
      </c>
      <c r="Y1723" s="291" t="str">
        <f t="shared" si="141"/>
        <v/>
      </c>
    </row>
    <row r="1724" spans="1:25" ht="15" customHeight="1">
      <c r="A1724" s="8">
        <f t="shared" si="142"/>
        <v>1723</v>
      </c>
      <c r="B1724" s="59"/>
      <c r="C1724" s="65">
        <v>84</v>
      </c>
      <c r="D1724" s="65" t="s">
        <v>16</v>
      </c>
      <c r="E1724" s="65"/>
      <c r="F1724" s="66"/>
      <c r="G1724" s="67">
        <v>44481</v>
      </c>
      <c r="H1724" s="126">
        <v>44240</v>
      </c>
      <c r="I1724" s="126">
        <v>44302</v>
      </c>
      <c r="J1724" s="59" t="s">
        <v>1278</v>
      </c>
      <c r="K1724" s="65"/>
      <c r="L1724" s="59"/>
      <c r="M1724" s="59" t="s">
        <v>1279</v>
      </c>
      <c r="N1724" s="59" t="s">
        <v>1279</v>
      </c>
      <c r="O1724" s="59"/>
      <c r="P1724" s="59"/>
      <c r="Q1724" s="127" t="str">
        <f>IF(DATEDIF(I1724,G1724,"y")=0,"",DATEDIF(I1724,G1724,"y")&amp;" years ")&amp;IF(DATEDIF(I1724,G1724,"ym")=0,"",DATEDIF(I1724,G1724,"ym")&amp;" months ")&amp;IF(DATEDIF(I1724,G1724,"md")=0,"",DATEDIF(I1724,G1724,"md")&amp;" days")</f>
        <v>5 months 26 days</v>
      </c>
      <c r="R1724" s="128">
        <f>_xlfn.DAYS(G1724,IF(L1724="",IF(K1724="",I1724,K1724),L1724))</f>
        <v>179</v>
      </c>
      <c r="S1724" s="59"/>
      <c r="T1724" s="59" t="s">
        <v>185</v>
      </c>
      <c r="U1724" s="59" t="s">
        <v>2679</v>
      </c>
      <c r="V1724" s="75">
        <f t="shared" si="138"/>
        <v>650</v>
      </c>
      <c r="W1724" s="291">
        <f t="shared" si="139"/>
        <v>241</v>
      </c>
      <c r="X1724" s="291">
        <f t="shared" si="140"/>
        <v>179</v>
      </c>
      <c r="Y1724" s="291" t="str">
        <f t="shared" si="141"/>
        <v/>
      </c>
    </row>
    <row r="1725" spans="1:25" ht="15" customHeight="1">
      <c r="A1725" s="8">
        <f t="shared" si="142"/>
        <v>1724</v>
      </c>
      <c r="B1725" s="56" t="s">
        <v>2680</v>
      </c>
      <c r="C1725" s="73">
        <v>0</v>
      </c>
      <c r="D1725" s="8" t="s">
        <v>16</v>
      </c>
      <c r="E1725" s="56" t="s">
        <v>2681</v>
      </c>
      <c r="F1725" s="57" t="s">
        <v>66</v>
      </c>
      <c r="G1725" s="58">
        <v>44481</v>
      </c>
      <c r="H1725" s="74"/>
      <c r="I1725" s="56"/>
      <c r="J1725" s="56"/>
      <c r="K1725" s="8"/>
      <c r="L1725" s="56"/>
      <c r="M1725" s="56"/>
      <c r="N1725" s="56"/>
      <c r="O1725" s="56"/>
      <c r="P1725" s="56"/>
      <c r="Q1725" s="56"/>
      <c r="R1725" s="8"/>
      <c r="S1725" s="56"/>
      <c r="T1725" s="56" t="s">
        <v>1059</v>
      </c>
      <c r="U1725" s="57"/>
      <c r="V1725" s="289">
        <f t="shared" si="138"/>
        <v>650</v>
      </c>
      <c r="W1725" s="292" t="str">
        <f t="shared" si="139"/>
        <v/>
      </c>
      <c r="X1725" s="291" t="str">
        <f t="shared" si="140"/>
        <v/>
      </c>
      <c r="Y1725" s="291" t="str">
        <f t="shared" si="141"/>
        <v/>
      </c>
    </row>
    <row r="1726" spans="1:25" ht="15" customHeight="1">
      <c r="A1726" s="8">
        <f t="shared" si="142"/>
        <v>1725</v>
      </c>
      <c r="B1726" s="56" t="s">
        <v>2682</v>
      </c>
      <c r="C1726" s="73">
        <v>0</v>
      </c>
      <c r="D1726" s="8" t="s">
        <v>16</v>
      </c>
      <c r="E1726" s="56" t="s">
        <v>2681</v>
      </c>
      <c r="F1726" s="57" t="s">
        <v>66</v>
      </c>
      <c r="G1726" s="58">
        <v>44481</v>
      </c>
      <c r="H1726" s="74"/>
      <c r="I1726" s="56"/>
      <c r="J1726" s="56"/>
      <c r="K1726" s="8"/>
      <c r="L1726" s="56"/>
      <c r="M1726" s="56"/>
      <c r="N1726" s="56"/>
      <c r="O1726" s="56"/>
      <c r="P1726" s="56"/>
      <c r="Q1726" s="56"/>
      <c r="R1726" s="8"/>
      <c r="S1726" s="56"/>
      <c r="T1726" s="56" t="s">
        <v>1059</v>
      </c>
      <c r="U1726" s="57"/>
      <c r="V1726" s="289">
        <f t="shared" si="138"/>
        <v>650</v>
      </c>
      <c r="W1726" s="292" t="str">
        <f t="shared" si="139"/>
        <v/>
      </c>
      <c r="X1726" s="291" t="str">
        <f t="shared" si="140"/>
        <v/>
      </c>
      <c r="Y1726" s="291" t="str">
        <f t="shared" si="141"/>
        <v/>
      </c>
    </row>
    <row r="1727" spans="1:25" ht="15" customHeight="1">
      <c r="A1727" s="8">
        <f t="shared" si="142"/>
        <v>1726</v>
      </c>
      <c r="B1727" s="56" t="s">
        <v>2683</v>
      </c>
      <c r="C1727" s="73">
        <v>0</v>
      </c>
      <c r="D1727" s="8" t="s">
        <v>16</v>
      </c>
      <c r="E1727" s="56" t="s">
        <v>2681</v>
      </c>
      <c r="F1727" s="57" t="s">
        <v>66</v>
      </c>
      <c r="G1727" s="58">
        <v>44481</v>
      </c>
      <c r="H1727" s="74"/>
      <c r="I1727" s="56"/>
      <c r="J1727" s="56"/>
      <c r="K1727" s="8"/>
      <c r="L1727" s="56"/>
      <c r="M1727" s="56"/>
      <c r="N1727" s="56"/>
      <c r="O1727" s="56"/>
      <c r="P1727" s="56"/>
      <c r="Q1727" s="56"/>
      <c r="R1727" s="8"/>
      <c r="S1727" s="56"/>
      <c r="T1727" s="56" t="s">
        <v>1059</v>
      </c>
      <c r="U1727" s="57"/>
      <c r="V1727" s="289">
        <f t="shared" si="138"/>
        <v>650</v>
      </c>
      <c r="W1727" s="292" t="str">
        <f t="shared" si="139"/>
        <v/>
      </c>
      <c r="X1727" s="291" t="str">
        <f t="shared" si="140"/>
        <v/>
      </c>
      <c r="Y1727" s="291" t="str">
        <f t="shared" si="141"/>
        <v/>
      </c>
    </row>
    <row r="1728" spans="1:25" ht="15" customHeight="1">
      <c r="A1728" s="8">
        <f t="shared" si="142"/>
        <v>1727</v>
      </c>
      <c r="B1728" s="56"/>
      <c r="C1728" s="8">
        <v>68</v>
      </c>
      <c r="D1728" s="8" t="s">
        <v>23</v>
      </c>
      <c r="E1728" s="56"/>
      <c r="F1728" s="57"/>
      <c r="G1728" s="58">
        <v>44482</v>
      </c>
      <c r="H1728" s="74" t="s">
        <v>1198</v>
      </c>
      <c r="I1728" s="74">
        <v>44307</v>
      </c>
      <c r="J1728" s="56"/>
      <c r="K1728" s="8"/>
      <c r="L1728" s="56"/>
      <c r="M1728" s="56" t="s">
        <v>1279</v>
      </c>
      <c r="N1728" s="56" t="s">
        <v>1279</v>
      </c>
      <c r="O1728" s="56"/>
      <c r="P1728" s="56"/>
      <c r="Q1728" s="90" t="str">
        <f>IF(DATEDIF(I1728,G1728,"y")=0,"",DATEDIF(I1728,G1728,"y")&amp;" years ")&amp;IF(DATEDIF(I1728,G1728,"ym")=0,"",DATEDIF(I1728,G1728,"ym")&amp;" months ")&amp;IF(DATEDIF(I1728,G1728,"md")=0,"",DATEDIF(I1728,G1728,"md")&amp;" days")</f>
        <v>5 months 22 days</v>
      </c>
      <c r="R1728" s="64">
        <f>_xlfn.DAYS(G1728,IF(L1728="",IF(K1728="",I1728,K1728),L1728))</f>
        <v>175</v>
      </c>
      <c r="S1728" s="56"/>
      <c r="T1728" s="56"/>
      <c r="U1728" s="57"/>
      <c r="V1728" s="75">
        <f t="shared" si="138"/>
        <v>651</v>
      </c>
      <c r="W1728" s="291" t="str">
        <f t="shared" si="139"/>
        <v/>
      </c>
      <c r="X1728" s="291">
        <f t="shared" si="140"/>
        <v>175</v>
      </c>
      <c r="Y1728" s="291" t="str">
        <f t="shared" si="141"/>
        <v/>
      </c>
    </row>
    <row r="1729" spans="1:25" ht="15" customHeight="1">
      <c r="A1729" s="8">
        <f t="shared" si="142"/>
        <v>1728</v>
      </c>
      <c r="B1729" s="56"/>
      <c r="C1729" s="8">
        <v>84</v>
      </c>
      <c r="D1729" s="8" t="s">
        <v>16</v>
      </c>
      <c r="E1729" s="56"/>
      <c r="F1729" s="57"/>
      <c r="G1729" s="58">
        <v>44482</v>
      </c>
      <c r="H1729" s="74">
        <v>44238</v>
      </c>
      <c r="I1729" s="56"/>
      <c r="J1729" s="56"/>
      <c r="K1729" s="8"/>
      <c r="L1729" s="56"/>
      <c r="M1729" s="56" t="s">
        <v>1279</v>
      </c>
      <c r="N1729" s="56"/>
      <c r="O1729" s="56"/>
      <c r="P1729" s="56"/>
      <c r="Q1729" s="90" t="str">
        <f>IF(DATEDIF(H1729,G1729,"y")=0,"",DATEDIF(H1729,G1729,"y")&amp;" years ")&amp;IF(DATEDIF(H1729,G1729,"ym")=0,"",DATEDIF(H1729,G1729,"ym")&amp;" months ")&amp;IF(DATEDIF(H1729,G1729,"md")=0,"",DATEDIF(H1729,G1729,"md")&amp;" days")</f>
        <v>8 months 2 days</v>
      </c>
      <c r="R1729" s="64">
        <f>_xlfn.DAYS(G1729,H1729)</f>
        <v>244</v>
      </c>
      <c r="S1729" s="56"/>
      <c r="T1729" s="56"/>
      <c r="U1729" s="57"/>
      <c r="V1729" s="75">
        <f t="shared" si="138"/>
        <v>651</v>
      </c>
      <c r="W1729" s="291">
        <f t="shared" si="139"/>
        <v>244</v>
      </c>
      <c r="X1729" s="291" t="str">
        <f t="shared" si="140"/>
        <v/>
      </c>
      <c r="Y1729" s="291" t="str">
        <f t="shared" si="141"/>
        <v/>
      </c>
    </row>
    <row r="1730" spans="1:25" ht="15" customHeight="1">
      <c r="A1730" s="8">
        <f t="shared" si="142"/>
        <v>1729</v>
      </c>
      <c r="B1730" s="59" t="s">
        <v>1916</v>
      </c>
      <c r="C1730" s="65">
        <v>87</v>
      </c>
      <c r="D1730" s="65" t="s">
        <v>16</v>
      </c>
      <c r="E1730" s="59" t="s">
        <v>2684</v>
      </c>
      <c r="F1730" s="66" t="s">
        <v>106</v>
      </c>
      <c r="G1730" s="129">
        <v>44482</v>
      </c>
      <c r="H1730" s="101">
        <v>44240</v>
      </c>
      <c r="I1730" s="101">
        <v>44300</v>
      </c>
      <c r="J1730" s="59" t="s">
        <v>1278</v>
      </c>
      <c r="K1730" s="130"/>
      <c r="L1730" s="59"/>
      <c r="M1730" s="59" t="s">
        <v>1279</v>
      </c>
      <c r="N1730" s="59" t="s">
        <v>1279</v>
      </c>
      <c r="O1730" s="59"/>
      <c r="P1730" s="59"/>
      <c r="Q1730" s="127" t="str">
        <f>IF(DATEDIF(I1730,G1730,"y")=0,"",DATEDIF(I1730,G1730,"y")&amp;" years ")&amp;IF(DATEDIF(I1730,G1730,"ym")=0,"",DATEDIF(I1730,G1730,"ym")&amp;" months ")&amp;IF(DATEDIF(I1730,G1730,"md")=0,"",DATEDIF(I1730,G1730,"md")&amp;" days")</f>
        <v>5 months 29 days</v>
      </c>
      <c r="R1730" s="128">
        <f>_xlfn.DAYS(G1730,IF(L1730="",IF(K1730="",I1730,K1730),L1730))</f>
        <v>182</v>
      </c>
      <c r="S1730" s="59"/>
      <c r="T1730" s="59" t="s">
        <v>185</v>
      </c>
      <c r="U1730" s="59" t="s">
        <v>2685</v>
      </c>
      <c r="V1730" s="75">
        <f t="shared" ref="V1730:V1793" si="145">G1730-DATE(2020,1,1)</f>
        <v>651</v>
      </c>
      <c r="W1730" s="291">
        <f t="shared" ref="W1730:W1793" si="146">IF(ISNUMBER(H1730), $G1730-H1730, "")</f>
        <v>242</v>
      </c>
      <c r="X1730" s="291">
        <f t="shared" ref="X1730:X1793" si="147">IF(ISNUMBER(I1730), $G1730-I1730, "")</f>
        <v>182</v>
      </c>
      <c r="Y1730" s="291" t="str">
        <f t="shared" ref="Y1730:Y1793" si="148">IF(ISNUMBER(K1730), $G1730-K1730, "")</f>
        <v/>
      </c>
    </row>
    <row r="1731" spans="1:25" ht="15" customHeight="1">
      <c r="A1731" s="8">
        <f t="shared" si="142"/>
        <v>1730</v>
      </c>
      <c r="B1731" s="56" t="s">
        <v>2686</v>
      </c>
      <c r="C1731" s="73">
        <v>0</v>
      </c>
      <c r="D1731" s="73" t="s">
        <v>23</v>
      </c>
      <c r="E1731" s="56" t="s">
        <v>297</v>
      </c>
      <c r="F1731" s="57" t="s">
        <v>25</v>
      </c>
      <c r="G1731" s="58">
        <v>44482</v>
      </c>
      <c r="H1731" s="74"/>
      <c r="I1731" s="74"/>
      <c r="J1731" s="56"/>
      <c r="K1731" s="8"/>
      <c r="L1731" s="56"/>
      <c r="M1731" s="56"/>
      <c r="N1731" s="56"/>
      <c r="O1731" s="56"/>
      <c r="P1731" s="56"/>
      <c r="Q1731" s="56"/>
      <c r="R1731" s="8"/>
      <c r="S1731" s="56"/>
      <c r="T1731" s="56" t="s">
        <v>1059</v>
      </c>
      <c r="U1731" s="57"/>
      <c r="V1731" s="289">
        <f t="shared" si="145"/>
        <v>651</v>
      </c>
      <c r="W1731" s="292" t="str">
        <f t="shared" si="146"/>
        <v/>
      </c>
      <c r="X1731" s="291" t="str">
        <f t="shared" si="147"/>
        <v/>
      </c>
      <c r="Y1731" s="291" t="str">
        <f t="shared" si="148"/>
        <v/>
      </c>
    </row>
    <row r="1732" spans="1:25" ht="15" customHeight="1">
      <c r="A1732" s="8">
        <f t="shared" si="142"/>
        <v>1731</v>
      </c>
      <c r="B1732" s="56" t="s">
        <v>2687</v>
      </c>
      <c r="C1732" s="73">
        <v>0</v>
      </c>
      <c r="D1732" s="8" t="s">
        <v>23</v>
      </c>
      <c r="E1732" s="56" t="s">
        <v>2688</v>
      </c>
      <c r="F1732" s="57" t="s">
        <v>138</v>
      </c>
      <c r="G1732" s="58">
        <v>44482</v>
      </c>
      <c r="H1732" s="74"/>
      <c r="I1732" s="56"/>
      <c r="J1732" s="56"/>
      <c r="K1732" s="8"/>
      <c r="L1732" s="56"/>
      <c r="M1732" s="56"/>
      <c r="N1732" s="56"/>
      <c r="O1732" s="56"/>
      <c r="P1732" s="56"/>
      <c r="Q1732" s="56"/>
      <c r="R1732" s="8"/>
      <c r="S1732" s="56"/>
      <c r="T1732" s="56" t="s">
        <v>1059</v>
      </c>
      <c r="U1732" s="57"/>
      <c r="V1732" s="289">
        <f t="shared" si="145"/>
        <v>651</v>
      </c>
      <c r="W1732" s="292" t="str">
        <f t="shared" si="146"/>
        <v/>
      </c>
      <c r="X1732" s="291" t="str">
        <f t="shared" si="147"/>
        <v/>
      </c>
      <c r="Y1732" s="291" t="str">
        <f t="shared" si="148"/>
        <v/>
      </c>
    </row>
    <row r="1733" spans="1:25" ht="15" customHeight="1">
      <c r="A1733" s="8">
        <f t="shared" ref="A1733:A1796" si="149">A1732+1</f>
        <v>1732</v>
      </c>
      <c r="B1733" s="56"/>
      <c r="C1733" s="8">
        <v>57</v>
      </c>
      <c r="D1733" s="8" t="s">
        <v>16</v>
      </c>
      <c r="E1733" s="56"/>
      <c r="F1733" s="57"/>
      <c r="G1733" s="58">
        <v>44483</v>
      </c>
      <c r="H1733" s="74">
        <v>44322</v>
      </c>
      <c r="I1733" s="56"/>
      <c r="J1733" s="56"/>
      <c r="K1733" s="8"/>
      <c r="L1733" s="56"/>
      <c r="M1733" s="56" t="s">
        <v>1279</v>
      </c>
      <c r="N1733" s="56"/>
      <c r="O1733" s="56"/>
      <c r="P1733" s="56"/>
      <c r="Q1733" s="90" t="str">
        <f>IF(DATEDIF(H1733,G1733,"y")=0,"",DATEDIF(H1733,G1733,"y")&amp;" years ")&amp;IF(DATEDIF(H1733,G1733,"ym")=0,"",DATEDIF(H1733,G1733,"ym")&amp;" months ")&amp;IF(DATEDIF(H1733,G1733,"md")=0,"",DATEDIF(H1733,G1733,"md")&amp;" days")</f>
        <v>5 months 8 days</v>
      </c>
      <c r="R1733" s="64">
        <f>_xlfn.DAYS(G1733,H1733)</f>
        <v>161</v>
      </c>
      <c r="S1733" s="56"/>
      <c r="T1733" s="56"/>
      <c r="U1733" s="57"/>
      <c r="V1733" s="75">
        <f t="shared" si="145"/>
        <v>652</v>
      </c>
      <c r="W1733" s="291">
        <f t="shared" si="146"/>
        <v>161</v>
      </c>
      <c r="X1733" s="291" t="str">
        <f t="shared" si="147"/>
        <v/>
      </c>
      <c r="Y1733" s="291" t="str">
        <f t="shared" si="148"/>
        <v/>
      </c>
    </row>
    <row r="1734" spans="1:25" ht="15" customHeight="1">
      <c r="A1734" s="8">
        <f t="shared" si="149"/>
        <v>1733</v>
      </c>
      <c r="B1734" s="56" t="s">
        <v>2689</v>
      </c>
      <c r="C1734" s="8">
        <v>50</v>
      </c>
      <c r="D1734" s="8" t="s">
        <v>16</v>
      </c>
      <c r="E1734" s="56" t="s">
        <v>2690</v>
      </c>
      <c r="F1734" s="57" t="s">
        <v>66</v>
      </c>
      <c r="G1734" s="58">
        <v>44483</v>
      </c>
      <c r="H1734" s="75">
        <v>44244</v>
      </c>
      <c r="I1734" s="75">
        <v>44312</v>
      </c>
      <c r="J1734" s="56" t="s">
        <v>1278</v>
      </c>
      <c r="K1734" s="76"/>
      <c r="L1734" s="56"/>
      <c r="M1734" s="56" t="s">
        <v>1279</v>
      </c>
      <c r="N1734" s="56" t="s">
        <v>1279</v>
      </c>
      <c r="O1734" s="56"/>
      <c r="P1734" s="56"/>
      <c r="Q1734" s="90" t="str">
        <f>IF(DATEDIF(I1734,G1734,"y")=0,"",DATEDIF(I1734,G1734,"y")&amp;" years ")&amp;IF(DATEDIF(I1734,G1734,"ym")=0,"",DATEDIF(I1734,G1734,"ym")&amp;" months ")&amp;IF(DATEDIF(I1734,G1734,"md")=0,"",DATEDIF(I1734,G1734,"md")&amp;" days")</f>
        <v>5 months 18 days</v>
      </c>
      <c r="R1734" s="64">
        <f>_xlfn.DAYS(G1734,IF(L1734="",IF(K1734="",I1734,K1734),L1734))</f>
        <v>171</v>
      </c>
      <c r="S1734" s="56" t="s">
        <v>1279</v>
      </c>
      <c r="T1734" s="56"/>
      <c r="U1734" s="57"/>
      <c r="V1734" s="75">
        <f t="shared" si="145"/>
        <v>652</v>
      </c>
      <c r="W1734" s="291">
        <f t="shared" si="146"/>
        <v>239</v>
      </c>
      <c r="X1734" s="291">
        <f t="shared" si="147"/>
        <v>171</v>
      </c>
      <c r="Y1734" s="291" t="str">
        <f t="shared" si="148"/>
        <v/>
      </c>
    </row>
    <row r="1735" spans="1:25" ht="15" customHeight="1">
      <c r="A1735" s="8">
        <f t="shared" si="149"/>
        <v>1734</v>
      </c>
      <c r="B1735" s="56" t="s">
        <v>2691</v>
      </c>
      <c r="C1735" s="8">
        <v>85</v>
      </c>
      <c r="D1735" s="8" t="s">
        <v>16</v>
      </c>
      <c r="E1735" s="56" t="s">
        <v>2692</v>
      </c>
      <c r="F1735" s="57" t="s">
        <v>89</v>
      </c>
      <c r="G1735" s="58">
        <v>44483</v>
      </c>
      <c r="H1735" s="75">
        <v>44240</v>
      </c>
      <c r="I1735" s="75">
        <v>44312</v>
      </c>
      <c r="J1735" s="56" t="s">
        <v>1278</v>
      </c>
      <c r="K1735" s="76"/>
      <c r="L1735" s="56"/>
      <c r="M1735" s="56" t="s">
        <v>1279</v>
      </c>
      <c r="N1735" s="56" t="s">
        <v>1279</v>
      </c>
      <c r="O1735" s="56"/>
      <c r="P1735" s="56"/>
      <c r="Q1735" s="90" t="str">
        <f>IF(DATEDIF(I1735,G1735,"y")=0,"",DATEDIF(I1735,G1735,"y")&amp;" years ")&amp;IF(DATEDIF(I1735,G1735,"ym")=0,"",DATEDIF(I1735,G1735,"ym")&amp;" months ")&amp;IF(DATEDIF(I1735,G1735,"md")=0,"",DATEDIF(I1735,G1735,"md")&amp;" days")</f>
        <v>5 months 18 days</v>
      </c>
      <c r="R1735" s="64">
        <f>_xlfn.DAYS(G1735,IF(L1735="",IF(K1735="",I1735,K1735),L1735))</f>
        <v>171</v>
      </c>
      <c r="S1735" s="56"/>
      <c r="T1735" s="56"/>
      <c r="U1735" s="57"/>
      <c r="V1735" s="75">
        <f t="shared" si="145"/>
        <v>652</v>
      </c>
      <c r="W1735" s="291">
        <f t="shared" si="146"/>
        <v>243</v>
      </c>
      <c r="X1735" s="291">
        <f t="shared" si="147"/>
        <v>171</v>
      </c>
      <c r="Y1735" s="291" t="str">
        <f t="shared" si="148"/>
        <v/>
      </c>
    </row>
    <row r="1736" spans="1:25" ht="15" customHeight="1">
      <c r="A1736" s="8">
        <f t="shared" si="149"/>
        <v>1735</v>
      </c>
      <c r="B1736" s="56" t="s">
        <v>1219</v>
      </c>
      <c r="C1736" s="8">
        <v>57</v>
      </c>
      <c r="D1736" s="8" t="s">
        <v>16</v>
      </c>
      <c r="E1736" s="56" t="s">
        <v>2693</v>
      </c>
      <c r="F1736" s="57" t="s">
        <v>148</v>
      </c>
      <c r="G1736" s="58">
        <v>44484</v>
      </c>
      <c r="H1736" s="75">
        <v>44419</v>
      </c>
      <c r="I1736" s="75"/>
      <c r="J1736" s="56" t="s">
        <v>2419</v>
      </c>
      <c r="K1736" s="76"/>
      <c r="L1736" s="56"/>
      <c r="M1736" s="56" t="s">
        <v>1279</v>
      </c>
      <c r="N1736" s="56"/>
      <c r="O1736" s="56"/>
      <c r="P1736" s="56"/>
      <c r="Q1736" s="90" t="str">
        <f>IF(DATEDIF(H1736,G1736,"y")=0,"",DATEDIF(H1736,G1736,"y")&amp;" years ")&amp;IF(DATEDIF(H1736,G1736,"ym")=0,"",DATEDIF(H1736,G1736,"ym")&amp;" months ")&amp;IF(DATEDIF(H1736,G1736,"md")=0,"",DATEDIF(H1736,G1736,"md")&amp;" days")</f>
        <v>2 months 4 days</v>
      </c>
      <c r="R1736" s="64">
        <f>_xlfn.DAYS(G1736,H1736)</f>
        <v>65</v>
      </c>
      <c r="S1736" s="56" t="s">
        <v>1279</v>
      </c>
      <c r="T1736" s="56"/>
      <c r="U1736" s="57"/>
      <c r="V1736" s="75">
        <f t="shared" si="145"/>
        <v>653</v>
      </c>
      <c r="W1736" s="291">
        <f t="shared" si="146"/>
        <v>65</v>
      </c>
      <c r="X1736" s="291" t="str">
        <f t="shared" si="147"/>
        <v/>
      </c>
      <c r="Y1736" s="291" t="str">
        <f t="shared" si="148"/>
        <v/>
      </c>
    </row>
    <row r="1737" spans="1:25" ht="15" customHeight="1">
      <c r="A1737" s="8">
        <f t="shared" si="149"/>
        <v>1736</v>
      </c>
      <c r="B1737" s="56"/>
      <c r="C1737" s="8">
        <v>49</v>
      </c>
      <c r="D1737" s="8" t="s">
        <v>16</v>
      </c>
      <c r="E1737" s="56"/>
      <c r="F1737" s="57"/>
      <c r="G1737" s="58">
        <v>44484</v>
      </c>
      <c r="H1737" s="74"/>
      <c r="I1737" s="56"/>
      <c r="J1737" s="56"/>
      <c r="K1737" s="8"/>
      <c r="L1737" s="56"/>
      <c r="M1737" s="56"/>
      <c r="N1737" s="56"/>
      <c r="O1737" s="56"/>
      <c r="P1737" s="56"/>
      <c r="Q1737" s="56"/>
      <c r="R1737" s="8"/>
      <c r="S1737" s="56"/>
      <c r="T1737" s="56"/>
      <c r="U1737" s="57"/>
      <c r="V1737" s="289">
        <f t="shared" si="145"/>
        <v>653</v>
      </c>
      <c r="W1737" s="292" t="str">
        <f t="shared" si="146"/>
        <v/>
      </c>
      <c r="X1737" s="291" t="str">
        <f t="shared" si="147"/>
        <v/>
      </c>
      <c r="Y1737" s="291" t="str">
        <f t="shared" si="148"/>
        <v/>
      </c>
    </row>
    <row r="1738" spans="1:25" ht="15" customHeight="1">
      <c r="A1738" s="8">
        <f t="shared" si="149"/>
        <v>1737</v>
      </c>
      <c r="B1738" s="56"/>
      <c r="C1738" s="8">
        <v>62</v>
      </c>
      <c r="D1738" s="8" t="s">
        <v>16</v>
      </c>
      <c r="E1738" s="56"/>
      <c r="F1738" s="57"/>
      <c r="G1738" s="58">
        <v>44485</v>
      </c>
      <c r="H1738" s="74">
        <v>44432</v>
      </c>
      <c r="I1738" s="56"/>
      <c r="J1738" s="56"/>
      <c r="K1738" s="8"/>
      <c r="L1738" s="56"/>
      <c r="M1738" s="56" t="s">
        <v>1279</v>
      </c>
      <c r="N1738" s="56"/>
      <c r="O1738" s="56"/>
      <c r="P1738" s="56"/>
      <c r="Q1738" s="90" t="str">
        <f>IF(DATEDIF(H1738,G1738,"y")=0,"",DATEDIF(H1738,G1738,"y")&amp;" years ")&amp;IF(DATEDIF(H1738,G1738,"ym")=0,"",DATEDIF(H1738,G1738,"ym")&amp;" months ")&amp;IF(DATEDIF(H1738,G1738,"md")=0,"",DATEDIF(H1738,G1738,"md")&amp;" days")</f>
        <v>1 months 22 days</v>
      </c>
      <c r="R1738" s="64">
        <f>_xlfn.DAYS(G1738,H1738)</f>
        <v>53</v>
      </c>
      <c r="S1738" s="56"/>
      <c r="T1738" s="56"/>
      <c r="U1738" s="57"/>
      <c r="V1738" s="75">
        <f t="shared" si="145"/>
        <v>654</v>
      </c>
      <c r="W1738" s="291">
        <f t="shared" si="146"/>
        <v>53</v>
      </c>
      <c r="X1738" s="291" t="str">
        <f t="shared" si="147"/>
        <v/>
      </c>
      <c r="Y1738" s="291" t="str">
        <f t="shared" si="148"/>
        <v/>
      </c>
    </row>
    <row r="1739" spans="1:25" ht="15" customHeight="1">
      <c r="A1739" s="8">
        <f t="shared" si="149"/>
        <v>1738</v>
      </c>
      <c r="B1739" s="56"/>
      <c r="C1739" s="8">
        <v>66</v>
      </c>
      <c r="D1739" s="8" t="s">
        <v>16</v>
      </c>
      <c r="E1739" s="56"/>
      <c r="F1739" s="57"/>
      <c r="G1739" s="58">
        <v>44485</v>
      </c>
      <c r="H1739" s="74">
        <v>44410</v>
      </c>
      <c r="I1739" s="56"/>
      <c r="J1739" s="56"/>
      <c r="K1739" s="8"/>
      <c r="L1739" s="56"/>
      <c r="M1739" s="56" t="s">
        <v>1279</v>
      </c>
      <c r="N1739" s="56"/>
      <c r="O1739" s="56"/>
      <c r="P1739" s="56"/>
      <c r="Q1739" s="90" t="str">
        <f>IF(DATEDIF(H1739,G1739,"y")=0,"",DATEDIF(H1739,G1739,"y")&amp;" years ")&amp;IF(DATEDIF(H1739,G1739,"ym")=0,"",DATEDIF(H1739,G1739,"ym")&amp;" months ")&amp;IF(DATEDIF(H1739,G1739,"md")=0,"",DATEDIF(H1739,G1739,"md")&amp;" days")</f>
        <v>2 months 14 days</v>
      </c>
      <c r="R1739" s="64">
        <f>_xlfn.DAYS(G1739,H1739)</f>
        <v>75</v>
      </c>
      <c r="S1739" s="56"/>
      <c r="T1739" s="56"/>
      <c r="U1739" s="57"/>
      <c r="V1739" s="75">
        <f t="shared" si="145"/>
        <v>654</v>
      </c>
      <c r="W1739" s="291">
        <f t="shared" si="146"/>
        <v>75</v>
      </c>
      <c r="X1739" s="291" t="str">
        <f t="shared" si="147"/>
        <v/>
      </c>
      <c r="Y1739" s="291" t="str">
        <f t="shared" si="148"/>
        <v/>
      </c>
    </row>
    <row r="1740" spans="1:25" ht="15" customHeight="1">
      <c r="A1740" s="8">
        <f t="shared" si="149"/>
        <v>1739</v>
      </c>
      <c r="B1740" s="56"/>
      <c r="C1740" s="8">
        <v>56</v>
      </c>
      <c r="D1740" s="8" t="s">
        <v>23</v>
      </c>
      <c r="E1740" s="56"/>
      <c r="F1740" s="57"/>
      <c r="G1740" s="58">
        <v>44485</v>
      </c>
      <c r="H1740" s="74" t="s">
        <v>1198</v>
      </c>
      <c r="I1740" s="74">
        <v>44320</v>
      </c>
      <c r="J1740" s="56"/>
      <c r="K1740" s="8"/>
      <c r="L1740" s="56"/>
      <c r="M1740" s="56" t="s">
        <v>1279</v>
      </c>
      <c r="N1740" s="56" t="s">
        <v>1279</v>
      </c>
      <c r="O1740" s="56"/>
      <c r="P1740" s="56"/>
      <c r="Q1740" s="90" t="str">
        <f>IF(DATEDIF(I1740,G1740,"y")=0,"",DATEDIF(I1740,G1740,"y")&amp;" years ")&amp;IF(DATEDIF(I1740,G1740,"ym")=0,"",DATEDIF(I1740,G1740,"ym")&amp;" months ")&amp;IF(DATEDIF(I1740,G1740,"md")=0,"",DATEDIF(I1740,G1740,"md")&amp;" days")</f>
        <v>5 months 12 days</v>
      </c>
      <c r="R1740" s="64">
        <f>_xlfn.DAYS(G1740,IF(L1740="",IF(K1740="",I1740,K1740),L1740))</f>
        <v>165</v>
      </c>
      <c r="S1740" s="56"/>
      <c r="T1740" s="56"/>
      <c r="U1740" s="57"/>
      <c r="V1740" s="75">
        <f t="shared" si="145"/>
        <v>654</v>
      </c>
      <c r="W1740" s="291" t="str">
        <f t="shared" si="146"/>
        <v/>
      </c>
      <c r="X1740" s="291">
        <f t="shared" si="147"/>
        <v>165</v>
      </c>
      <c r="Y1740" s="291" t="str">
        <f t="shared" si="148"/>
        <v/>
      </c>
    </row>
    <row r="1741" spans="1:25" ht="15" customHeight="1">
      <c r="A1741" s="8">
        <f t="shared" si="149"/>
        <v>1740</v>
      </c>
      <c r="B1741" s="56" t="s">
        <v>2694</v>
      </c>
      <c r="C1741" s="8">
        <v>33</v>
      </c>
      <c r="D1741" s="8" t="s">
        <v>23</v>
      </c>
      <c r="E1741" s="56" t="s">
        <v>2695</v>
      </c>
      <c r="F1741" s="57" t="s">
        <v>25</v>
      </c>
      <c r="G1741" s="58">
        <v>44485</v>
      </c>
      <c r="H1741" s="75">
        <v>44240</v>
      </c>
      <c r="I1741" s="75">
        <v>44306</v>
      </c>
      <c r="J1741" s="56" t="s">
        <v>1278</v>
      </c>
      <c r="K1741" s="76"/>
      <c r="L1741" s="56"/>
      <c r="M1741" s="56" t="s">
        <v>1279</v>
      </c>
      <c r="N1741" s="56" t="s">
        <v>1279</v>
      </c>
      <c r="O1741" s="56"/>
      <c r="P1741" s="56"/>
      <c r="Q1741" s="90" t="str">
        <f>IF(DATEDIF(I1741,G1741,"y")=0,"",DATEDIF(I1741,G1741,"y")&amp;" years ")&amp;IF(DATEDIF(I1741,G1741,"ym")=0,"",DATEDIF(I1741,G1741,"ym")&amp;" months ")&amp;IF(DATEDIF(I1741,G1741,"md")=0,"",DATEDIF(I1741,G1741,"md")&amp;" days")</f>
        <v>5 months 26 days</v>
      </c>
      <c r="R1741" s="64">
        <f>_xlfn.DAYS(G1741,IF(L1741="",IF(K1741="",I1741,K1741),L1741))</f>
        <v>179</v>
      </c>
      <c r="S1741" s="56"/>
      <c r="T1741" s="56"/>
      <c r="U1741" s="57"/>
      <c r="V1741" s="75">
        <f t="shared" si="145"/>
        <v>654</v>
      </c>
      <c r="W1741" s="291">
        <f t="shared" si="146"/>
        <v>245</v>
      </c>
      <c r="X1741" s="291">
        <f t="shared" si="147"/>
        <v>179</v>
      </c>
      <c r="Y1741" s="291" t="str">
        <f t="shared" si="148"/>
        <v/>
      </c>
    </row>
    <row r="1742" spans="1:25" ht="15" customHeight="1">
      <c r="A1742" s="8">
        <f t="shared" si="149"/>
        <v>1741</v>
      </c>
      <c r="B1742" s="56" t="s">
        <v>2696</v>
      </c>
      <c r="C1742" s="8">
        <v>86</v>
      </c>
      <c r="D1742" s="8" t="s">
        <v>16</v>
      </c>
      <c r="E1742" s="56" t="s">
        <v>163</v>
      </c>
      <c r="F1742" s="57" t="s">
        <v>2164</v>
      </c>
      <c r="G1742" s="58">
        <v>44485</v>
      </c>
      <c r="H1742" s="75">
        <v>44238</v>
      </c>
      <c r="I1742" s="75">
        <v>44298</v>
      </c>
      <c r="J1742" s="56" t="s">
        <v>1278</v>
      </c>
      <c r="K1742" s="76"/>
      <c r="L1742" s="56"/>
      <c r="M1742" s="56" t="s">
        <v>1279</v>
      </c>
      <c r="N1742" s="56" t="s">
        <v>1279</v>
      </c>
      <c r="O1742" s="56"/>
      <c r="P1742" s="56"/>
      <c r="Q1742" s="90" t="str">
        <f>IF(DATEDIF(I1742,G1742,"y")=0,"",DATEDIF(I1742,G1742,"y")&amp;" years ")&amp;IF(DATEDIF(I1742,G1742,"ym")=0,"",DATEDIF(I1742,G1742,"ym")&amp;" months ")&amp;IF(DATEDIF(I1742,G1742,"md")=0,"",DATEDIF(I1742,G1742,"md")&amp;" days")</f>
        <v>6 months 4 days</v>
      </c>
      <c r="R1742" s="64">
        <f>_xlfn.DAYS(G1742,IF(L1742="",IF(K1742="",I1742,K1742),L1742))</f>
        <v>187</v>
      </c>
      <c r="S1742" s="56"/>
      <c r="T1742" s="56"/>
      <c r="U1742" s="57"/>
      <c r="V1742" s="75">
        <f t="shared" si="145"/>
        <v>654</v>
      </c>
      <c r="W1742" s="291">
        <f t="shared" si="146"/>
        <v>247</v>
      </c>
      <c r="X1742" s="291">
        <f t="shared" si="147"/>
        <v>187</v>
      </c>
      <c r="Y1742" s="291" t="str">
        <f t="shared" si="148"/>
        <v/>
      </c>
    </row>
    <row r="1743" spans="1:25" ht="15" customHeight="1">
      <c r="A1743" s="8">
        <f t="shared" si="149"/>
        <v>1742</v>
      </c>
      <c r="B1743" s="56"/>
      <c r="C1743" s="8">
        <v>42</v>
      </c>
      <c r="D1743" s="8" t="s">
        <v>16</v>
      </c>
      <c r="E1743" s="56"/>
      <c r="F1743" s="57"/>
      <c r="G1743" s="58">
        <v>44485</v>
      </c>
      <c r="H1743" s="74"/>
      <c r="I1743" s="56"/>
      <c r="J1743" s="56"/>
      <c r="K1743" s="8"/>
      <c r="L1743" s="56"/>
      <c r="M1743" s="56"/>
      <c r="N1743" s="56"/>
      <c r="O1743" s="56"/>
      <c r="P1743" s="56"/>
      <c r="Q1743" s="56"/>
      <c r="R1743" s="8"/>
      <c r="S1743" s="56"/>
      <c r="T1743" s="56"/>
      <c r="U1743" s="57"/>
      <c r="V1743" s="289">
        <f t="shared" si="145"/>
        <v>654</v>
      </c>
      <c r="W1743" s="292" t="str">
        <f t="shared" si="146"/>
        <v/>
      </c>
      <c r="X1743" s="291" t="str">
        <f t="shared" si="147"/>
        <v/>
      </c>
      <c r="Y1743" s="291" t="str">
        <f t="shared" si="148"/>
        <v/>
      </c>
    </row>
    <row r="1744" spans="1:25" ht="15" customHeight="1">
      <c r="A1744" s="8">
        <f t="shared" si="149"/>
        <v>1743</v>
      </c>
      <c r="B1744" s="56"/>
      <c r="C1744" s="8">
        <v>78</v>
      </c>
      <c r="D1744" s="8" t="s">
        <v>23</v>
      </c>
      <c r="E1744" s="56"/>
      <c r="F1744" s="57"/>
      <c r="G1744" s="58">
        <v>44485</v>
      </c>
      <c r="H1744" s="74"/>
      <c r="I1744" s="56"/>
      <c r="J1744" s="56"/>
      <c r="K1744" s="8"/>
      <c r="L1744" s="56"/>
      <c r="M1744" s="56"/>
      <c r="N1744" s="56"/>
      <c r="O1744" s="56"/>
      <c r="P1744" s="56"/>
      <c r="Q1744" s="56"/>
      <c r="R1744" s="8"/>
      <c r="S1744" s="56"/>
      <c r="T1744" s="56"/>
      <c r="U1744" s="57"/>
      <c r="V1744" s="289">
        <f t="shared" si="145"/>
        <v>654</v>
      </c>
      <c r="W1744" s="292" t="str">
        <f t="shared" si="146"/>
        <v/>
      </c>
      <c r="X1744" s="291" t="str">
        <f t="shared" si="147"/>
        <v/>
      </c>
      <c r="Y1744" s="291" t="str">
        <f t="shared" si="148"/>
        <v/>
      </c>
    </row>
    <row r="1745" spans="1:25" ht="15" customHeight="1">
      <c r="A1745" s="8">
        <f t="shared" si="149"/>
        <v>1744</v>
      </c>
      <c r="B1745" s="56"/>
      <c r="C1745" s="8">
        <v>86</v>
      </c>
      <c r="D1745" s="8" t="s">
        <v>23</v>
      </c>
      <c r="E1745" s="56"/>
      <c r="F1745" s="57"/>
      <c r="G1745" s="58">
        <v>44485</v>
      </c>
      <c r="H1745" s="74"/>
      <c r="I1745" s="56"/>
      <c r="J1745" s="56"/>
      <c r="K1745" s="8"/>
      <c r="L1745" s="56"/>
      <c r="M1745" s="56"/>
      <c r="N1745" s="56"/>
      <c r="O1745" s="56"/>
      <c r="P1745" s="56"/>
      <c r="Q1745" s="56"/>
      <c r="R1745" s="8"/>
      <c r="S1745" s="56"/>
      <c r="T1745" s="56"/>
      <c r="U1745" s="57"/>
      <c r="V1745" s="289">
        <f t="shared" si="145"/>
        <v>654</v>
      </c>
      <c r="W1745" s="292" t="str">
        <f t="shared" si="146"/>
        <v/>
      </c>
      <c r="X1745" s="291" t="str">
        <f t="shared" si="147"/>
        <v/>
      </c>
      <c r="Y1745" s="291" t="str">
        <f t="shared" si="148"/>
        <v/>
      </c>
    </row>
    <row r="1746" spans="1:25" ht="15" customHeight="1">
      <c r="A1746" s="8">
        <f t="shared" si="149"/>
        <v>1745</v>
      </c>
      <c r="B1746" s="56" t="s">
        <v>2697</v>
      </c>
      <c r="C1746" s="8">
        <v>48</v>
      </c>
      <c r="D1746" s="8" t="s">
        <v>16</v>
      </c>
      <c r="E1746" s="56" t="s">
        <v>216</v>
      </c>
      <c r="F1746" s="57" t="s">
        <v>217</v>
      </c>
      <c r="G1746" s="58">
        <v>44486</v>
      </c>
      <c r="H1746" s="74">
        <v>44426</v>
      </c>
      <c r="I1746" s="56"/>
      <c r="J1746" s="56"/>
      <c r="K1746" s="8"/>
      <c r="L1746" s="56"/>
      <c r="M1746" s="56" t="s">
        <v>1279</v>
      </c>
      <c r="N1746" s="56"/>
      <c r="O1746" s="56"/>
      <c r="P1746" s="56"/>
      <c r="Q1746" s="90" t="str">
        <f>IF(DATEDIF(H1746,G1746,"y")=0,"",DATEDIF(H1746,G1746,"y")&amp;" years ")&amp;IF(DATEDIF(H1746,G1746,"ym")=0,"",DATEDIF(H1746,G1746,"ym")&amp;" months ")&amp;IF(DATEDIF(H1746,G1746,"md")=0,"",DATEDIF(H1746,G1746,"md")&amp;" days")</f>
        <v>1 months 29 days</v>
      </c>
      <c r="R1746" s="64">
        <f>_xlfn.DAYS(G1746,H1746)</f>
        <v>60</v>
      </c>
      <c r="S1746" s="56"/>
      <c r="T1746" s="56"/>
      <c r="U1746" s="57"/>
      <c r="V1746" s="75">
        <f t="shared" si="145"/>
        <v>655</v>
      </c>
      <c r="W1746" s="291">
        <f t="shared" si="146"/>
        <v>60</v>
      </c>
      <c r="X1746" s="291" t="str">
        <f t="shared" si="147"/>
        <v/>
      </c>
      <c r="Y1746" s="291" t="str">
        <f t="shared" si="148"/>
        <v/>
      </c>
    </row>
    <row r="1747" spans="1:25" ht="15" customHeight="1">
      <c r="A1747" s="8">
        <f t="shared" si="149"/>
        <v>1746</v>
      </c>
      <c r="B1747" s="56" t="s">
        <v>2698</v>
      </c>
      <c r="C1747" s="8">
        <v>21</v>
      </c>
      <c r="D1747" s="8" t="s">
        <v>16</v>
      </c>
      <c r="E1747" s="56" t="s">
        <v>2699</v>
      </c>
      <c r="F1747" s="57" t="s">
        <v>290</v>
      </c>
      <c r="G1747" s="58">
        <v>44486</v>
      </c>
      <c r="H1747" s="75">
        <v>44251</v>
      </c>
      <c r="I1747" s="75">
        <v>44314</v>
      </c>
      <c r="J1747" s="56" t="s">
        <v>1278</v>
      </c>
      <c r="K1747" s="76"/>
      <c r="L1747" s="56"/>
      <c r="M1747" s="56" t="s">
        <v>1279</v>
      </c>
      <c r="N1747" s="56" t="s">
        <v>1279</v>
      </c>
      <c r="O1747" s="56"/>
      <c r="P1747" s="56"/>
      <c r="Q1747" s="90" t="str">
        <f>IF(DATEDIF(I1747,G1747,"y")=0,"",DATEDIF(I1747,G1747,"y")&amp;" years ")&amp;IF(DATEDIF(I1747,G1747,"ym")=0,"",DATEDIF(I1747,G1747,"ym")&amp;" months ")&amp;IF(DATEDIF(I1747,G1747,"md")=0,"",DATEDIF(I1747,G1747,"md")&amp;" days")</f>
        <v>5 months 19 days</v>
      </c>
      <c r="R1747" s="64">
        <f>_xlfn.DAYS(G1747,IF(L1747="",IF(K1747="",I1747,K1747),L1747))</f>
        <v>172</v>
      </c>
      <c r="S1747" s="56"/>
      <c r="T1747" s="56"/>
      <c r="U1747" s="57"/>
      <c r="V1747" s="75">
        <f t="shared" si="145"/>
        <v>655</v>
      </c>
      <c r="W1747" s="291">
        <f t="shared" si="146"/>
        <v>235</v>
      </c>
      <c r="X1747" s="291">
        <f t="shared" si="147"/>
        <v>172</v>
      </c>
      <c r="Y1747" s="291" t="str">
        <f t="shared" si="148"/>
        <v/>
      </c>
    </row>
    <row r="1748" spans="1:25" ht="15" customHeight="1">
      <c r="A1748" s="8">
        <f t="shared" si="149"/>
        <v>1747</v>
      </c>
      <c r="B1748" s="56" t="s">
        <v>2121</v>
      </c>
      <c r="C1748" s="8">
        <v>80</v>
      </c>
      <c r="D1748" s="8" t="s">
        <v>16</v>
      </c>
      <c r="E1748" s="56" t="s">
        <v>2700</v>
      </c>
      <c r="F1748" s="57" t="s">
        <v>2701</v>
      </c>
      <c r="G1748" s="58">
        <v>44486</v>
      </c>
      <c r="H1748" s="75">
        <v>44238</v>
      </c>
      <c r="I1748" s="75"/>
      <c r="J1748" s="56" t="s">
        <v>1278</v>
      </c>
      <c r="K1748" s="76"/>
      <c r="L1748" s="56"/>
      <c r="M1748" s="56" t="s">
        <v>1279</v>
      </c>
      <c r="N1748" s="56"/>
      <c r="O1748" s="56"/>
      <c r="P1748" s="56"/>
      <c r="Q1748" s="90" t="str">
        <f>IF(DATEDIF(H1748,G1748,"y")=0,"",DATEDIF(H1748,G1748,"y")&amp;" years ")&amp;IF(DATEDIF(H1748,G1748,"ym")=0,"",DATEDIF(H1748,G1748,"ym")&amp;" months ")&amp;IF(DATEDIF(H1748,G1748,"md")=0,"",DATEDIF(H1748,G1748,"md")&amp;" days")</f>
        <v>8 months 6 days</v>
      </c>
      <c r="R1748" s="64">
        <f>_xlfn.DAYS(G1748,H1748)</f>
        <v>248</v>
      </c>
      <c r="S1748" s="56"/>
      <c r="T1748" s="56"/>
      <c r="U1748" s="57"/>
      <c r="V1748" s="75">
        <f t="shared" si="145"/>
        <v>655</v>
      </c>
      <c r="W1748" s="291">
        <f t="shared" si="146"/>
        <v>248</v>
      </c>
      <c r="X1748" s="291" t="str">
        <f t="shared" si="147"/>
        <v/>
      </c>
      <c r="Y1748" s="291" t="str">
        <f t="shared" si="148"/>
        <v/>
      </c>
    </row>
    <row r="1749" spans="1:25" ht="15" customHeight="1">
      <c r="A1749" s="8">
        <f t="shared" si="149"/>
        <v>1748</v>
      </c>
      <c r="B1749" s="59" t="s">
        <v>2702</v>
      </c>
      <c r="C1749" s="65">
        <v>80</v>
      </c>
      <c r="D1749" s="65" t="s">
        <v>16</v>
      </c>
      <c r="E1749" s="59" t="s">
        <v>2703</v>
      </c>
      <c r="F1749" s="66" t="s">
        <v>25</v>
      </c>
      <c r="G1749" s="67">
        <v>44486</v>
      </c>
      <c r="H1749" s="65"/>
      <c r="I1749" s="65"/>
      <c r="J1749" s="65"/>
      <c r="K1749" s="65"/>
      <c r="L1749" s="59"/>
      <c r="M1749" s="59"/>
      <c r="N1749" s="59"/>
      <c r="O1749" s="59"/>
      <c r="P1749" s="59"/>
      <c r="Q1749" s="59"/>
      <c r="R1749" s="65"/>
      <c r="S1749" s="59"/>
      <c r="T1749" s="59" t="s">
        <v>185</v>
      </c>
      <c r="U1749" s="59" t="s">
        <v>2704</v>
      </c>
      <c r="V1749" s="289">
        <f t="shared" si="145"/>
        <v>655</v>
      </c>
      <c r="W1749" s="292" t="str">
        <f t="shared" si="146"/>
        <v/>
      </c>
      <c r="X1749" s="291" t="str">
        <f t="shared" si="147"/>
        <v/>
      </c>
      <c r="Y1749" s="291" t="str">
        <f t="shared" si="148"/>
        <v/>
      </c>
    </row>
    <row r="1750" spans="1:25" ht="15" customHeight="1">
      <c r="A1750" s="8">
        <f t="shared" si="149"/>
        <v>1749</v>
      </c>
      <c r="B1750" s="56"/>
      <c r="C1750" s="8">
        <v>59</v>
      </c>
      <c r="D1750" s="8" t="s">
        <v>16</v>
      </c>
      <c r="E1750" s="56"/>
      <c r="F1750" s="57"/>
      <c r="G1750" s="58">
        <v>44487</v>
      </c>
      <c r="H1750" s="74" t="s">
        <v>1198</v>
      </c>
      <c r="I1750" s="74">
        <v>44389</v>
      </c>
      <c r="J1750" s="56"/>
      <c r="K1750" s="8"/>
      <c r="L1750" s="56"/>
      <c r="M1750" s="56" t="s">
        <v>1279</v>
      </c>
      <c r="N1750" s="56" t="s">
        <v>1279</v>
      </c>
      <c r="O1750" s="56"/>
      <c r="P1750" s="56"/>
      <c r="Q1750" s="90" t="str">
        <f>IF(DATEDIF(I1750,G1750,"y")=0,"",DATEDIF(I1750,G1750,"y")&amp;" years ")&amp;IF(DATEDIF(I1750,G1750,"ym")=0,"",DATEDIF(I1750,G1750,"ym")&amp;" months ")&amp;IF(DATEDIF(I1750,G1750,"md")=0,"",DATEDIF(I1750,G1750,"md")&amp;" days")</f>
        <v>3 months 6 days</v>
      </c>
      <c r="R1750" s="64">
        <f>_xlfn.DAYS(G1750,IF(L1750="",IF(K1750="",I1750,K1750),L1750))</f>
        <v>98</v>
      </c>
      <c r="S1750" s="56"/>
      <c r="T1750" s="56"/>
      <c r="U1750" s="57"/>
      <c r="V1750" s="75">
        <f t="shared" si="145"/>
        <v>656</v>
      </c>
      <c r="W1750" s="291" t="str">
        <f t="shared" si="146"/>
        <v/>
      </c>
      <c r="X1750" s="291">
        <f t="shared" si="147"/>
        <v>98</v>
      </c>
      <c r="Y1750" s="291" t="str">
        <f t="shared" si="148"/>
        <v/>
      </c>
    </row>
    <row r="1751" spans="1:25" ht="15" customHeight="1">
      <c r="A1751" s="8">
        <f t="shared" si="149"/>
        <v>1750</v>
      </c>
      <c r="B1751" s="56" t="s">
        <v>2705</v>
      </c>
      <c r="C1751" s="8">
        <v>24</v>
      </c>
      <c r="D1751" s="8" t="s">
        <v>16</v>
      </c>
      <c r="E1751" s="56" t="s">
        <v>2706</v>
      </c>
      <c r="F1751" s="57" t="s">
        <v>66</v>
      </c>
      <c r="G1751" s="58">
        <v>44487</v>
      </c>
      <c r="H1751" s="75">
        <v>44323</v>
      </c>
      <c r="I1751" s="75">
        <v>44388</v>
      </c>
      <c r="J1751" s="56" t="s">
        <v>1646</v>
      </c>
      <c r="K1751" s="76"/>
      <c r="L1751" s="56"/>
      <c r="M1751" s="56" t="s">
        <v>1279</v>
      </c>
      <c r="N1751" s="56" t="s">
        <v>1279</v>
      </c>
      <c r="O1751" s="56"/>
      <c r="P1751" s="56"/>
      <c r="Q1751" s="90" t="str">
        <f>IF(DATEDIF(I1751,G1751,"y")=0,"",DATEDIF(I1751,G1751,"y")&amp;" years ")&amp;IF(DATEDIF(I1751,G1751,"ym")=0,"",DATEDIF(I1751,G1751,"ym")&amp;" months ")&amp;IF(DATEDIF(I1751,G1751,"md")=0,"",DATEDIF(I1751,G1751,"md")&amp;" days")</f>
        <v>3 months 7 days</v>
      </c>
      <c r="R1751" s="64">
        <f>_xlfn.DAYS(G1751,IF(L1751="",IF(K1751="",I1751,K1751),L1751))</f>
        <v>99</v>
      </c>
      <c r="S1751" s="56" t="s">
        <v>1279</v>
      </c>
      <c r="T1751" s="56"/>
      <c r="U1751" s="57"/>
      <c r="V1751" s="75">
        <f t="shared" si="145"/>
        <v>656</v>
      </c>
      <c r="W1751" s="291">
        <f t="shared" si="146"/>
        <v>164</v>
      </c>
      <c r="X1751" s="291">
        <f t="shared" si="147"/>
        <v>99</v>
      </c>
      <c r="Y1751" s="291" t="str">
        <f t="shared" si="148"/>
        <v/>
      </c>
    </row>
    <row r="1752" spans="1:25" ht="15" customHeight="1">
      <c r="A1752" s="8">
        <f t="shared" si="149"/>
        <v>1751</v>
      </c>
      <c r="B1752" s="56" t="s">
        <v>2707</v>
      </c>
      <c r="C1752" s="8">
        <v>78</v>
      </c>
      <c r="D1752" s="8" t="s">
        <v>23</v>
      </c>
      <c r="E1752" s="56" t="s">
        <v>2708</v>
      </c>
      <c r="F1752" s="57" t="s">
        <v>74</v>
      </c>
      <c r="G1752" s="58">
        <v>44487</v>
      </c>
      <c r="H1752" s="75">
        <v>44257</v>
      </c>
      <c r="I1752" s="75">
        <v>44388</v>
      </c>
      <c r="J1752" s="56" t="s">
        <v>1278</v>
      </c>
      <c r="K1752" s="76"/>
      <c r="L1752" s="56"/>
      <c r="M1752" s="56" t="s">
        <v>1279</v>
      </c>
      <c r="N1752" s="56" t="s">
        <v>1279</v>
      </c>
      <c r="O1752" s="56"/>
      <c r="P1752" s="56"/>
      <c r="Q1752" s="90" t="str">
        <f>IF(DATEDIF(I1752,G1752,"y")=0,"",DATEDIF(I1752,G1752,"y")&amp;" years ")&amp;IF(DATEDIF(I1752,G1752,"ym")=0,"",DATEDIF(I1752,G1752,"ym")&amp;" months ")&amp;IF(DATEDIF(I1752,G1752,"md")=0,"",DATEDIF(I1752,G1752,"md")&amp;" days")</f>
        <v>3 months 7 days</v>
      </c>
      <c r="R1752" s="64">
        <f>_xlfn.DAYS(G1752,IF(L1752="",IF(K1752="",I1752,K1752),L1752))</f>
        <v>99</v>
      </c>
      <c r="S1752" s="56"/>
      <c r="T1752" s="56"/>
      <c r="U1752" s="57"/>
      <c r="V1752" s="75">
        <f t="shared" si="145"/>
        <v>656</v>
      </c>
      <c r="W1752" s="291">
        <f t="shared" si="146"/>
        <v>230</v>
      </c>
      <c r="X1752" s="291">
        <f t="shared" si="147"/>
        <v>99</v>
      </c>
      <c r="Y1752" s="291" t="str">
        <f t="shared" si="148"/>
        <v/>
      </c>
    </row>
    <row r="1753" spans="1:25" ht="15" customHeight="1">
      <c r="A1753" s="8">
        <f t="shared" si="149"/>
        <v>1752</v>
      </c>
      <c r="B1753" s="56" t="s">
        <v>2709</v>
      </c>
      <c r="C1753" s="8">
        <v>59</v>
      </c>
      <c r="D1753" s="8" t="s">
        <v>16</v>
      </c>
      <c r="E1753" s="56" t="s">
        <v>2710</v>
      </c>
      <c r="F1753" s="57" t="s">
        <v>138</v>
      </c>
      <c r="G1753" s="58">
        <v>44487</v>
      </c>
      <c r="H1753" s="75">
        <v>44259</v>
      </c>
      <c r="I1753" s="75">
        <v>44385</v>
      </c>
      <c r="J1753" s="56" t="s">
        <v>1278</v>
      </c>
      <c r="K1753" s="76"/>
      <c r="L1753" s="56"/>
      <c r="M1753" s="56" t="s">
        <v>1279</v>
      </c>
      <c r="N1753" s="56" t="s">
        <v>1279</v>
      </c>
      <c r="O1753" s="56"/>
      <c r="P1753" s="56"/>
      <c r="Q1753" s="90" t="str">
        <f>IF(DATEDIF(I1753,G1753,"y")=0,"",DATEDIF(I1753,G1753,"y")&amp;" years ")&amp;IF(DATEDIF(I1753,G1753,"ym")=0,"",DATEDIF(I1753,G1753,"ym")&amp;" months ")&amp;IF(DATEDIF(I1753,G1753,"md")=0,"",DATEDIF(I1753,G1753,"md")&amp;" days")</f>
        <v>3 months 10 days</v>
      </c>
      <c r="R1753" s="64">
        <f>_xlfn.DAYS(G1753,IF(L1753="",IF(K1753="",I1753,K1753),L1753))</f>
        <v>102</v>
      </c>
      <c r="S1753" s="56" t="s">
        <v>1279</v>
      </c>
      <c r="T1753" s="56"/>
      <c r="U1753" s="57"/>
      <c r="V1753" s="75">
        <f t="shared" si="145"/>
        <v>656</v>
      </c>
      <c r="W1753" s="291">
        <f t="shared" si="146"/>
        <v>228</v>
      </c>
      <c r="X1753" s="291">
        <f t="shared" si="147"/>
        <v>102</v>
      </c>
      <c r="Y1753" s="291" t="str">
        <f t="shared" si="148"/>
        <v/>
      </c>
    </row>
    <row r="1754" spans="1:25" ht="15" customHeight="1">
      <c r="A1754" s="8">
        <f t="shared" si="149"/>
        <v>1753</v>
      </c>
      <c r="B1754" s="56"/>
      <c r="C1754" s="8">
        <v>74</v>
      </c>
      <c r="D1754" s="8" t="s">
        <v>16</v>
      </c>
      <c r="E1754" s="56"/>
      <c r="F1754" s="57"/>
      <c r="G1754" s="58">
        <v>44487</v>
      </c>
      <c r="H1754" s="74" t="s">
        <v>1198</v>
      </c>
      <c r="I1754" s="74">
        <v>44314</v>
      </c>
      <c r="J1754" s="56"/>
      <c r="K1754" s="8"/>
      <c r="L1754" s="56"/>
      <c r="M1754" s="56" t="s">
        <v>1279</v>
      </c>
      <c r="N1754" s="56" t="s">
        <v>1279</v>
      </c>
      <c r="O1754" s="56"/>
      <c r="P1754" s="56"/>
      <c r="Q1754" s="90" t="str">
        <f>IF(DATEDIF(I1754,G1754,"y")=0,"",DATEDIF(I1754,G1754,"y")&amp;" years ")&amp;IF(DATEDIF(I1754,G1754,"ym")=0,"",DATEDIF(I1754,G1754,"ym")&amp;" months ")&amp;IF(DATEDIF(I1754,G1754,"md")=0,"",DATEDIF(I1754,G1754,"md")&amp;" days")</f>
        <v>5 months 20 days</v>
      </c>
      <c r="R1754" s="64">
        <f>_xlfn.DAYS(G1754,IF(L1754="",IF(K1754="",I1754,K1754),L1754))</f>
        <v>173</v>
      </c>
      <c r="S1754" s="56"/>
      <c r="T1754" s="56"/>
      <c r="U1754" s="57"/>
      <c r="V1754" s="75">
        <f t="shared" si="145"/>
        <v>656</v>
      </c>
      <c r="W1754" s="291" t="str">
        <f t="shared" si="146"/>
        <v/>
      </c>
      <c r="X1754" s="291">
        <f t="shared" si="147"/>
        <v>173</v>
      </c>
      <c r="Y1754" s="291" t="str">
        <f t="shared" si="148"/>
        <v/>
      </c>
    </row>
    <row r="1755" spans="1:25" ht="15" customHeight="1">
      <c r="A1755" s="8">
        <f t="shared" si="149"/>
        <v>1754</v>
      </c>
      <c r="B1755" s="56" t="s">
        <v>2711</v>
      </c>
      <c r="C1755" s="8">
        <v>83</v>
      </c>
      <c r="D1755" s="8" t="s">
        <v>16</v>
      </c>
      <c r="E1755" s="56" t="s">
        <v>1439</v>
      </c>
      <c r="F1755" s="57" t="s">
        <v>1728</v>
      </c>
      <c r="G1755" s="58">
        <v>44487</v>
      </c>
      <c r="H1755" s="75">
        <v>44245</v>
      </c>
      <c r="I1755" s="75"/>
      <c r="J1755" s="56" t="s">
        <v>1278</v>
      </c>
      <c r="K1755" s="76"/>
      <c r="L1755" s="56"/>
      <c r="M1755" s="56" t="s">
        <v>1279</v>
      </c>
      <c r="N1755" s="56"/>
      <c r="O1755" s="56"/>
      <c r="P1755" s="56"/>
      <c r="Q1755" s="90" t="str">
        <f>IF(DATEDIF(H1755,G1755,"y")=0,"",DATEDIF(H1755,G1755,"y")&amp;" years ")&amp;IF(DATEDIF(H1755,G1755,"ym")=0,"",DATEDIF(H1755,G1755,"ym")&amp;" months ")&amp;IF(DATEDIF(H1755,G1755,"md")=0,"",DATEDIF(H1755,G1755,"md")&amp;" days")</f>
        <v xml:space="preserve">8 months </v>
      </c>
      <c r="R1755" s="64">
        <f>_xlfn.DAYS(G1755,H1755)</f>
        <v>242</v>
      </c>
      <c r="S1755" s="56"/>
      <c r="T1755" s="56"/>
      <c r="U1755" s="57"/>
      <c r="V1755" s="75">
        <f t="shared" si="145"/>
        <v>656</v>
      </c>
      <c r="W1755" s="291">
        <f t="shared" si="146"/>
        <v>242</v>
      </c>
      <c r="X1755" s="291" t="str">
        <f t="shared" si="147"/>
        <v/>
      </c>
      <c r="Y1755" s="291" t="str">
        <f t="shared" si="148"/>
        <v/>
      </c>
    </row>
    <row r="1756" spans="1:25" ht="15" customHeight="1">
      <c r="A1756" s="8">
        <f t="shared" si="149"/>
        <v>1755</v>
      </c>
      <c r="B1756" s="59"/>
      <c r="C1756" s="65">
        <v>87</v>
      </c>
      <c r="D1756" s="65" t="s">
        <v>16</v>
      </c>
      <c r="E1756" s="65"/>
      <c r="F1756" s="66"/>
      <c r="G1756" s="67">
        <v>44487</v>
      </c>
      <c r="H1756" s="65"/>
      <c r="I1756" s="65"/>
      <c r="J1756" s="65"/>
      <c r="K1756" s="65"/>
      <c r="L1756" s="59"/>
      <c r="M1756" s="59"/>
      <c r="N1756" s="59"/>
      <c r="O1756" s="59"/>
      <c r="P1756" s="59"/>
      <c r="Q1756" s="59"/>
      <c r="R1756" s="65"/>
      <c r="S1756" s="59"/>
      <c r="T1756" s="59" t="s">
        <v>185</v>
      </c>
      <c r="U1756" s="59" t="s">
        <v>2712</v>
      </c>
      <c r="V1756" s="289">
        <f t="shared" si="145"/>
        <v>656</v>
      </c>
      <c r="W1756" s="292" t="str">
        <f t="shared" si="146"/>
        <v/>
      </c>
      <c r="X1756" s="291" t="str">
        <f t="shared" si="147"/>
        <v/>
      </c>
      <c r="Y1756" s="291" t="str">
        <f t="shared" si="148"/>
        <v/>
      </c>
    </row>
    <row r="1757" spans="1:25" ht="15" customHeight="1">
      <c r="A1757" s="8">
        <f t="shared" si="149"/>
        <v>1756</v>
      </c>
      <c r="B1757" s="56"/>
      <c r="C1757" s="73">
        <v>0</v>
      </c>
      <c r="D1757" s="73" t="s">
        <v>16</v>
      </c>
      <c r="E1757" s="56"/>
      <c r="F1757" s="57"/>
      <c r="G1757" s="58">
        <v>44487</v>
      </c>
      <c r="H1757" s="74"/>
      <c r="I1757" s="74"/>
      <c r="J1757" s="56"/>
      <c r="K1757" s="8"/>
      <c r="L1757" s="56"/>
      <c r="M1757" s="56"/>
      <c r="N1757" s="56"/>
      <c r="O1757" s="56"/>
      <c r="P1757" s="56"/>
      <c r="Q1757" s="56"/>
      <c r="R1757" s="8"/>
      <c r="S1757" s="56"/>
      <c r="T1757" s="56" t="s">
        <v>1059</v>
      </c>
      <c r="U1757" s="57" t="s">
        <v>2713</v>
      </c>
      <c r="V1757" s="289">
        <f t="shared" si="145"/>
        <v>656</v>
      </c>
      <c r="W1757" s="292" t="str">
        <f t="shared" si="146"/>
        <v/>
      </c>
      <c r="X1757" s="291" t="str">
        <f t="shared" si="147"/>
        <v/>
      </c>
      <c r="Y1757" s="291" t="str">
        <f t="shared" si="148"/>
        <v/>
      </c>
    </row>
    <row r="1758" spans="1:25" ht="15" customHeight="1">
      <c r="A1758" s="8">
        <f t="shared" si="149"/>
        <v>1757</v>
      </c>
      <c r="B1758" s="56" t="s">
        <v>1558</v>
      </c>
      <c r="C1758" s="8">
        <v>79</v>
      </c>
      <c r="D1758" s="8" t="s">
        <v>23</v>
      </c>
      <c r="E1758" s="56" t="s">
        <v>2714</v>
      </c>
      <c r="F1758" s="57" t="s">
        <v>25</v>
      </c>
      <c r="G1758" s="58">
        <v>44487</v>
      </c>
      <c r="H1758" s="74"/>
      <c r="I1758" s="56"/>
      <c r="J1758" s="56"/>
      <c r="K1758" s="8"/>
      <c r="L1758" s="56"/>
      <c r="M1758" s="56"/>
      <c r="N1758" s="56"/>
      <c r="O1758" s="56"/>
      <c r="P1758" s="56"/>
      <c r="Q1758" s="56"/>
      <c r="R1758" s="8"/>
      <c r="S1758" s="56"/>
      <c r="T1758" s="56"/>
      <c r="U1758" s="57"/>
      <c r="V1758" s="289">
        <f t="shared" si="145"/>
        <v>656</v>
      </c>
      <c r="W1758" s="292" t="str">
        <f t="shared" si="146"/>
        <v/>
      </c>
      <c r="X1758" s="291" t="str">
        <f t="shared" si="147"/>
        <v/>
      </c>
      <c r="Y1758" s="291" t="str">
        <f t="shared" si="148"/>
        <v/>
      </c>
    </row>
    <row r="1759" spans="1:25" ht="15" customHeight="1">
      <c r="A1759" s="8">
        <f t="shared" si="149"/>
        <v>1758</v>
      </c>
      <c r="B1759" s="56"/>
      <c r="C1759" s="8">
        <v>85</v>
      </c>
      <c r="D1759" s="8" t="s">
        <v>16</v>
      </c>
      <c r="E1759" s="56"/>
      <c r="F1759" s="57"/>
      <c r="G1759" s="58">
        <v>44488</v>
      </c>
      <c r="H1759" s="74" t="s">
        <v>1198</v>
      </c>
      <c r="I1759" s="74">
        <v>44412</v>
      </c>
      <c r="J1759" s="56"/>
      <c r="K1759" s="8"/>
      <c r="L1759" s="56"/>
      <c r="M1759" s="56" t="s">
        <v>1279</v>
      </c>
      <c r="N1759" s="56" t="s">
        <v>1279</v>
      </c>
      <c r="O1759" s="56"/>
      <c r="P1759" s="56"/>
      <c r="Q1759" s="90" t="str">
        <f>IF(DATEDIF(I1759,G1759,"y")=0,"",DATEDIF(I1759,G1759,"y")&amp;" years ")&amp;IF(DATEDIF(I1759,G1759,"ym")=0,"",DATEDIF(I1759,G1759,"ym")&amp;" months ")&amp;IF(DATEDIF(I1759,G1759,"md")=0,"",DATEDIF(I1759,G1759,"md")&amp;" days")</f>
        <v>2 months 15 days</v>
      </c>
      <c r="R1759" s="64">
        <f>_xlfn.DAYS(G1759,IF(L1759="",IF(K1759="",I1759,K1759),L1759))</f>
        <v>76</v>
      </c>
      <c r="S1759" s="56"/>
      <c r="T1759" s="56"/>
      <c r="U1759" s="57"/>
      <c r="V1759" s="75">
        <f t="shared" si="145"/>
        <v>657</v>
      </c>
      <c r="W1759" s="291" t="str">
        <f t="shared" si="146"/>
        <v/>
      </c>
      <c r="X1759" s="291">
        <f t="shared" si="147"/>
        <v>76</v>
      </c>
      <c r="Y1759" s="291" t="str">
        <f t="shared" si="148"/>
        <v/>
      </c>
    </row>
    <row r="1760" spans="1:25" ht="15" customHeight="1">
      <c r="A1760" s="8">
        <f t="shared" si="149"/>
        <v>1759</v>
      </c>
      <c r="B1760" s="56" t="s">
        <v>2715</v>
      </c>
      <c r="C1760" s="8">
        <v>65</v>
      </c>
      <c r="D1760" s="8" t="s">
        <v>16</v>
      </c>
      <c r="E1760" s="56" t="s">
        <v>2716</v>
      </c>
      <c r="F1760" s="57" t="s">
        <v>66</v>
      </c>
      <c r="G1760" s="58">
        <v>44488</v>
      </c>
      <c r="H1760" s="75">
        <v>44411</v>
      </c>
      <c r="I1760" s="75"/>
      <c r="J1760" s="56" t="s">
        <v>2419</v>
      </c>
      <c r="K1760" s="76"/>
      <c r="L1760" s="56"/>
      <c r="M1760" s="56" t="s">
        <v>1279</v>
      </c>
      <c r="N1760" s="56"/>
      <c r="O1760" s="56"/>
      <c r="P1760" s="56"/>
      <c r="Q1760" s="90" t="str">
        <f>IF(DATEDIF(H1760,G1760,"y")=0,"",DATEDIF(H1760,G1760,"y")&amp;" years ")&amp;IF(DATEDIF(H1760,G1760,"ym")=0,"",DATEDIF(H1760,G1760,"ym")&amp;" months ")&amp;IF(DATEDIF(H1760,G1760,"md")=0,"",DATEDIF(H1760,G1760,"md")&amp;" days")</f>
        <v>2 months 16 days</v>
      </c>
      <c r="R1760" s="64">
        <f>_xlfn.DAYS(G1760,H1760)</f>
        <v>77</v>
      </c>
      <c r="S1760" s="56"/>
      <c r="T1760" s="56"/>
      <c r="U1760" s="57"/>
      <c r="V1760" s="75">
        <f t="shared" si="145"/>
        <v>657</v>
      </c>
      <c r="W1760" s="291">
        <f t="shared" si="146"/>
        <v>77</v>
      </c>
      <c r="X1760" s="291" t="str">
        <f t="shared" si="147"/>
        <v/>
      </c>
      <c r="Y1760" s="291" t="str">
        <f t="shared" si="148"/>
        <v/>
      </c>
    </row>
    <row r="1761" spans="1:25" ht="15" customHeight="1">
      <c r="A1761" s="8">
        <f t="shared" si="149"/>
        <v>1760</v>
      </c>
      <c r="B1761" s="56" t="s">
        <v>2717</v>
      </c>
      <c r="C1761" s="8">
        <v>85</v>
      </c>
      <c r="D1761" s="8" t="s">
        <v>16</v>
      </c>
      <c r="E1761" s="56" t="s">
        <v>2718</v>
      </c>
      <c r="F1761" s="57" t="s">
        <v>110</v>
      </c>
      <c r="G1761" s="58">
        <v>44488</v>
      </c>
      <c r="H1761" s="75">
        <v>44356</v>
      </c>
      <c r="I1761" s="75">
        <v>44387</v>
      </c>
      <c r="J1761" s="56" t="s">
        <v>1646</v>
      </c>
      <c r="K1761" s="76"/>
      <c r="L1761" s="56"/>
      <c r="M1761" s="56" t="s">
        <v>1279</v>
      </c>
      <c r="N1761" s="56" t="s">
        <v>1279</v>
      </c>
      <c r="O1761" s="56"/>
      <c r="P1761" s="56"/>
      <c r="Q1761" s="90" t="str">
        <f>IF(DATEDIF(I1761,G1761,"y")=0,"",DATEDIF(I1761,G1761,"y")&amp;" years ")&amp;IF(DATEDIF(I1761,G1761,"ym")=0,"",DATEDIF(I1761,G1761,"ym")&amp;" months ")&amp;IF(DATEDIF(I1761,G1761,"md")=0,"",DATEDIF(I1761,G1761,"md")&amp;" days")</f>
        <v>3 months 9 days</v>
      </c>
      <c r="R1761" s="64">
        <f>_xlfn.DAYS(G1761,IF(L1761="",IF(K1761="",I1761,K1761),L1761))</f>
        <v>101</v>
      </c>
      <c r="S1761" s="56"/>
      <c r="T1761" s="56"/>
      <c r="U1761" s="57"/>
      <c r="V1761" s="75">
        <f t="shared" si="145"/>
        <v>657</v>
      </c>
      <c r="W1761" s="291">
        <f t="shared" si="146"/>
        <v>132</v>
      </c>
      <c r="X1761" s="291">
        <f t="shared" si="147"/>
        <v>101</v>
      </c>
      <c r="Y1761" s="291" t="str">
        <f t="shared" si="148"/>
        <v/>
      </c>
    </row>
    <row r="1762" spans="1:25" ht="15" customHeight="1">
      <c r="A1762" s="8">
        <f t="shared" si="149"/>
        <v>1761</v>
      </c>
      <c r="B1762" s="56"/>
      <c r="C1762" s="8">
        <v>55</v>
      </c>
      <c r="D1762" s="8" t="s">
        <v>16</v>
      </c>
      <c r="E1762" s="56"/>
      <c r="F1762" s="57"/>
      <c r="G1762" s="58">
        <v>44488</v>
      </c>
      <c r="H1762" s="74" t="s">
        <v>1198</v>
      </c>
      <c r="I1762" s="74">
        <v>44327</v>
      </c>
      <c r="J1762" s="56"/>
      <c r="K1762" s="8"/>
      <c r="L1762" s="56"/>
      <c r="M1762" s="56" t="s">
        <v>1279</v>
      </c>
      <c r="N1762" s="56" t="s">
        <v>1279</v>
      </c>
      <c r="O1762" s="56"/>
      <c r="P1762" s="56"/>
      <c r="Q1762" s="90" t="str">
        <f>IF(DATEDIF(I1762,G1762,"y")=0,"",DATEDIF(I1762,G1762,"y")&amp;" years ")&amp;IF(DATEDIF(I1762,G1762,"ym")=0,"",DATEDIF(I1762,G1762,"ym")&amp;" months ")&amp;IF(DATEDIF(I1762,G1762,"md")=0,"",DATEDIF(I1762,G1762,"md")&amp;" days")</f>
        <v>5 months 8 days</v>
      </c>
      <c r="R1762" s="64">
        <f>_xlfn.DAYS(G1762,IF(L1762="",IF(K1762="",I1762,K1762),L1762))</f>
        <v>161</v>
      </c>
      <c r="S1762" s="56"/>
      <c r="T1762" s="56"/>
      <c r="U1762" s="57"/>
      <c r="V1762" s="75">
        <f t="shared" si="145"/>
        <v>657</v>
      </c>
      <c r="W1762" s="291" t="str">
        <f t="shared" si="146"/>
        <v/>
      </c>
      <c r="X1762" s="291">
        <f t="shared" si="147"/>
        <v>161</v>
      </c>
      <c r="Y1762" s="291" t="str">
        <f t="shared" si="148"/>
        <v/>
      </c>
    </row>
    <row r="1763" spans="1:25" ht="15" customHeight="1">
      <c r="A1763" s="8">
        <f t="shared" si="149"/>
        <v>1762</v>
      </c>
      <c r="B1763" s="56" t="s">
        <v>1357</v>
      </c>
      <c r="C1763" s="8">
        <v>70</v>
      </c>
      <c r="D1763" s="8" t="s">
        <v>16</v>
      </c>
      <c r="E1763" s="56" t="s">
        <v>762</v>
      </c>
      <c r="F1763" s="57" t="s">
        <v>89</v>
      </c>
      <c r="G1763" s="58">
        <v>44488</v>
      </c>
      <c r="H1763" s="75">
        <v>44243</v>
      </c>
      <c r="I1763" s="75">
        <v>44320</v>
      </c>
      <c r="J1763" s="56" t="s">
        <v>1278</v>
      </c>
      <c r="K1763" s="76"/>
      <c r="L1763" s="56"/>
      <c r="M1763" s="56" t="s">
        <v>1279</v>
      </c>
      <c r="N1763" s="56" t="s">
        <v>1279</v>
      </c>
      <c r="O1763" s="56"/>
      <c r="P1763" s="56"/>
      <c r="Q1763" s="90" t="str">
        <f>IF(DATEDIF(I1763,G1763,"y")=0,"",DATEDIF(I1763,G1763,"y")&amp;" years ")&amp;IF(DATEDIF(I1763,G1763,"ym")=0,"",DATEDIF(I1763,G1763,"ym")&amp;" months ")&amp;IF(DATEDIF(I1763,G1763,"md")=0,"",DATEDIF(I1763,G1763,"md")&amp;" days")</f>
        <v>5 months 15 days</v>
      </c>
      <c r="R1763" s="64">
        <f>_xlfn.DAYS(G1763,IF(L1763="",IF(K1763="",I1763,K1763),L1763))</f>
        <v>168</v>
      </c>
      <c r="S1763" s="56"/>
      <c r="T1763" s="56"/>
      <c r="U1763" s="57"/>
      <c r="V1763" s="75">
        <f t="shared" si="145"/>
        <v>657</v>
      </c>
      <c r="W1763" s="291">
        <f t="shared" si="146"/>
        <v>245</v>
      </c>
      <c r="X1763" s="291">
        <f t="shared" si="147"/>
        <v>168</v>
      </c>
      <c r="Y1763" s="291" t="str">
        <f t="shared" si="148"/>
        <v/>
      </c>
    </row>
    <row r="1764" spans="1:25" ht="15" customHeight="1">
      <c r="A1764" s="8">
        <f t="shared" si="149"/>
        <v>1763</v>
      </c>
      <c r="B1764" s="56"/>
      <c r="C1764" s="8">
        <v>71</v>
      </c>
      <c r="D1764" s="8" t="s">
        <v>23</v>
      </c>
      <c r="E1764" s="56"/>
      <c r="F1764" s="57"/>
      <c r="G1764" s="58">
        <v>44488</v>
      </c>
      <c r="H1764" s="74" t="s">
        <v>1198</v>
      </c>
      <c r="I1764" s="74">
        <v>44311</v>
      </c>
      <c r="J1764" s="56"/>
      <c r="K1764" s="8"/>
      <c r="L1764" s="56"/>
      <c r="M1764" s="56" t="s">
        <v>1279</v>
      </c>
      <c r="N1764" s="56" t="s">
        <v>1279</v>
      </c>
      <c r="O1764" s="56"/>
      <c r="P1764" s="56"/>
      <c r="Q1764" s="90" t="str">
        <f>IF(DATEDIF(I1764,G1764,"y")=0,"",DATEDIF(I1764,G1764,"y")&amp;" years ")&amp;IF(DATEDIF(I1764,G1764,"ym")=0,"",DATEDIF(I1764,G1764,"ym")&amp;" months ")&amp;IF(DATEDIF(I1764,G1764,"md")=0,"",DATEDIF(I1764,G1764,"md")&amp;" days")</f>
        <v>5 months 24 days</v>
      </c>
      <c r="R1764" s="64">
        <f>_xlfn.DAYS(G1764,IF(L1764="",IF(K1764="",I1764,K1764),L1764))</f>
        <v>177</v>
      </c>
      <c r="S1764" s="56"/>
      <c r="T1764" s="56"/>
      <c r="U1764" s="57"/>
      <c r="V1764" s="75">
        <f t="shared" si="145"/>
        <v>657</v>
      </c>
      <c r="W1764" s="291" t="str">
        <f t="shared" si="146"/>
        <v/>
      </c>
      <c r="X1764" s="291">
        <f t="shared" si="147"/>
        <v>177</v>
      </c>
      <c r="Y1764" s="291" t="str">
        <f t="shared" si="148"/>
        <v/>
      </c>
    </row>
    <row r="1765" spans="1:25" ht="15" customHeight="1">
      <c r="A1765" s="8">
        <f t="shared" si="149"/>
        <v>1764</v>
      </c>
      <c r="B1765" s="56"/>
      <c r="C1765" s="8">
        <v>32</v>
      </c>
      <c r="D1765" s="8" t="s">
        <v>23</v>
      </c>
      <c r="E1765" s="56"/>
      <c r="F1765" s="57"/>
      <c r="G1765" s="58">
        <v>44488</v>
      </c>
      <c r="H1765" s="74">
        <v>44290</v>
      </c>
      <c r="I1765" s="56"/>
      <c r="J1765" s="56"/>
      <c r="K1765" s="8"/>
      <c r="L1765" s="56"/>
      <c r="M1765" s="56" t="s">
        <v>1279</v>
      </c>
      <c r="N1765" s="56"/>
      <c r="O1765" s="56"/>
      <c r="P1765" s="56"/>
      <c r="Q1765" s="90" t="str">
        <f>IF(DATEDIF(H1765,G1765,"y")=0,"",DATEDIF(H1765,G1765,"y")&amp;" years ")&amp;IF(DATEDIF(H1765,G1765,"ym")=0,"",DATEDIF(H1765,G1765,"ym")&amp;" months ")&amp;IF(DATEDIF(H1765,G1765,"md")=0,"",DATEDIF(H1765,G1765,"md")&amp;" days")</f>
        <v>6 months 15 days</v>
      </c>
      <c r="R1765" s="64">
        <f>_xlfn.DAYS(G1765,H1765)</f>
        <v>198</v>
      </c>
      <c r="S1765" s="56"/>
      <c r="T1765" s="56"/>
      <c r="U1765" s="57"/>
      <c r="V1765" s="75">
        <f t="shared" si="145"/>
        <v>657</v>
      </c>
      <c r="W1765" s="291">
        <f t="shared" si="146"/>
        <v>198</v>
      </c>
      <c r="X1765" s="291" t="str">
        <f t="shared" si="147"/>
        <v/>
      </c>
      <c r="Y1765" s="291" t="str">
        <f t="shared" si="148"/>
        <v/>
      </c>
    </row>
    <row r="1766" spans="1:25" ht="15" customHeight="1">
      <c r="A1766" s="8">
        <f t="shared" si="149"/>
        <v>1765</v>
      </c>
      <c r="B1766" s="56"/>
      <c r="C1766" s="73">
        <v>0</v>
      </c>
      <c r="D1766" s="73" t="s">
        <v>16</v>
      </c>
      <c r="E1766" s="56"/>
      <c r="F1766" s="57"/>
      <c r="G1766" s="58">
        <v>44488</v>
      </c>
      <c r="H1766" s="74"/>
      <c r="I1766" s="74"/>
      <c r="J1766" s="56"/>
      <c r="K1766" s="8"/>
      <c r="L1766" s="56"/>
      <c r="M1766" s="56"/>
      <c r="N1766" s="56"/>
      <c r="O1766" s="56"/>
      <c r="P1766" s="56"/>
      <c r="Q1766" s="56"/>
      <c r="R1766" s="8"/>
      <c r="S1766" s="56"/>
      <c r="T1766" s="56" t="s">
        <v>1059</v>
      </c>
      <c r="U1766" s="57"/>
      <c r="V1766" s="289">
        <f t="shared" si="145"/>
        <v>657</v>
      </c>
      <c r="W1766" s="292" t="str">
        <f t="shared" si="146"/>
        <v/>
      </c>
      <c r="X1766" s="291" t="str">
        <f t="shared" si="147"/>
        <v/>
      </c>
      <c r="Y1766" s="291" t="str">
        <f t="shared" si="148"/>
        <v/>
      </c>
    </row>
    <row r="1767" spans="1:25" ht="15" customHeight="1">
      <c r="A1767" s="8">
        <f t="shared" si="149"/>
        <v>1766</v>
      </c>
      <c r="B1767" s="56"/>
      <c r="C1767" s="8">
        <v>65</v>
      </c>
      <c r="D1767" s="8" t="s">
        <v>23</v>
      </c>
      <c r="E1767" s="56"/>
      <c r="F1767" s="57"/>
      <c r="G1767" s="58">
        <v>44488</v>
      </c>
      <c r="H1767" s="74"/>
      <c r="I1767" s="56"/>
      <c r="J1767" s="56"/>
      <c r="K1767" s="8"/>
      <c r="L1767" s="56"/>
      <c r="M1767" s="56"/>
      <c r="N1767" s="56"/>
      <c r="O1767" s="56"/>
      <c r="P1767" s="56"/>
      <c r="Q1767" s="56"/>
      <c r="R1767" s="8"/>
      <c r="S1767" s="56"/>
      <c r="T1767" s="56"/>
      <c r="U1767" s="57"/>
      <c r="V1767" s="289">
        <f t="shared" si="145"/>
        <v>657</v>
      </c>
      <c r="W1767" s="292" t="str">
        <f t="shared" si="146"/>
        <v/>
      </c>
      <c r="X1767" s="291" t="str">
        <f t="shared" si="147"/>
        <v/>
      </c>
      <c r="Y1767" s="291" t="str">
        <f t="shared" si="148"/>
        <v/>
      </c>
    </row>
    <row r="1768" spans="1:25" ht="15" customHeight="1">
      <c r="A1768" s="8">
        <f t="shared" si="149"/>
        <v>1767</v>
      </c>
      <c r="B1768" s="56" t="s">
        <v>1653</v>
      </c>
      <c r="C1768" s="8">
        <v>81</v>
      </c>
      <c r="D1768" s="8" t="s">
        <v>16</v>
      </c>
      <c r="E1768" s="56" t="s">
        <v>2719</v>
      </c>
      <c r="F1768" s="57" t="s">
        <v>534</v>
      </c>
      <c r="G1768" s="58">
        <v>44488</v>
      </c>
      <c r="H1768" s="75"/>
      <c r="I1768" s="75"/>
      <c r="J1768" s="56"/>
      <c r="K1768" s="76"/>
      <c r="L1768" s="56"/>
      <c r="M1768" s="56"/>
      <c r="N1768" s="56"/>
      <c r="O1768" s="56"/>
      <c r="P1768" s="56"/>
      <c r="Q1768" s="56"/>
      <c r="R1768" s="8"/>
      <c r="S1768" s="56"/>
      <c r="T1768" s="56"/>
      <c r="U1768" s="57"/>
      <c r="V1768" s="289">
        <f t="shared" si="145"/>
        <v>657</v>
      </c>
      <c r="W1768" s="292" t="str">
        <f t="shared" si="146"/>
        <v/>
      </c>
      <c r="X1768" s="291" t="str">
        <f t="shared" si="147"/>
        <v/>
      </c>
      <c r="Y1768" s="291" t="str">
        <f t="shared" si="148"/>
        <v/>
      </c>
    </row>
    <row r="1769" spans="1:25" ht="15" customHeight="1">
      <c r="A1769" s="8">
        <f t="shared" si="149"/>
        <v>1768</v>
      </c>
      <c r="B1769" s="56" t="s">
        <v>2720</v>
      </c>
      <c r="C1769" s="8">
        <v>82</v>
      </c>
      <c r="D1769" s="8" t="s">
        <v>23</v>
      </c>
      <c r="E1769" s="56" t="s">
        <v>2721</v>
      </c>
      <c r="F1769" s="57" t="s">
        <v>25</v>
      </c>
      <c r="G1769" s="58">
        <v>44488</v>
      </c>
      <c r="H1769" s="75"/>
      <c r="I1769" s="75"/>
      <c r="J1769" s="56"/>
      <c r="K1769" s="76"/>
      <c r="L1769" s="56"/>
      <c r="M1769" s="56"/>
      <c r="N1769" s="56"/>
      <c r="O1769" s="56"/>
      <c r="P1769" s="56"/>
      <c r="Q1769" s="56"/>
      <c r="R1769" s="8"/>
      <c r="S1769" s="56"/>
      <c r="T1769" s="56"/>
      <c r="U1769" s="57"/>
      <c r="V1769" s="289">
        <f t="shared" si="145"/>
        <v>657</v>
      </c>
      <c r="W1769" s="292" t="str">
        <f t="shared" si="146"/>
        <v/>
      </c>
      <c r="X1769" s="291" t="str">
        <f t="shared" si="147"/>
        <v/>
      </c>
      <c r="Y1769" s="291" t="str">
        <f t="shared" si="148"/>
        <v/>
      </c>
    </row>
    <row r="1770" spans="1:25" ht="15" customHeight="1">
      <c r="A1770" s="8">
        <f t="shared" si="149"/>
        <v>1769</v>
      </c>
      <c r="B1770" s="56"/>
      <c r="C1770" s="8">
        <v>83</v>
      </c>
      <c r="D1770" s="8" t="s">
        <v>16</v>
      </c>
      <c r="E1770" s="56"/>
      <c r="F1770" s="57"/>
      <c r="G1770" s="58">
        <v>44488</v>
      </c>
      <c r="H1770" s="74"/>
      <c r="I1770" s="56"/>
      <c r="J1770" s="56"/>
      <c r="K1770" s="8"/>
      <c r="L1770" s="56"/>
      <c r="M1770" s="56"/>
      <c r="N1770" s="56"/>
      <c r="O1770" s="56"/>
      <c r="P1770" s="56"/>
      <c r="Q1770" s="56"/>
      <c r="R1770" s="8"/>
      <c r="S1770" s="56"/>
      <c r="T1770" s="56"/>
      <c r="U1770" s="57"/>
      <c r="V1770" s="289">
        <f t="shared" si="145"/>
        <v>657</v>
      </c>
      <c r="W1770" s="292" t="str">
        <f t="shared" si="146"/>
        <v/>
      </c>
      <c r="X1770" s="291" t="str">
        <f t="shared" si="147"/>
        <v/>
      </c>
      <c r="Y1770" s="291" t="str">
        <f t="shared" si="148"/>
        <v/>
      </c>
    </row>
    <row r="1771" spans="1:25" ht="15" customHeight="1">
      <c r="A1771" s="8">
        <f t="shared" si="149"/>
        <v>1770</v>
      </c>
      <c r="B1771" s="56" t="s">
        <v>2722</v>
      </c>
      <c r="C1771" s="8">
        <v>49</v>
      </c>
      <c r="D1771" s="8" t="s">
        <v>23</v>
      </c>
      <c r="E1771" s="56" t="s">
        <v>2723</v>
      </c>
      <c r="F1771" s="57" t="s">
        <v>34</v>
      </c>
      <c r="G1771" s="58">
        <v>44489</v>
      </c>
      <c r="H1771" s="75">
        <v>44266</v>
      </c>
      <c r="I1771" s="75">
        <v>44384</v>
      </c>
      <c r="J1771" s="56" t="s">
        <v>1278</v>
      </c>
      <c r="K1771" s="76"/>
      <c r="L1771" s="56"/>
      <c r="M1771" s="56" t="s">
        <v>1279</v>
      </c>
      <c r="N1771" s="56" t="s">
        <v>1279</v>
      </c>
      <c r="O1771" s="56"/>
      <c r="P1771" s="56"/>
      <c r="Q1771" s="90" t="str">
        <f t="shared" ref="Q1771:Q1780" si="150">IF(DATEDIF(I1771,G1771,"y")=0,"",DATEDIF(I1771,G1771,"y")&amp;" years ")&amp;IF(DATEDIF(I1771,G1771,"ym")=0,"",DATEDIF(I1771,G1771,"ym")&amp;" months ")&amp;IF(DATEDIF(I1771,G1771,"md")=0,"",DATEDIF(I1771,G1771,"md")&amp;" days")</f>
        <v>3 months 13 days</v>
      </c>
      <c r="R1771" s="64">
        <f t="shared" ref="R1771:R1780" si="151">_xlfn.DAYS(G1771,IF(L1771="",IF(K1771="",I1771,K1771),L1771))</f>
        <v>105</v>
      </c>
      <c r="S1771" s="56" t="s">
        <v>1279</v>
      </c>
      <c r="T1771" s="56"/>
      <c r="U1771" s="57"/>
      <c r="V1771" s="75">
        <f t="shared" si="145"/>
        <v>658</v>
      </c>
      <c r="W1771" s="291">
        <f t="shared" si="146"/>
        <v>223</v>
      </c>
      <c r="X1771" s="291">
        <f t="shared" si="147"/>
        <v>105</v>
      </c>
      <c r="Y1771" s="291" t="str">
        <f t="shared" si="148"/>
        <v/>
      </c>
    </row>
    <row r="1772" spans="1:25" ht="15" customHeight="1">
      <c r="A1772" s="8">
        <f t="shared" si="149"/>
        <v>1771</v>
      </c>
      <c r="B1772" s="56" t="s">
        <v>2724</v>
      </c>
      <c r="C1772" s="8">
        <v>67</v>
      </c>
      <c r="D1772" s="8" t="s">
        <v>16</v>
      </c>
      <c r="E1772" s="56" t="s">
        <v>2725</v>
      </c>
      <c r="F1772" s="57" t="s">
        <v>1760</v>
      </c>
      <c r="G1772" s="58">
        <v>44489</v>
      </c>
      <c r="H1772" s="75">
        <v>44236</v>
      </c>
      <c r="I1772" s="75">
        <v>44293</v>
      </c>
      <c r="J1772" s="56" t="s">
        <v>1278</v>
      </c>
      <c r="K1772" s="76"/>
      <c r="L1772" s="56"/>
      <c r="M1772" s="56" t="s">
        <v>1279</v>
      </c>
      <c r="N1772" s="56" t="s">
        <v>1279</v>
      </c>
      <c r="O1772" s="56"/>
      <c r="P1772" s="56"/>
      <c r="Q1772" s="90" t="str">
        <f t="shared" si="150"/>
        <v>6 months 13 days</v>
      </c>
      <c r="R1772" s="64">
        <f t="shared" si="151"/>
        <v>196</v>
      </c>
      <c r="S1772" s="56"/>
      <c r="T1772" s="56"/>
      <c r="U1772" s="57"/>
      <c r="V1772" s="75">
        <f t="shared" si="145"/>
        <v>658</v>
      </c>
      <c r="W1772" s="291">
        <f t="shared" si="146"/>
        <v>253</v>
      </c>
      <c r="X1772" s="291">
        <f t="shared" si="147"/>
        <v>196</v>
      </c>
      <c r="Y1772" s="291" t="str">
        <f t="shared" si="148"/>
        <v/>
      </c>
    </row>
    <row r="1773" spans="1:25" ht="15" customHeight="1">
      <c r="A1773" s="8">
        <f t="shared" si="149"/>
        <v>1772</v>
      </c>
      <c r="B1773" s="56"/>
      <c r="C1773" s="8">
        <v>63</v>
      </c>
      <c r="D1773" s="8" t="s">
        <v>23</v>
      </c>
      <c r="E1773" s="56"/>
      <c r="F1773" s="57"/>
      <c r="G1773" s="58">
        <v>44490</v>
      </c>
      <c r="H1773" s="74" t="s">
        <v>1198</v>
      </c>
      <c r="I1773" s="74">
        <v>44391</v>
      </c>
      <c r="J1773" s="56"/>
      <c r="K1773" s="8"/>
      <c r="L1773" s="56"/>
      <c r="M1773" s="56" t="s">
        <v>1279</v>
      </c>
      <c r="N1773" s="56" t="s">
        <v>1279</v>
      </c>
      <c r="O1773" s="56"/>
      <c r="P1773" s="56"/>
      <c r="Q1773" s="90" t="str">
        <f t="shared" si="150"/>
        <v>3 months 7 days</v>
      </c>
      <c r="R1773" s="64">
        <f t="shared" si="151"/>
        <v>99</v>
      </c>
      <c r="S1773" s="56"/>
      <c r="T1773" s="56"/>
      <c r="U1773" s="57"/>
      <c r="V1773" s="75">
        <f t="shared" si="145"/>
        <v>659</v>
      </c>
      <c r="W1773" s="291" t="str">
        <f t="shared" si="146"/>
        <v/>
      </c>
      <c r="X1773" s="291">
        <f t="shared" si="147"/>
        <v>99</v>
      </c>
      <c r="Y1773" s="291" t="str">
        <f t="shared" si="148"/>
        <v/>
      </c>
    </row>
    <row r="1774" spans="1:25" ht="15" customHeight="1">
      <c r="A1774" s="8">
        <f t="shared" si="149"/>
        <v>1773</v>
      </c>
      <c r="B1774" s="56" t="s">
        <v>2726</v>
      </c>
      <c r="C1774" s="8">
        <v>49</v>
      </c>
      <c r="D1774" s="8" t="s">
        <v>16</v>
      </c>
      <c r="E1774" s="56" t="s">
        <v>2727</v>
      </c>
      <c r="F1774" s="57" t="s">
        <v>372</v>
      </c>
      <c r="G1774" s="58">
        <v>44490</v>
      </c>
      <c r="H1774" s="75">
        <v>44270</v>
      </c>
      <c r="I1774" s="75">
        <v>44387</v>
      </c>
      <c r="J1774" s="56" t="s">
        <v>1278</v>
      </c>
      <c r="K1774" s="76"/>
      <c r="L1774" s="56"/>
      <c r="M1774" s="56" t="s">
        <v>1279</v>
      </c>
      <c r="N1774" s="56" t="s">
        <v>1279</v>
      </c>
      <c r="O1774" s="56"/>
      <c r="P1774" s="56"/>
      <c r="Q1774" s="90" t="str">
        <f t="shared" si="150"/>
        <v>3 months 11 days</v>
      </c>
      <c r="R1774" s="64">
        <f t="shared" si="151"/>
        <v>103</v>
      </c>
      <c r="S1774" s="56" t="s">
        <v>1279</v>
      </c>
      <c r="T1774" s="56"/>
      <c r="U1774" s="57"/>
      <c r="V1774" s="75">
        <f t="shared" si="145"/>
        <v>659</v>
      </c>
      <c r="W1774" s="291">
        <f t="shared" si="146"/>
        <v>220</v>
      </c>
      <c r="X1774" s="291">
        <f t="shared" si="147"/>
        <v>103</v>
      </c>
      <c r="Y1774" s="291" t="str">
        <f t="shared" si="148"/>
        <v/>
      </c>
    </row>
    <row r="1775" spans="1:25" ht="15" customHeight="1">
      <c r="A1775" s="8">
        <f t="shared" si="149"/>
        <v>1774</v>
      </c>
      <c r="B1775" s="56" t="s">
        <v>2728</v>
      </c>
      <c r="C1775" s="8">
        <v>61</v>
      </c>
      <c r="D1775" s="8" t="s">
        <v>16</v>
      </c>
      <c r="E1775" s="56" t="s">
        <v>698</v>
      </c>
      <c r="F1775" s="57" t="s">
        <v>55</v>
      </c>
      <c r="G1775" s="58">
        <v>44490</v>
      </c>
      <c r="H1775" s="75">
        <v>44255</v>
      </c>
      <c r="I1775" s="75">
        <v>44319</v>
      </c>
      <c r="J1775" s="56" t="s">
        <v>1278</v>
      </c>
      <c r="K1775" s="76"/>
      <c r="L1775" s="56"/>
      <c r="M1775" s="56" t="s">
        <v>1279</v>
      </c>
      <c r="N1775" s="56" t="s">
        <v>1279</v>
      </c>
      <c r="O1775" s="56"/>
      <c r="P1775" s="56"/>
      <c r="Q1775" s="90" t="str">
        <f t="shared" si="150"/>
        <v>5 months 18 days</v>
      </c>
      <c r="R1775" s="64">
        <f t="shared" si="151"/>
        <v>171</v>
      </c>
      <c r="S1775" s="56"/>
      <c r="T1775" s="56"/>
      <c r="U1775" s="57"/>
      <c r="V1775" s="75">
        <f t="shared" si="145"/>
        <v>659</v>
      </c>
      <c r="W1775" s="291">
        <f t="shared" si="146"/>
        <v>235</v>
      </c>
      <c r="X1775" s="291">
        <f t="shared" si="147"/>
        <v>171</v>
      </c>
      <c r="Y1775" s="291" t="str">
        <f t="shared" si="148"/>
        <v/>
      </c>
    </row>
    <row r="1776" spans="1:25" ht="15" customHeight="1">
      <c r="A1776" s="8">
        <f t="shared" si="149"/>
        <v>1775</v>
      </c>
      <c r="B1776" s="56"/>
      <c r="C1776" s="8">
        <v>92</v>
      </c>
      <c r="D1776" s="8" t="s">
        <v>16</v>
      </c>
      <c r="E1776" s="56"/>
      <c r="F1776" s="57"/>
      <c r="G1776" s="58">
        <v>44490</v>
      </c>
      <c r="H1776" s="74" t="s">
        <v>1198</v>
      </c>
      <c r="I1776" s="74">
        <v>44306</v>
      </c>
      <c r="J1776" s="56"/>
      <c r="K1776" s="8"/>
      <c r="L1776" s="56"/>
      <c r="M1776" s="56" t="s">
        <v>1279</v>
      </c>
      <c r="N1776" s="56" t="s">
        <v>1279</v>
      </c>
      <c r="O1776" s="56"/>
      <c r="P1776" s="56"/>
      <c r="Q1776" s="90" t="str">
        <f t="shared" si="150"/>
        <v>6 months 1 days</v>
      </c>
      <c r="R1776" s="64">
        <f t="shared" si="151"/>
        <v>184</v>
      </c>
      <c r="S1776" s="56"/>
      <c r="T1776" s="56"/>
      <c r="U1776" s="57"/>
      <c r="V1776" s="75">
        <f t="shared" si="145"/>
        <v>659</v>
      </c>
      <c r="W1776" s="291" t="str">
        <f t="shared" si="146"/>
        <v/>
      </c>
      <c r="X1776" s="291">
        <f t="shared" si="147"/>
        <v>184</v>
      </c>
      <c r="Y1776" s="291" t="str">
        <f t="shared" si="148"/>
        <v/>
      </c>
    </row>
    <row r="1777" spans="1:25" ht="15" customHeight="1">
      <c r="A1777" s="8">
        <f t="shared" si="149"/>
        <v>1776</v>
      </c>
      <c r="B1777" s="56" t="s">
        <v>2729</v>
      </c>
      <c r="C1777" s="8">
        <v>71</v>
      </c>
      <c r="D1777" s="8" t="s">
        <v>23</v>
      </c>
      <c r="E1777" s="56" t="s">
        <v>2730</v>
      </c>
      <c r="F1777" s="57" t="s">
        <v>25</v>
      </c>
      <c r="G1777" s="58">
        <v>44490</v>
      </c>
      <c r="H1777" s="75">
        <v>44236</v>
      </c>
      <c r="I1777" s="75">
        <v>44298</v>
      </c>
      <c r="J1777" s="56" t="s">
        <v>1278</v>
      </c>
      <c r="K1777" s="76"/>
      <c r="L1777" s="56"/>
      <c r="M1777" s="56" t="s">
        <v>1279</v>
      </c>
      <c r="N1777" s="56" t="s">
        <v>1279</v>
      </c>
      <c r="O1777" s="56"/>
      <c r="P1777" s="56"/>
      <c r="Q1777" s="90" t="str">
        <f t="shared" si="150"/>
        <v>6 months 9 days</v>
      </c>
      <c r="R1777" s="64">
        <f t="shared" si="151"/>
        <v>192</v>
      </c>
      <c r="S1777" s="56"/>
      <c r="T1777" s="56"/>
      <c r="U1777" s="57"/>
      <c r="V1777" s="75">
        <f t="shared" si="145"/>
        <v>659</v>
      </c>
      <c r="W1777" s="291">
        <f t="shared" si="146"/>
        <v>254</v>
      </c>
      <c r="X1777" s="291">
        <f t="shared" si="147"/>
        <v>192</v>
      </c>
      <c r="Y1777" s="291" t="str">
        <f t="shared" si="148"/>
        <v/>
      </c>
    </row>
    <row r="1778" spans="1:25" ht="15" customHeight="1">
      <c r="A1778" s="8">
        <f t="shared" si="149"/>
        <v>1777</v>
      </c>
      <c r="B1778" s="59" t="s">
        <v>2731</v>
      </c>
      <c r="C1778" s="65">
        <v>44</v>
      </c>
      <c r="D1778" s="65" t="s">
        <v>23</v>
      </c>
      <c r="E1778" s="59" t="s">
        <v>2732</v>
      </c>
      <c r="F1778" s="66" t="s">
        <v>2289</v>
      </c>
      <c r="G1778" s="129">
        <v>44490</v>
      </c>
      <c r="H1778" s="101">
        <v>44263</v>
      </c>
      <c r="I1778" s="101">
        <v>44381</v>
      </c>
      <c r="J1778" s="59" t="s">
        <v>1278</v>
      </c>
      <c r="K1778" s="130"/>
      <c r="L1778" s="59"/>
      <c r="M1778" s="59" t="s">
        <v>1279</v>
      </c>
      <c r="N1778" s="59" t="s">
        <v>1279</v>
      </c>
      <c r="O1778" s="59"/>
      <c r="P1778" s="59"/>
      <c r="Q1778" s="127" t="str">
        <f t="shared" si="150"/>
        <v>3 months 17 days</v>
      </c>
      <c r="R1778" s="128">
        <f t="shared" si="151"/>
        <v>109</v>
      </c>
      <c r="S1778" s="59" t="s">
        <v>1279</v>
      </c>
      <c r="T1778" s="59" t="s">
        <v>185</v>
      </c>
      <c r="U1778" s="59" t="s">
        <v>2733</v>
      </c>
      <c r="V1778" s="75">
        <f t="shared" si="145"/>
        <v>659</v>
      </c>
      <c r="W1778" s="291">
        <f t="shared" si="146"/>
        <v>227</v>
      </c>
      <c r="X1778" s="291">
        <f t="shared" si="147"/>
        <v>109</v>
      </c>
      <c r="Y1778" s="291" t="str">
        <f t="shared" si="148"/>
        <v/>
      </c>
    </row>
    <row r="1779" spans="1:25" ht="15" customHeight="1">
      <c r="A1779" s="8">
        <f t="shared" si="149"/>
        <v>1778</v>
      </c>
      <c r="B1779" s="56" t="s">
        <v>2734</v>
      </c>
      <c r="C1779" s="8">
        <v>77</v>
      </c>
      <c r="D1779" s="8" t="s">
        <v>23</v>
      </c>
      <c r="E1779" s="56" t="s">
        <v>2735</v>
      </c>
      <c r="F1779" s="57" t="s">
        <v>276</v>
      </c>
      <c r="G1779" s="58">
        <v>44491</v>
      </c>
      <c r="H1779" s="75">
        <v>44265</v>
      </c>
      <c r="I1779" s="75">
        <v>44373</v>
      </c>
      <c r="J1779" s="56" t="s">
        <v>1278</v>
      </c>
      <c r="K1779" s="76"/>
      <c r="L1779" s="56"/>
      <c r="M1779" s="56" t="s">
        <v>1279</v>
      </c>
      <c r="N1779" s="56" t="s">
        <v>1279</v>
      </c>
      <c r="O1779" s="56"/>
      <c r="P1779" s="56"/>
      <c r="Q1779" s="90" t="str">
        <f t="shared" si="150"/>
        <v>3 months 26 days</v>
      </c>
      <c r="R1779" s="64">
        <f t="shared" si="151"/>
        <v>118</v>
      </c>
      <c r="S1779" s="56"/>
      <c r="T1779" s="56"/>
      <c r="U1779" s="57"/>
      <c r="V1779" s="75">
        <f t="shared" si="145"/>
        <v>660</v>
      </c>
      <c r="W1779" s="291">
        <f t="shared" si="146"/>
        <v>226</v>
      </c>
      <c r="X1779" s="291">
        <f t="shared" si="147"/>
        <v>118</v>
      </c>
      <c r="Y1779" s="291" t="str">
        <f t="shared" si="148"/>
        <v/>
      </c>
    </row>
    <row r="1780" spans="1:25" ht="15" customHeight="1">
      <c r="A1780" s="8">
        <f t="shared" si="149"/>
        <v>1779</v>
      </c>
      <c r="B1780" s="56" t="s">
        <v>2736</v>
      </c>
      <c r="C1780" s="8">
        <v>54</v>
      </c>
      <c r="D1780" s="8" t="s">
        <v>16</v>
      </c>
      <c r="E1780" s="56" t="s">
        <v>365</v>
      </c>
      <c r="F1780" s="57" t="s">
        <v>117</v>
      </c>
      <c r="G1780" s="58">
        <v>44491</v>
      </c>
      <c r="H1780" s="74" t="s">
        <v>1198</v>
      </c>
      <c r="I1780" s="74">
        <v>44354</v>
      </c>
      <c r="J1780" s="56"/>
      <c r="K1780" s="8"/>
      <c r="L1780" s="56"/>
      <c r="M1780" s="56" t="s">
        <v>1279</v>
      </c>
      <c r="N1780" s="56" t="s">
        <v>1279</v>
      </c>
      <c r="O1780" s="56"/>
      <c r="P1780" s="56"/>
      <c r="Q1780" s="90" t="str">
        <f t="shared" si="150"/>
        <v>4 months 15 days</v>
      </c>
      <c r="R1780" s="64">
        <f t="shared" si="151"/>
        <v>137</v>
      </c>
      <c r="S1780" s="56"/>
      <c r="T1780" s="56"/>
      <c r="U1780" s="57"/>
      <c r="V1780" s="75">
        <f t="shared" si="145"/>
        <v>660</v>
      </c>
      <c r="W1780" s="291" t="str">
        <f t="shared" si="146"/>
        <v/>
      </c>
      <c r="X1780" s="291">
        <f t="shared" si="147"/>
        <v>137</v>
      </c>
      <c r="Y1780" s="291" t="str">
        <f t="shared" si="148"/>
        <v/>
      </c>
    </row>
    <row r="1781" spans="1:25" ht="15" customHeight="1">
      <c r="A1781" s="8">
        <f t="shared" si="149"/>
        <v>1780</v>
      </c>
      <c r="B1781" s="56" t="s">
        <v>2737</v>
      </c>
      <c r="C1781" s="8">
        <v>84</v>
      </c>
      <c r="D1781" s="8" t="s">
        <v>16</v>
      </c>
      <c r="E1781" s="56" t="s">
        <v>2738</v>
      </c>
      <c r="F1781" s="57" t="s">
        <v>25</v>
      </c>
      <c r="G1781" s="58">
        <v>44491</v>
      </c>
      <c r="H1781" s="75">
        <v>44349</v>
      </c>
      <c r="I1781" s="75"/>
      <c r="J1781" s="56" t="s">
        <v>1278</v>
      </c>
      <c r="K1781" s="76"/>
      <c r="L1781" s="56"/>
      <c r="M1781" s="56" t="s">
        <v>1279</v>
      </c>
      <c r="N1781" s="56"/>
      <c r="O1781" s="56"/>
      <c r="P1781" s="56"/>
      <c r="Q1781" s="90" t="str">
        <f>IF(DATEDIF(H1781,G1781,"y")=0,"",DATEDIF(H1781,G1781,"y")&amp;" years ")&amp;IF(DATEDIF(H1781,G1781,"ym")=0,"",DATEDIF(H1781,G1781,"ym")&amp;" months ")&amp;IF(DATEDIF(H1781,G1781,"md")=0,"",DATEDIF(H1781,G1781,"md")&amp;" days")</f>
        <v>4 months 20 days</v>
      </c>
      <c r="R1781" s="64">
        <f>_xlfn.DAYS(G1781,H1781)</f>
        <v>142</v>
      </c>
      <c r="S1781" s="56"/>
      <c r="T1781" s="56"/>
      <c r="U1781" s="57"/>
      <c r="V1781" s="75">
        <f t="shared" si="145"/>
        <v>660</v>
      </c>
      <c r="W1781" s="291">
        <f t="shared" si="146"/>
        <v>142</v>
      </c>
      <c r="X1781" s="291" t="str">
        <f t="shared" si="147"/>
        <v/>
      </c>
      <c r="Y1781" s="291" t="str">
        <f t="shared" si="148"/>
        <v/>
      </c>
    </row>
    <row r="1782" spans="1:25" ht="15" customHeight="1">
      <c r="A1782" s="8">
        <f t="shared" si="149"/>
        <v>1781</v>
      </c>
      <c r="B1782" s="56" t="s">
        <v>1505</v>
      </c>
      <c r="C1782" s="8">
        <v>61</v>
      </c>
      <c r="D1782" s="8" t="s">
        <v>23</v>
      </c>
      <c r="E1782" s="56" t="s">
        <v>2739</v>
      </c>
      <c r="F1782" s="57" t="s">
        <v>66</v>
      </c>
      <c r="G1782" s="58">
        <v>44491</v>
      </c>
      <c r="H1782" s="75">
        <v>44264</v>
      </c>
      <c r="I1782" s="75">
        <v>44341</v>
      </c>
      <c r="J1782" s="56" t="s">
        <v>1278</v>
      </c>
      <c r="K1782" s="76"/>
      <c r="L1782" s="56"/>
      <c r="M1782" s="56" t="s">
        <v>1279</v>
      </c>
      <c r="N1782" s="56" t="s">
        <v>1279</v>
      </c>
      <c r="O1782" s="56"/>
      <c r="P1782" s="56"/>
      <c r="Q1782" s="90" t="str">
        <f>IF(DATEDIF(I1782,G1782,"y")=0,"",DATEDIF(I1782,G1782,"y")&amp;" years ")&amp;IF(DATEDIF(I1782,G1782,"ym")=0,"",DATEDIF(I1782,G1782,"ym")&amp;" months ")&amp;IF(DATEDIF(I1782,G1782,"md")=0,"",DATEDIF(I1782,G1782,"md")&amp;" days")</f>
        <v>4 months 27 days</v>
      </c>
      <c r="R1782" s="64">
        <f>_xlfn.DAYS(G1782,IF(L1782="",IF(K1782="",I1782,K1782),L1782))</f>
        <v>150</v>
      </c>
      <c r="S1782" s="56" t="s">
        <v>1279</v>
      </c>
      <c r="T1782" s="56"/>
      <c r="U1782" s="57"/>
      <c r="V1782" s="75">
        <f t="shared" si="145"/>
        <v>660</v>
      </c>
      <c r="W1782" s="291">
        <f t="shared" si="146"/>
        <v>227</v>
      </c>
      <c r="X1782" s="291">
        <f t="shared" si="147"/>
        <v>150</v>
      </c>
      <c r="Y1782" s="291" t="str">
        <f t="shared" si="148"/>
        <v/>
      </c>
    </row>
    <row r="1783" spans="1:25" ht="15" customHeight="1">
      <c r="A1783" s="8">
        <f t="shared" si="149"/>
        <v>1782</v>
      </c>
      <c r="B1783" s="56"/>
      <c r="C1783" s="8">
        <v>82</v>
      </c>
      <c r="D1783" s="8" t="s">
        <v>23</v>
      </c>
      <c r="E1783" s="56"/>
      <c r="F1783" s="57"/>
      <c r="G1783" s="58">
        <v>44491</v>
      </c>
      <c r="H1783" s="74" t="s">
        <v>1198</v>
      </c>
      <c r="I1783" s="74">
        <v>44313</v>
      </c>
      <c r="J1783" s="56"/>
      <c r="K1783" s="8"/>
      <c r="L1783" s="56"/>
      <c r="M1783" s="56" t="s">
        <v>1279</v>
      </c>
      <c r="N1783" s="56" t="s">
        <v>1279</v>
      </c>
      <c r="O1783" s="56"/>
      <c r="P1783" s="56"/>
      <c r="Q1783" s="90" t="str">
        <f>IF(DATEDIF(I1783,G1783,"y")=0,"",DATEDIF(I1783,G1783,"y")&amp;" years ")&amp;IF(DATEDIF(I1783,G1783,"ym")=0,"",DATEDIF(I1783,G1783,"ym")&amp;" months ")&amp;IF(DATEDIF(I1783,G1783,"md")=0,"",DATEDIF(I1783,G1783,"md")&amp;" days")</f>
        <v>5 months 25 days</v>
      </c>
      <c r="R1783" s="64">
        <f>_xlfn.DAYS(G1783,IF(L1783="",IF(K1783="",I1783,K1783),L1783))</f>
        <v>178</v>
      </c>
      <c r="S1783" s="56"/>
      <c r="T1783" s="56"/>
      <c r="U1783" s="57"/>
      <c r="V1783" s="75">
        <f t="shared" si="145"/>
        <v>660</v>
      </c>
      <c r="W1783" s="291" t="str">
        <f t="shared" si="146"/>
        <v/>
      </c>
      <c r="X1783" s="291">
        <f t="shared" si="147"/>
        <v>178</v>
      </c>
      <c r="Y1783" s="291" t="str">
        <f t="shared" si="148"/>
        <v/>
      </c>
    </row>
    <row r="1784" spans="1:25" ht="15" customHeight="1">
      <c r="A1784" s="8">
        <f t="shared" si="149"/>
        <v>1783</v>
      </c>
      <c r="B1784" s="56"/>
      <c r="C1784" s="8">
        <v>78</v>
      </c>
      <c r="D1784" s="8" t="s">
        <v>16</v>
      </c>
      <c r="E1784" s="56"/>
      <c r="F1784" s="57"/>
      <c r="G1784" s="58">
        <v>44491</v>
      </c>
      <c r="H1784" s="74" t="s">
        <v>1198</v>
      </c>
      <c r="I1784" s="74">
        <v>44307</v>
      </c>
      <c r="J1784" s="56"/>
      <c r="K1784" s="8"/>
      <c r="L1784" s="56"/>
      <c r="M1784" s="56" t="s">
        <v>1279</v>
      </c>
      <c r="N1784" s="56" t="s">
        <v>1279</v>
      </c>
      <c r="O1784" s="56"/>
      <c r="P1784" s="56"/>
      <c r="Q1784" s="90" t="str">
        <f>IF(DATEDIF(I1784,G1784,"y")=0,"",DATEDIF(I1784,G1784,"y")&amp;" years ")&amp;IF(DATEDIF(I1784,G1784,"ym")=0,"",DATEDIF(I1784,G1784,"ym")&amp;" months ")&amp;IF(DATEDIF(I1784,G1784,"md")=0,"",DATEDIF(I1784,G1784,"md")&amp;" days")</f>
        <v>6 months 1 days</v>
      </c>
      <c r="R1784" s="64">
        <f>_xlfn.DAYS(G1784,IF(L1784="",IF(K1784="",I1784,K1784),L1784))</f>
        <v>184</v>
      </c>
      <c r="S1784" s="56"/>
      <c r="T1784" s="56"/>
      <c r="U1784" s="57"/>
      <c r="V1784" s="75">
        <f t="shared" si="145"/>
        <v>660</v>
      </c>
      <c r="W1784" s="291" t="str">
        <f t="shared" si="146"/>
        <v/>
      </c>
      <c r="X1784" s="291">
        <f t="shared" si="147"/>
        <v>184</v>
      </c>
      <c r="Y1784" s="291" t="str">
        <f t="shared" si="148"/>
        <v/>
      </c>
    </row>
    <row r="1785" spans="1:25" ht="15" customHeight="1">
      <c r="A1785" s="8">
        <f t="shared" si="149"/>
        <v>1784</v>
      </c>
      <c r="B1785" s="69" t="s">
        <v>1553</v>
      </c>
      <c r="C1785" s="77">
        <v>66</v>
      </c>
      <c r="D1785" s="77" t="s">
        <v>16</v>
      </c>
      <c r="E1785" s="69" t="s">
        <v>2335</v>
      </c>
      <c r="F1785" s="78" t="s">
        <v>55</v>
      </c>
      <c r="G1785" s="79">
        <v>44491</v>
      </c>
      <c r="H1785" s="80">
        <v>44245</v>
      </c>
      <c r="I1785" s="80">
        <v>44302</v>
      </c>
      <c r="J1785" s="69" t="s">
        <v>1278</v>
      </c>
      <c r="K1785" s="81"/>
      <c r="L1785" s="69"/>
      <c r="M1785" s="69" t="s">
        <v>1279</v>
      </c>
      <c r="N1785" s="69" t="s">
        <v>1279</v>
      </c>
      <c r="O1785" s="69"/>
      <c r="P1785" s="69"/>
      <c r="Q1785" s="146" t="str">
        <f>IF(DATEDIF(I1785,G1785,"y")=0,"",DATEDIF(I1785,G1785,"y")&amp;" years ")&amp;IF(DATEDIF(I1785,G1785,"ym")=0,"",DATEDIF(I1785,G1785,"ym")&amp;" months ")&amp;IF(DATEDIF(I1785,G1785,"md")=0,"",DATEDIF(I1785,G1785,"md")&amp;" days")</f>
        <v>6 months 6 days</v>
      </c>
      <c r="R1785" s="147">
        <f>_xlfn.DAYS(G1785,IF(L1785="",IF(K1785="",I1785,K1785),L1785))</f>
        <v>189</v>
      </c>
      <c r="S1785" s="69"/>
      <c r="T1785" s="69"/>
      <c r="U1785" s="78"/>
      <c r="V1785" s="75">
        <f t="shared" si="145"/>
        <v>660</v>
      </c>
      <c r="W1785" s="291">
        <f t="shared" si="146"/>
        <v>246</v>
      </c>
      <c r="X1785" s="291">
        <f t="shared" si="147"/>
        <v>189</v>
      </c>
      <c r="Y1785" s="291" t="str">
        <f t="shared" si="148"/>
        <v/>
      </c>
    </row>
    <row r="1786" spans="1:25" ht="15" customHeight="1">
      <c r="A1786" s="8">
        <f t="shared" si="149"/>
        <v>1785</v>
      </c>
      <c r="B1786" s="56"/>
      <c r="C1786" s="8">
        <v>47</v>
      </c>
      <c r="D1786" s="8" t="s">
        <v>16</v>
      </c>
      <c r="E1786" s="56"/>
      <c r="F1786" s="57"/>
      <c r="G1786" s="58">
        <v>44492</v>
      </c>
      <c r="H1786" s="74">
        <v>44421</v>
      </c>
      <c r="I1786" s="56"/>
      <c r="J1786" s="56"/>
      <c r="K1786" s="8"/>
      <c r="L1786" s="56"/>
      <c r="M1786" s="56" t="s">
        <v>1279</v>
      </c>
      <c r="N1786" s="56"/>
      <c r="O1786" s="56"/>
      <c r="P1786" s="56"/>
      <c r="Q1786" s="90" t="str">
        <f>IF(DATEDIF(H1786,G1786,"y")=0,"",DATEDIF(H1786,G1786,"y")&amp;" years ")&amp;IF(DATEDIF(H1786,G1786,"ym")=0,"",DATEDIF(H1786,G1786,"ym")&amp;" months ")&amp;IF(DATEDIF(H1786,G1786,"md")=0,"",DATEDIF(H1786,G1786,"md")&amp;" days")</f>
        <v>2 months 10 days</v>
      </c>
      <c r="R1786" s="64">
        <f>_xlfn.DAYS(G1786,H1786)</f>
        <v>71</v>
      </c>
      <c r="S1786" s="56"/>
      <c r="T1786" s="56"/>
      <c r="U1786" s="57"/>
      <c r="V1786" s="75">
        <f t="shared" si="145"/>
        <v>661</v>
      </c>
      <c r="W1786" s="291">
        <f t="shared" si="146"/>
        <v>71</v>
      </c>
      <c r="X1786" s="291" t="str">
        <f t="shared" si="147"/>
        <v/>
      </c>
      <c r="Y1786" s="291" t="str">
        <f t="shared" si="148"/>
        <v/>
      </c>
    </row>
    <row r="1787" spans="1:25" ht="15" customHeight="1">
      <c r="A1787" s="8">
        <f t="shared" si="149"/>
        <v>1786</v>
      </c>
      <c r="B1787" s="56" t="s">
        <v>2740</v>
      </c>
      <c r="C1787" s="8">
        <v>76</v>
      </c>
      <c r="D1787" s="8" t="s">
        <v>23</v>
      </c>
      <c r="E1787" s="56" t="s">
        <v>2174</v>
      </c>
      <c r="F1787" s="57" t="s">
        <v>25</v>
      </c>
      <c r="G1787" s="58">
        <v>44492</v>
      </c>
      <c r="H1787" s="75">
        <v>44342</v>
      </c>
      <c r="I1787" s="75">
        <v>44371</v>
      </c>
      <c r="J1787" s="56" t="s">
        <v>1744</v>
      </c>
      <c r="K1787" s="76"/>
      <c r="L1787" s="56"/>
      <c r="M1787" s="56" t="s">
        <v>1279</v>
      </c>
      <c r="N1787" s="56" t="s">
        <v>1279</v>
      </c>
      <c r="O1787" s="56"/>
      <c r="P1787" s="56"/>
      <c r="Q1787" s="90" t="str">
        <f>IF(DATEDIF(I1787,G1787,"y")=0,"",DATEDIF(I1787,G1787,"y")&amp;" years ")&amp;IF(DATEDIF(I1787,G1787,"ym")=0,"",DATEDIF(I1787,G1787,"ym")&amp;" months ")&amp;IF(DATEDIF(I1787,G1787,"md")=0,"",DATEDIF(I1787,G1787,"md")&amp;" days")</f>
        <v>3 months 29 days</v>
      </c>
      <c r="R1787" s="64">
        <f>_xlfn.DAYS(G1787,IF(L1787="",IF(K1787="",I1787,K1787),L1787))</f>
        <v>121</v>
      </c>
      <c r="S1787" s="56"/>
      <c r="T1787" s="56"/>
      <c r="U1787" s="57"/>
      <c r="V1787" s="75">
        <f t="shared" si="145"/>
        <v>661</v>
      </c>
      <c r="W1787" s="291">
        <f t="shared" si="146"/>
        <v>150</v>
      </c>
      <c r="X1787" s="291">
        <f t="shared" si="147"/>
        <v>121</v>
      </c>
      <c r="Y1787" s="291" t="str">
        <f t="shared" si="148"/>
        <v/>
      </c>
    </row>
    <row r="1788" spans="1:25" ht="15" customHeight="1">
      <c r="A1788" s="8">
        <f t="shared" si="149"/>
        <v>1787</v>
      </c>
      <c r="B1788" s="56"/>
      <c r="C1788" s="8">
        <v>59</v>
      </c>
      <c r="D1788" s="8" t="s">
        <v>16</v>
      </c>
      <c r="E1788" s="56"/>
      <c r="F1788" s="57"/>
      <c r="G1788" s="58">
        <v>44492</v>
      </c>
      <c r="H1788" s="74" t="s">
        <v>1198</v>
      </c>
      <c r="I1788" s="74">
        <v>44324</v>
      </c>
      <c r="J1788" s="56"/>
      <c r="K1788" s="8"/>
      <c r="L1788" s="56"/>
      <c r="M1788" s="56" t="s">
        <v>1279</v>
      </c>
      <c r="N1788" s="56" t="s">
        <v>1279</v>
      </c>
      <c r="O1788" s="56"/>
      <c r="P1788" s="56"/>
      <c r="Q1788" s="90" t="str">
        <f>IF(DATEDIF(I1788,G1788,"y")=0,"",DATEDIF(I1788,G1788,"y")&amp;" years ")&amp;IF(DATEDIF(I1788,G1788,"ym")=0,"",DATEDIF(I1788,G1788,"ym")&amp;" months ")&amp;IF(DATEDIF(I1788,G1788,"md")=0,"",DATEDIF(I1788,G1788,"md")&amp;" days")</f>
        <v>5 months 15 days</v>
      </c>
      <c r="R1788" s="64">
        <f>_xlfn.DAYS(G1788,IF(L1788="",IF(K1788="",I1788,K1788),L1788))</f>
        <v>168</v>
      </c>
      <c r="S1788" s="56"/>
      <c r="T1788" s="56"/>
      <c r="U1788" s="57"/>
      <c r="V1788" s="75">
        <f t="shared" si="145"/>
        <v>661</v>
      </c>
      <c r="W1788" s="291" t="str">
        <f t="shared" si="146"/>
        <v/>
      </c>
      <c r="X1788" s="291">
        <f t="shared" si="147"/>
        <v>168</v>
      </c>
      <c r="Y1788" s="291" t="str">
        <f t="shared" si="148"/>
        <v/>
      </c>
    </row>
    <row r="1789" spans="1:25" ht="15" customHeight="1">
      <c r="A1789" s="8">
        <f t="shared" si="149"/>
        <v>1788</v>
      </c>
      <c r="B1789" s="56" t="s">
        <v>2741</v>
      </c>
      <c r="C1789" s="8">
        <v>64</v>
      </c>
      <c r="D1789" s="8" t="s">
        <v>23</v>
      </c>
      <c r="E1789" s="56" t="s">
        <v>243</v>
      </c>
      <c r="F1789" s="57" t="s">
        <v>1106</v>
      </c>
      <c r="G1789" s="58">
        <v>44492</v>
      </c>
      <c r="H1789" s="75">
        <v>44255</v>
      </c>
      <c r="I1789" s="75">
        <v>44315</v>
      </c>
      <c r="J1789" s="56" t="s">
        <v>1278</v>
      </c>
      <c r="K1789" s="76"/>
      <c r="L1789" s="56"/>
      <c r="M1789" s="56" t="s">
        <v>1279</v>
      </c>
      <c r="N1789" s="56" t="s">
        <v>1279</v>
      </c>
      <c r="O1789" s="56"/>
      <c r="P1789" s="56"/>
      <c r="Q1789" s="90" t="str">
        <f>IF(DATEDIF(I1789,G1789,"y")=0,"",DATEDIF(I1789,G1789,"y")&amp;" years ")&amp;IF(DATEDIF(I1789,G1789,"ym")=0,"",DATEDIF(I1789,G1789,"ym")&amp;" months ")&amp;IF(DATEDIF(I1789,G1789,"md")=0,"",DATEDIF(I1789,G1789,"md")&amp;" days")</f>
        <v>5 months 24 days</v>
      </c>
      <c r="R1789" s="64">
        <f>_xlfn.DAYS(G1789,IF(L1789="",IF(K1789="",I1789,K1789),L1789))</f>
        <v>177</v>
      </c>
      <c r="S1789" s="56" t="s">
        <v>1279</v>
      </c>
      <c r="T1789" s="56"/>
      <c r="U1789" s="57"/>
      <c r="V1789" s="75">
        <f t="shared" si="145"/>
        <v>661</v>
      </c>
      <c r="W1789" s="291">
        <f t="shared" si="146"/>
        <v>237</v>
      </c>
      <c r="X1789" s="291">
        <f t="shared" si="147"/>
        <v>177</v>
      </c>
      <c r="Y1789" s="291" t="str">
        <f t="shared" si="148"/>
        <v/>
      </c>
    </row>
    <row r="1790" spans="1:25" ht="15" customHeight="1">
      <c r="A1790" s="8">
        <f t="shared" si="149"/>
        <v>1789</v>
      </c>
      <c r="B1790" s="56"/>
      <c r="C1790" s="8">
        <v>81</v>
      </c>
      <c r="D1790" s="8" t="s">
        <v>16</v>
      </c>
      <c r="E1790" s="56"/>
      <c r="F1790" s="57"/>
      <c r="G1790" s="58">
        <v>44492</v>
      </c>
      <c r="H1790" s="74" t="s">
        <v>1198</v>
      </c>
      <c r="I1790" s="74">
        <v>44306</v>
      </c>
      <c r="J1790" s="56"/>
      <c r="K1790" s="8"/>
      <c r="L1790" s="56"/>
      <c r="M1790" s="56" t="s">
        <v>1279</v>
      </c>
      <c r="N1790" s="56" t="s">
        <v>1279</v>
      </c>
      <c r="O1790" s="56"/>
      <c r="P1790" s="56"/>
      <c r="Q1790" s="90" t="str">
        <f>IF(DATEDIF(I1790,G1790,"y")=0,"",DATEDIF(I1790,G1790,"y")&amp;" years ")&amp;IF(DATEDIF(I1790,G1790,"ym")=0,"",DATEDIF(I1790,G1790,"ym")&amp;" months ")&amp;IF(DATEDIF(I1790,G1790,"md")=0,"",DATEDIF(I1790,G1790,"md")&amp;" days")</f>
        <v>6 months 3 days</v>
      </c>
      <c r="R1790" s="64">
        <f>_xlfn.DAYS(G1790,IF(L1790="",IF(K1790="",I1790,K1790),L1790))</f>
        <v>186</v>
      </c>
      <c r="S1790" s="56"/>
      <c r="T1790" s="56"/>
      <c r="U1790" s="57"/>
      <c r="V1790" s="75">
        <f t="shared" si="145"/>
        <v>661</v>
      </c>
      <c r="W1790" s="291" t="str">
        <f t="shared" si="146"/>
        <v/>
      </c>
      <c r="X1790" s="291">
        <f t="shared" si="147"/>
        <v>186</v>
      </c>
      <c r="Y1790" s="291" t="str">
        <f t="shared" si="148"/>
        <v/>
      </c>
    </row>
    <row r="1791" spans="1:25" ht="15" customHeight="1">
      <c r="A1791" s="8">
        <f t="shared" si="149"/>
        <v>1790</v>
      </c>
      <c r="B1791" s="56" t="s">
        <v>2169</v>
      </c>
      <c r="C1791" s="8">
        <v>81</v>
      </c>
      <c r="D1791" s="8" t="s">
        <v>23</v>
      </c>
      <c r="E1791" s="56" t="s">
        <v>2742</v>
      </c>
      <c r="F1791" s="57" t="s">
        <v>476</v>
      </c>
      <c r="G1791" s="58">
        <v>44492</v>
      </c>
      <c r="H1791" s="75">
        <v>44240</v>
      </c>
      <c r="I1791" s="75"/>
      <c r="J1791" s="56" t="s">
        <v>1278</v>
      </c>
      <c r="K1791" s="76"/>
      <c r="L1791" s="56"/>
      <c r="M1791" s="56" t="s">
        <v>1279</v>
      </c>
      <c r="N1791" s="56"/>
      <c r="O1791" s="56"/>
      <c r="P1791" s="56"/>
      <c r="Q1791" s="90" t="str">
        <f>IF(DATEDIF(H1791,G1791,"y")=0,"",DATEDIF(H1791,G1791,"y")&amp;" years ")&amp;IF(DATEDIF(H1791,G1791,"ym")=0,"",DATEDIF(H1791,G1791,"ym")&amp;" months ")&amp;IF(DATEDIF(H1791,G1791,"md")=0,"",DATEDIF(H1791,G1791,"md")&amp;" days")</f>
        <v>8 months 10 days</v>
      </c>
      <c r="R1791" s="64">
        <f>_xlfn.DAYS(G1791,H1791)</f>
        <v>252</v>
      </c>
      <c r="S1791" s="56"/>
      <c r="T1791" s="56"/>
      <c r="U1791" s="57"/>
      <c r="V1791" s="75">
        <f t="shared" si="145"/>
        <v>661</v>
      </c>
      <c r="W1791" s="291">
        <f t="shared" si="146"/>
        <v>252</v>
      </c>
      <c r="X1791" s="291" t="str">
        <f t="shared" si="147"/>
        <v/>
      </c>
      <c r="Y1791" s="291" t="str">
        <f t="shared" si="148"/>
        <v/>
      </c>
    </row>
    <row r="1792" spans="1:25" ht="15" customHeight="1">
      <c r="A1792" s="8">
        <f t="shared" si="149"/>
        <v>1791</v>
      </c>
      <c r="B1792" s="56" t="s">
        <v>2743</v>
      </c>
      <c r="C1792" s="73">
        <v>8</v>
      </c>
      <c r="D1792" s="8" t="s">
        <v>23</v>
      </c>
      <c r="E1792" s="56" t="s">
        <v>2744</v>
      </c>
      <c r="F1792" s="57" t="s">
        <v>2745</v>
      </c>
      <c r="G1792" s="62">
        <v>44492</v>
      </c>
      <c r="H1792" s="74"/>
      <c r="I1792" s="74"/>
      <c r="J1792" s="74"/>
      <c r="K1792" s="62"/>
      <c r="L1792" s="74"/>
      <c r="M1792" s="74"/>
      <c r="N1792" s="74"/>
      <c r="O1792" s="74"/>
      <c r="P1792" s="74"/>
      <c r="Q1792" s="74"/>
      <c r="R1792" s="62"/>
      <c r="S1792" s="74"/>
      <c r="T1792" s="74" t="s">
        <v>1059</v>
      </c>
      <c r="U1792" s="56" t="s">
        <v>2746</v>
      </c>
      <c r="V1792" s="289">
        <f t="shared" si="145"/>
        <v>661</v>
      </c>
      <c r="W1792" s="292" t="str">
        <f t="shared" si="146"/>
        <v/>
      </c>
      <c r="X1792" s="291" t="str">
        <f t="shared" si="147"/>
        <v/>
      </c>
      <c r="Y1792" s="291" t="str">
        <f t="shared" si="148"/>
        <v/>
      </c>
    </row>
    <row r="1793" spans="1:25" ht="15" customHeight="1">
      <c r="A1793" s="8">
        <f t="shared" si="149"/>
        <v>1792</v>
      </c>
      <c r="B1793" s="56" t="s">
        <v>2747</v>
      </c>
      <c r="C1793" s="8">
        <v>78</v>
      </c>
      <c r="D1793" s="8" t="s">
        <v>16</v>
      </c>
      <c r="E1793" s="56" t="s">
        <v>2748</v>
      </c>
      <c r="F1793" s="57" t="s">
        <v>1968</v>
      </c>
      <c r="G1793" s="58">
        <v>44492</v>
      </c>
      <c r="H1793" s="75"/>
      <c r="I1793" s="75"/>
      <c r="J1793" s="56"/>
      <c r="K1793" s="76"/>
      <c r="L1793" s="56"/>
      <c r="M1793" s="56"/>
      <c r="N1793" s="56"/>
      <c r="O1793" s="56"/>
      <c r="P1793" s="56"/>
      <c r="Q1793" s="56"/>
      <c r="R1793" s="8"/>
      <c r="S1793" s="56"/>
      <c r="T1793" s="56"/>
      <c r="U1793" s="57"/>
      <c r="V1793" s="289">
        <f t="shared" si="145"/>
        <v>661</v>
      </c>
      <c r="W1793" s="292" t="str">
        <f t="shared" si="146"/>
        <v/>
      </c>
      <c r="X1793" s="291" t="str">
        <f t="shared" si="147"/>
        <v/>
      </c>
      <c r="Y1793" s="291" t="str">
        <f t="shared" si="148"/>
        <v/>
      </c>
    </row>
    <row r="1794" spans="1:25" ht="15" customHeight="1">
      <c r="A1794" s="8">
        <f t="shared" si="149"/>
        <v>1793</v>
      </c>
      <c r="B1794" s="56"/>
      <c r="C1794" s="8">
        <v>85</v>
      </c>
      <c r="D1794" s="8" t="s">
        <v>16</v>
      </c>
      <c r="E1794" s="56"/>
      <c r="F1794" s="57"/>
      <c r="G1794" s="58">
        <v>44492</v>
      </c>
      <c r="H1794" s="74"/>
      <c r="I1794" s="56"/>
      <c r="J1794" s="56"/>
      <c r="K1794" s="8"/>
      <c r="L1794" s="56"/>
      <c r="M1794" s="56"/>
      <c r="N1794" s="56"/>
      <c r="O1794" s="56"/>
      <c r="P1794" s="56"/>
      <c r="Q1794" s="56"/>
      <c r="R1794" s="8"/>
      <c r="S1794" s="56"/>
      <c r="T1794" s="56"/>
      <c r="U1794" s="57"/>
      <c r="V1794" s="289">
        <f t="shared" ref="V1794:V1857" si="152">G1794-DATE(2020,1,1)</f>
        <v>661</v>
      </c>
      <c r="W1794" s="292" t="str">
        <f t="shared" ref="W1794:W1857" si="153">IF(ISNUMBER(H1794), $G1794-H1794, "")</f>
        <v/>
      </c>
      <c r="X1794" s="291" t="str">
        <f t="shared" ref="X1794:X1857" si="154">IF(ISNUMBER(I1794), $G1794-I1794, "")</f>
        <v/>
      </c>
      <c r="Y1794" s="291" t="str">
        <f t="shared" ref="Y1794:Y1857" si="155">IF(ISNUMBER(K1794), $G1794-K1794, "")</f>
        <v/>
      </c>
    </row>
    <row r="1795" spans="1:25" ht="15" customHeight="1">
      <c r="A1795" s="8">
        <f t="shared" si="149"/>
        <v>1794</v>
      </c>
      <c r="B1795" s="56" t="s">
        <v>2749</v>
      </c>
      <c r="C1795" s="73" t="s">
        <v>1672</v>
      </c>
      <c r="D1795" s="73" t="s">
        <v>16</v>
      </c>
      <c r="E1795" s="56" t="s">
        <v>2750</v>
      </c>
      <c r="F1795" s="57" t="s">
        <v>25</v>
      </c>
      <c r="G1795" s="58">
        <v>44492</v>
      </c>
      <c r="H1795" s="74"/>
      <c r="I1795" s="74"/>
      <c r="J1795" s="56"/>
      <c r="K1795" s="8"/>
      <c r="L1795" s="56"/>
      <c r="M1795" s="56"/>
      <c r="N1795" s="56"/>
      <c r="O1795" s="56"/>
      <c r="P1795" s="56"/>
      <c r="Q1795" s="56"/>
      <c r="R1795" s="8"/>
      <c r="S1795" s="56"/>
      <c r="T1795" s="56" t="s">
        <v>1059</v>
      </c>
      <c r="U1795" s="57"/>
      <c r="V1795" s="289">
        <f t="shared" si="152"/>
        <v>661</v>
      </c>
      <c r="W1795" s="292" t="str">
        <f t="shared" si="153"/>
        <v/>
      </c>
      <c r="X1795" s="291" t="str">
        <f t="shared" si="154"/>
        <v/>
      </c>
      <c r="Y1795" s="291" t="str">
        <f t="shared" si="155"/>
        <v/>
      </c>
    </row>
    <row r="1796" spans="1:25" ht="15" customHeight="1">
      <c r="A1796" s="8">
        <f t="shared" si="149"/>
        <v>1795</v>
      </c>
      <c r="B1796" s="56" t="s">
        <v>2751</v>
      </c>
      <c r="C1796" s="73" t="s">
        <v>2752</v>
      </c>
      <c r="D1796" s="73" t="s">
        <v>23</v>
      </c>
      <c r="E1796" s="56" t="s">
        <v>2753</v>
      </c>
      <c r="F1796" s="57" t="s">
        <v>2754</v>
      </c>
      <c r="G1796" s="58">
        <v>44492</v>
      </c>
      <c r="H1796" s="74"/>
      <c r="I1796" s="74"/>
      <c r="J1796" s="56"/>
      <c r="K1796" s="8"/>
      <c r="L1796" s="56"/>
      <c r="M1796" s="56"/>
      <c r="N1796" s="56"/>
      <c r="O1796" s="56"/>
      <c r="P1796" s="56"/>
      <c r="Q1796" s="56"/>
      <c r="R1796" s="8"/>
      <c r="S1796" s="56"/>
      <c r="T1796" s="56" t="s">
        <v>1059</v>
      </c>
      <c r="U1796" s="57"/>
      <c r="V1796" s="289">
        <f t="shared" si="152"/>
        <v>661</v>
      </c>
      <c r="W1796" s="292" t="str">
        <f t="shared" si="153"/>
        <v/>
      </c>
      <c r="X1796" s="291" t="str">
        <f t="shared" si="154"/>
        <v/>
      </c>
      <c r="Y1796" s="291" t="str">
        <f t="shared" si="155"/>
        <v/>
      </c>
    </row>
    <row r="1797" spans="1:25" ht="15" customHeight="1">
      <c r="A1797" s="8">
        <f t="shared" ref="A1797:A1860" si="156">A1796+1</f>
        <v>1796</v>
      </c>
      <c r="B1797" s="56"/>
      <c r="C1797" s="8">
        <v>50</v>
      </c>
      <c r="D1797" s="8" t="s">
        <v>16</v>
      </c>
      <c r="E1797" s="56"/>
      <c r="F1797" s="57"/>
      <c r="G1797" s="58">
        <v>44493</v>
      </c>
      <c r="H1797" s="74" t="s">
        <v>1198</v>
      </c>
      <c r="I1797" s="74">
        <v>44388</v>
      </c>
      <c r="J1797" s="56"/>
      <c r="K1797" s="8"/>
      <c r="L1797" s="56"/>
      <c r="M1797" s="56" t="s">
        <v>1279</v>
      </c>
      <c r="N1797" s="56" t="s">
        <v>1279</v>
      </c>
      <c r="O1797" s="56"/>
      <c r="P1797" s="56"/>
      <c r="Q1797" s="90" t="str">
        <f>IF(DATEDIF(I1797,G1797,"y")=0,"",DATEDIF(I1797,G1797,"y")&amp;" years ")&amp;IF(DATEDIF(I1797,G1797,"ym")=0,"",DATEDIF(I1797,G1797,"ym")&amp;" months ")&amp;IF(DATEDIF(I1797,G1797,"md")=0,"",DATEDIF(I1797,G1797,"md")&amp;" days")</f>
        <v>3 months 13 days</v>
      </c>
      <c r="R1797" s="64">
        <f>_xlfn.DAYS(G1797,IF(L1797="",IF(K1797="",I1797,K1797),L1797))</f>
        <v>105</v>
      </c>
      <c r="S1797" s="56"/>
      <c r="T1797" s="56"/>
      <c r="U1797" s="57"/>
      <c r="V1797" s="75">
        <f t="shared" si="152"/>
        <v>662</v>
      </c>
      <c r="W1797" s="291" t="str">
        <f t="shared" si="153"/>
        <v/>
      </c>
      <c r="X1797" s="291">
        <f t="shared" si="154"/>
        <v>105</v>
      </c>
      <c r="Y1797" s="291" t="str">
        <f t="shared" si="155"/>
        <v/>
      </c>
    </row>
    <row r="1798" spans="1:25" ht="15" customHeight="1">
      <c r="A1798" s="8">
        <f t="shared" si="156"/>
        <v>1797</v>
      </c>
      <c r="B1798" s="92" t="s">
        <v>2755</v>
      </c>
      <c r="C1798" s="91">
        <v>37</v>
      </c>
      <c r="D1798" s="91" t="s">
        <v>16</v>
      </c>
      <c r="E1798" s="92" t="s">
        <v>2756</v>
      </c>
      <c r="F1798" s="93" t="s">
        <v>1968</v>
      </c>
      <c r="G1798" s="98">
        <v>44493</v>
      </c>
      <c r="H1798" s="179">
        <v>44258</v>
      </c>
      <c r="I1798" s="179">
        <v>44325</v>
      </c>
      <c r="J1798" s="92" t="s">
        <v>1278</v>
      </c>
      <c r="K1798" s="180"/>
      <c r="L1798" s="92"/>
      <c r="M1798" s="92" t="s">
        <v>1279</v>
      </c>
      <c r="N1798" s="92" t="s">
        <v>1279</v>
      </c>
      <c r="O1798" s="92"/>
      <c r="P1798" s="92"/>
      <c r="Q1798" s="99" t="str">
        <f>IF(DATEDIF(I1798,G1798,"y")=0,"",DATEDIF(I1798,G1798,"y")&amp;" years ")&amp;IF(DATEDIF(I1798,G1798,"ym")=0,"",DATEDIF(I1798,G1798,"ym")&amp;" months ")&amp;IF(DATEDIF(I1798,G1798,"md")=0,"",DATEDIF(I1798,G1798,"md")&amp;" days")</f>
        <v>5 months 15 days</v>
      </c>
      <c r="R1798" s="100">
        <f>_xlfn.DAYS(G1798,IF(L1798="",IF(K1798="",I1798,K1798),L1798))</f>
        <v>168</v>
      </c>
      <c r="S1798" s="92" t="s">
        <v>1279</v>
      </c>
      <c r="T1798" s="92" t="s">
        <v>2757</v>
      </c>
      <c r="U1798" s="57"/>
      <c r="V1798" s="75">
        <f t="shared" si="152"/>
        <v>662</v>
      </c>
      <c r="W1798" s="291">
        <f t="shared" si="153"/>
        <v>235</v>
      </c>
      <c r="X1798" s="291">
        <f t="shared" si="154"/>
        <v>168</v>
      </c>
      <c r="Y1798" s="291" t="str">
        <f t="shared" si="155"/>
        <v/>
      </c>
    </row>
    <row r="1799" spans="1:25" ht="15" customHeight="1">
      <c r="A1799" s="8">
        <f t="shared" si="156"/>
        <v>1798</v>
      </c>
      <c r="B1799" s="56"/>
      <c r="C1799" s="73">
        <v>0</v>
      </c>
      <c r="D1799" s="8" t="s">
        <v>16</v>
      </c>
      <c r="E1799" s="56"/>
      <c r="F1799" s="57"/>
      <c r="G1799" s="58">
        <v>44493</v>
      </c>
      <c r="H1799" s="74"/>
      <c r="I1799" s="56"/>
      <c r="J1799" s="56"/>
      <c r="K1799" s="8"/>
      <c r="L1799" s="56"/>
      <c r="M1799" s="56"/>
      <c r="N1799" s="56"/>
      <c r="O1799" s="56"/>
      <c r="P1799" s="56"/>
      <c r="Q1799" s="56"/>
      <c r="R1799" s="8"/>
      <c r="S1799" s="56"/>
      <c r="T1799" s="56" t="s">
        <v>1059</v>
      </c>
      <c r="U1799" s="57"/>
      <c r="V1799" s="289">
        <f t="shared" si="152"/>
        <v>662</v>
      </c>
      <c r="W1799" s="292" t="str">
        <f t="shared" si="153"/>
        <v/>
      </c>
      <c r="X1799" s="291" t="str">
        <f t="shared" si="154"/>
        <v/>
      </c>
      <c r="Y1799" s="291" t="str">
        <f t="shared" si="155"/>
        <v/>
      </c>
    </row>
    <row r="1800" spans="1:25" ht="15" customHeight="1">
      <c r="A1800" s="8">
        <f t="shared" si="156"/>
        <v>1799</v>
      </c>
      <c r="B1800" s="56" t="s">
        <v>2758</v>
      </c>
      <c r="C1800" s="73">
        <v>0</v>
      </c>
      <c r="D1800" s="8" t="s">
        <v>16</v>
      </c>
      <c r="E1800" s="56" t="s">
        <v>2759</v>
      </c>
      <c r="F1800" s="57" t="s">
        <v>103</v>
      </c>
      <c r="G1800" s="58">
        <v>44493</v>
      </c>
      <c r="H1800" s="74"/>
      <c r="I1800" s="56"/>
      <c r="J1800" s="56"/>
      <c r="K1800" s="8"/>
      <c r="L1800" s="56"/>
      <c r="M1800" s="56"/>
      <c r="N1800" s="56"/>
      <c r="O1800" s="56"/>
      <c r="P1800" s="56"/>
      <c r="Q1800" s="56"/>
      <c r="R1800" s="8"/>
      <c r="S1800" s="56"/>
      <c r="T1800" s="56" t="s">
        <v>1059</v>
      </c>
      <c r="U1800" s="57"/>
      <c r="V1800" s="289">
        <f t="shared" si="152"/>
        <v>662</v>
      </c>
      <c r="W1800" s="292" t="str">
        <f t="shared" si="153"/>
        <v/>
      </c>
      <c r="X1800" s="291" t="str">
        <f t="shared" si="154"/>
        <v/>
      </c>
      <c r="Y1800" s="291" t="str">
        <f t="shared" si="155"/>
        <v/>
      </c>
    </row>
    <row r="1801" spans="1:25" ht="15" customHeight="1">
      <c r="A1801" s="8">
        <f t="shared" si="156"/>
        <v>1800</v>
      </c>
      <c r="B1801" s="56" t="s">
        <v>2760</v>
      </c>
      <c r="C1801" s="8">
        <v>85</v>
      </c>
      <c r="D1801" s="8" t="s">
        <v>16</v>
      </c>
      <c r="E1801" s="56" t="s">
        <v>1428</v>
      </c>
      <c r="F1801" s="57" t="s">
        <v>322</v>
      </c>
      <c r="G1801" s="58">
        <v>44493</v>
      </c>
      <c r="H1801" s="75"/>
      <c r="I1801" s="75"/>
      <c r="J1801" s="56"/>
      <c r="K1801" s="76"/>
      <c r="L1801" s="56"/>
      <c r="M1801" s="56"/>
      <c r="N1801" s="56"/>
      <c r="O1801" s="56"/>
      <c r="P1801" s="56"/>
      <c r="Q1801" s="56"/>
      <c r="R1801" s="8"/>
      <c r="S1801" s="56"/>
      <c r="T1801" s="56"/>
      <c r="U1801" s="57"/>
      <c r="V1801" s="289">
        <f t="shared" si="152"/>
        <v>662</v>
      </c>
      <c r="W1801" s="292" t="str">
        <f t="shared" si="153"/>
        <v/>
      </c>
      <c r="X1801" s="291" t="str">
        <f t="shared" si="154"/>
        <v/>
      </c>
      <c r="Y1801" s="291" t="str">
        <f t="shared" si="155"/>
        <v/>
      </c>
    </row>
    <row r="1802" spans="1:25" ht="15" customHeight="1">
      <c r="A1802" s="8">
        <f t="shared" si="156"/>
        <v>1801</v>
      </c>
      <c r="B1802" s="56" t="s">
        <v>2761</v>
      </c>
      <c r="C1802" s="8">
        <v>86</v>
      </c>
      <c r="D1802" s="8" t="s">
        <v>16</v>
      </c>
      <c r="E1802" s="56" t="s">
        <v>1040</v>
      </c>
      <c r="F1802" s="57" t="s">
        <v>290</v>
      </c>
      <c r="G1802" s="58">
        <v>44493</v>
      </c>
      <c r="H1802" s="75"/>
      <c r="I1802" s="75"/>
      <c r="J1802" s="56"/>
      <c r="K1802" s="76"/>
      <c r="L1802" s="56"/>
      <c r="M1802" s="56"/>
      <c r="N1802" s="56"/>
      <c r="O1802" s="56"/>
      <c r="P1802" s="56"/>
      <c r="Q1802" s="56"/>
      <c r="R1802" s="8"/>
      <c r="S1802" s="56"/>
      <c r="T1802" s="56"/>
      <c r="U1802" s="57"/>
      <c r="V1802" s="289">
        <f t="shared" si="152"/>
        <v>662</v>
      </c>
      <c r="W1802" s="292" t="str">
        <f t="shared" si="153"/>
        <v/>
      </c>
      <c r="X1802" s="291" t="str">
        <f t="shared" si="154"/>
        <v/>
      </c>
      <c r="Y1802" s="291" t="str">
        <f t="shared" si="155"/>
        <v/>
      </c>
    </row>
    <row r="1803" spans="1:25" ht="15" customHeight="1">
      <c r="A1803" s="8">
        <f t="shared" si="156"/>
        <v>1802</v>
      </c>
      <c r="B1803" s="56" t="s">
        <v>1497</v>
      </c>
      <c r="C1803" s="8">
        <v>79</v>
      </c>
      <c r="D1803" s="8" t="s">
        <v>16</v>
      </c>
      <c r="E1803" s="56" t="s">
        <v>2762</v>
      </c>
      <c r="F1803" s="57" t="s">
        <v>55</v>
      </c>
      <c r="G1803" s="58">
        <v>44494</v>
      </c>
      <c r="H1803" s="75">
        <v>44367</v>
      </c>
      <c r="I1803" s="75"/>
      <c r="J1803" s="56" t="s">
        <v>1646</v>
      </c>
      <c r="K1803" s="76"/>
      <c r="L1803" s="56"/>
      <c r="M1803" s="56" t="s">
        <v>1279</v>
      </c>
      <c r="N1803" s="56"/>
      <c r="O1803" s="56"/>
      <c r="P1803" s="56"/>
      <c r="Q1803" s="90" t="str">
        <f>IF(DATEDIF(H1803,G1803,"y")=0,"",DATEDIF(H1803,G1803,"y")&amp;" years ")&amp;IF(DATEDIF(H1803,G1803,"ym")=0,"",DATEDIF(H1803,G1803,"ym")&amp;" months ")&amp;IF(DATEDIF(H1803,G1803,"md")=0,"",DATEDIF(H1803,G1803,"md")&amp;" days")</f>
        <v>4 months 5 days</v>
      </c>
      <c r="R1803" s="64">
        <f>_xlfn.DAYS(G1803,H1803)</f>
        <v>127</v>
      </c>
      <c r="S1803" s="56"/>
      <c r="T1803" s="56"/>
      <c r="U1803" s="57"/>
      <c r="V1803" s="75">
        <f t="shared" si="152"/>
        <v>663</v>
      </c>
      <c r="W1803" s="291">
        <f t="shared" si="153"/>
        <v>127</v>
      </c>
      <c r="X1803" s="291" t="str">
        <f t="shared" si="154"/>
        <v/>
      </c>
      <c r="Y1803" s="291" t="str">
        <f t="shared" si="155"/>
        <v/>
      </c>
    </row>
    <row r="1804" spans="1:25" ht="15" customHeight="1">
      <c r="A1804" s="8">
        <f t="shared" si="156"/>
        <v>1803</v>
      </c>
      <c r="B1804" s="56"/>
      <c r="C1804" s="8">
        <v>84</v>
      </c>
      <c r="D1804" s="8" t="s">
        <v>16</v>
      </c>
      <c r="E1804" s="56"/>
      <c r="F1804" s="57"/>
      <c r="G1804" s="58">
        <v>44495</v>
      </c>
      <c r="H1804" s="74" t="s">
        <v>1198</v>
      </c>
      <c r="I1804" s="74">
        <v>44391</v>
      </c>
      <c r="J1804" s="56"/>
      <c r="K1804" s="8"/>
      <c r="L1804" s="56"/>
      <c r="M1804" s="56" t="s">
        <v>1279</v>
      </c>
      <c r="N1804" s="56" t="s">
        <v>1279</v>
      </c>
      <c r="O1804" s="56"/>
      <c r="P1804" s="56"/>
      <c r="Q1804" s="90" t="str">
        <f>IF(DATEDIF(I1804,G1804,"y")=0,"",DATEDIF(I1804,G1804,"y")&amp;" years ")&amp;IF(DATEDIF(I1804,G1804,"ym")=0,"",DATEDIF(I1804,G1804,"ym")&amp;" months ")&amp;IF(DATEDIF(I1804,G1804,"md")=0,"",DATEDIF(I1804,G1804,"md")&amp;" days")</f>
        <v>3 months 12 days</v>
      </c>
      <c r="R1804" s="64">
        <f>_xlfn.DAYS(G1804,IF(L1804="",IF(K1804="",I1804,K1804),L1804))</f>
        <v>104</v>
      </c>
      <c r="S1804" s="56"/>
      <c r="T1804" s="56"/>
      <c r="U1804" s="57"/>
      <c r="V1804" s="75">
        <f t="shared" si="152"/>
        <v>664</v>
      </c>
      <c r="W1804" s="291" t="str">
        <f t="shared" si="153"/>
        <v/>
      </c>
      <c r="X1804" s="291">
        <f t="shared" si="154"/>
        <v>104</v>
      </c>
      <c r="Y1804" s="291" t="str">
        <f t="shared" si="155"/>
        <v/>
      </c>
    </row>
    <row r="1805" spans="1:25" ht="15" customHeight="1">
      <c r="A1805" s="8">
        <f t="shared" si="156"/>
        <v>1804</v>
      </c>
      <c r="B1805" s="56" t="s">
        <v>2024</v>
      </c>
      <c r="C1805" s="8">
        <v>86</v>
      </c>
      <c r="D1805" s="8" t="s">
        <v>23</v>
      </c>
      <c r="E1805" s="56" t="s">
        <v>2763</v>
      </c>
      <c r="F1805" s="57" t="s">
        <v>25</v>
      </c>
      <c r="G1805" s="58">
        <v>44495</v>
      </c>
      <c r="H1805" s="75">
        <v>44245</v>
      </c>
      <c r="I1805" s="75">
        <v>44357</v>
      </c>
      <c r="J1805" s="56" t="s">
        <v>1278</v>
      </c>
      <c r="K1805" s="76"/>
      <c r="L1805" s="56"/>
      <c r="M1805" s="56" t="s">
        <v>1279</v>
      </c>
      <c r="N1805" s="56" t="s">
        <v>1279</v>
      </c>
      <c r="O1805" s="56"/>
      <c r="P1805" s="56"/>
      <c r="Q1805" s="90" t="str">
        <f>IF(DATEDIF(I1805,G1805,"y")=0,"",DATEDIF(I1805,G1805,"y")&amp;" years ")&amp;IF(DATEDIF(I1805,G1805,"ym")=0,"",DATEDIF(I1805,G1805,"ym")&amp;" months ")&amp;IF(DATEDIF(I1805,G1805,"md")=0,"",DATEDIF(I1805,G1805,"md")&amp;" days")</f>
        <v>4 months 16 days</v>
      </c>
      <c r="R1805" s="64">
        <f>_xlfn.DAYS(G1805,IF(L1805="",IF(K1805="",I1805,K1805),L1805))</f>
        <v>138</v>
      </c>
      <c r="S1805" s="56"/>
      <c r="T1805" s="56"/>
      <c r="U1805" s="57"/>
      <c r="V1805" s="75">
        <f t="shared" si="152"/>
        <v>664</v>
      </c>
      <c r="W1805" s="291">
        <f t="shared" si="153"/>
        <v>250</v>
      </c>
      <c r="X1805" s="291">
        <f t="shared" si="154"/>
        <v>138</v>
      </c>
      <c r="Y1805" s="291" t="str">
        <f t="shared" si="155"/>
        <v/>
      </c>
    </row>
    <row r="1806" spans="1:25" ht="15" customHeight="1">
      <c r="A1806" s="8">
        <f t="shared" si="156"/>
        <v>1805</v>
      </c>
      <c r="B1806" s="56" t="s">
        <v>2764</v>
      </c>
      <c r="C1806" s="8">
        <v>66</v>
      </c>
      <c r="D1806" s="8" t="s">
        <v>16</v>
      </c>
      <c r="E1806" s="56" t="s">
        <v>2765</v>
      </c>
      <c r="F1806" s="57" t="s">
        <v>79</v>
      </c>
      <c r="G1806" s="58">
        <v>44495</v>
      </c>
      <c r="H1806" s="75">
        <v>44247</v>
      </c>
      <c r="I1806" s="75">
        <v>44308</v>
      </c>
      <c r="J1806" s="56" t="s">
        <v>1278</v>
      </c>
      <c r="K1806" s="76"/>
      <c r="L1806" s="56"/>
      <c r="M1806" s="56" t="s">
        <v>1279</v>
      </c>
      <c r="N1806" s="56" t="s">
        <v>1279</v>
      </c>
      <c r="O1806" s="56"/>
      <c r="P1806" s="56"/>
      <c r="Q1806" s="90" t="str">
        <f>IF(DATEDIF(I1806,G1806,"y")=0,"",DATEDIF(I1806,G1806,"y")&amp;" years ")&amp;IF(DATEDIF(I1806,G1806,"ym")=0,"",DATEDIF(I1806,G1806,"ym")&amp;" months ")&amp;IF(DATEDIF(I1806,G1806,"md")=0,"",DATEDIF(I1806,G1806,"md")&amp;" days")</f>
        <v>6 months 4 days</v>
      </c>
      <c r="R1806" s="64">
        <f>_xlfn.DAYS(G1806,IF(L1806="",IF(K1806="",I1806,K1806),L1806))</f>
        <v>187</v>
      </c>
      <c r="S1806" s="56" t="s">
        <v>1279</v>
      </c>
      <c r="T1806" s="56"/>
      <c r="U1806" s="57"/>
      <c r="V1806" s="75">
        <f t="shared" si="152"/>
        <v>664</v>
      </c>
      <c r="W1806" s="291">
        <f t="shared" si="153"/>
        <v>248</v>
      </c>
      <c r="X1806" s="291">
        <f t="shared" si="154"/>
        <v>187</v>
      </c>
      <c r="Y1806" s="291" t="str">
        <f t="shared" si="155"/>
        <v/>
      </c>
    </row>
    <row r="1807" spans="1:25" ht="15" customHeight="1">
      <c r="A1807" s="8">
        <f t="shared" si="156"/>
        <v>1806</v>
      </c>
      <c r="B1807" s="59"/>
      <c r="C1807" s="65">
        <v>86</v>
      </c>
      <c r="D1807" s="65" t="s">
        <v>16</v>
      </c>
      <c r="E1807" s="116"/>
      <c r="F1807" s="66"/>
      <c r="G1807" s="67">
        <v>44495</v>
      </c>
      <c r="H1807" s="126">
        <v>44235</v>
      </c>
      <c r="I1807" s="126">
        <v>44419</v>
      </c>
      <c r="J1807" s="59" t="s">
        <v>2419</v>
      </c>
      <c r="K1807" s="65"/>
      <c r="L1807" s="59"/>
      <c r="M1807" s="59" t="s">
        <v>1279</v>
      </c>
      <c r="N1807" s="59" t="s">
        <v>1279</v>
      </c>
      <c r="O1807" s="59"/>
      <c r="P1807" s="59"/>
      <c r="Q1807" s="127" t="str">
        <f>IF(DATEDIF(I1807,G1807,"y")=0,"",DATEDIF(I1807,G1807,"y")&amp;" years ")&amp;IF(DATEDIF(I1807,G1807,"ym")=0,"",DATEDIF(I1807,G1807,"ym")&amp;" months ")&amp;IF(DATEDIF(I1807,G1807,"md")=0,"",DATEDIF(I1807,G1807,"md")&amp;" days")</f>
        <v>2 months 15 days</v>
      </c>
      <c r="R1807" s="128">
        <f>_xlfn.DAYS(G1807,IF(L1807="",IF(K1807="",I1807,K1807),L1807))</f>
        <v>76</v>
      </c>
      <c r="S1807" s="59"/>
      <c r="T1807" s="59" t="s">
        <v>185</v>
      </c>
      <c r="U1807" s="59" t="s">
        <v>2766</v>
      </c>
      <c r="V1807" s="75">
        <f t="shared" si="152"/>
        <v>664</v>
      </c>
      <c r="W1807" s="291">
        <f t="shared" si="153"/>
        <v>260</v>
      </c>
      <c r="X1807" s="291">
        <f t="shared" si="154"/>
        <v>76</v>
      </c>
      <c r="Y1807" s="291" t="str">
        <f t="shared" si="155"/>
        <v/>
      </c>
    </row>
    <row r="1808" spans="1:25" ht="15" customHeight="1">
      <c r="A1808" s="8">
        <f t="shared" si="156"/>
        <v>1807</v>
      </c>
      <c r="B1808" s="59"/>
      <c r="C1808" s="65">
        <v>74</v>
      </c>
      <c r="D1808" s="65" t="s">
        <v>16</v>
      </c>
      <c r="E1808" s="65"/>
      <c r="F1808" s="66"/>
      <c r="G1808" s="67">
        <v>44495</v>
      </c>
      <c r="H1808" s="65"/>
      <c r="I1808" s="65"/>
      <c r="J1808" s="65"/>
      <c r="K1808" s="65"/>
      <c r="L1808" s="59"/>
      <c r="M1808" s="59"/>
      <c r="N1808" s="59"/>
      <c r="O1808" s="59"/>
      <c r="P1808" s="59"/>
      <c r="Q1808" s="59"/>
      <c r="R1808" s="65"/>
      <c r="S1808" s="59"/>
      <c r="T1808" s="59" t="s">
        <v>185</v>
      </c>
      <c r="U1808" s="59" t="s">
        <v>2767</v>
      </c>
      <c r="V1808" s="289">
        <f t="shared" si="152"/>
        <v>664</v>
      </c>
      <c r="W1808" s="292" t="str">
        <f t="shared" si="153"/>
        <v/>
      </c>
      <c r="X1808" s="291" t="str">
        <f t="shared" si="154"/>
        <v/>
      </c>
      <c r="Y1808" s="291" t="str">
        <f t="shared" si="155"/>
        <v/>
      </c>
    </row>
    <row r="1809" spans="1:25" ht="15" customHeight="1">
      <c r="A1809" s="8">
        <f t="shared" si="156"/>
        <v>1808</v>
      </c>
      <c r="B1809" s="56" t="s">
        <v>2768</v>
      </c>
      <c r="C1809" s="8">
        <v>85</v>
      </c>
      <c r="D1809" s="8" t="s">
        <v>23</v>
      </c>
      <c r="E1809" s="56" t="s">
        <v>2769</v>
      </c>
      <c r="F1809" s="57" t="s">
        <v>444</v>
      </c>
      <c r="G1809" s="58">
        <v>44496</v>
      </c>
      <c r="H1809" s="75">
        <v>44427</v>
      </c>
      <c r="I1809" s="75">
        <v>44448</v>
      </c>
      <c r="J1809" s="56" t="s">
        <v>1744</v>
      </c>
      <c r="K1809" s="76"/>
      <c r="L1809" s="56"/>
      <c r="M1809" s="56" t="s">
        <v>1279</v>
      </c>
      <c r="N1809" s="56" t="s">
        <v>1279</v>
      </c>
      <c r="O1809" s="56"/>
      <c r="P1809" s="56"/>
      <c r="Q1809" s="90" t="str">
        <f>IF(DATEDIF(I1809,G1809,"y")=0,"",DATEDIF(I1809,G1809,"y")&amp;" years ")&amp;IF(DATEDIF(I1809,G1809,"ym")=0,"",DATEDIF(I1809,G1809,"ym")&amp;" months ")&amp;IF(DATEDIF(I1809,G1809,"md")=0,"",DATEDIF(I1809,G1809,"md")&amp;" days")</f>
        <v>1 months 18 days</v>
      </c>
      <c r="R1809" s="64">
        <f>_xlfn.DAYS(G1809,IF(L1809="",IF(K1809="",I1809,K1809),L1809))</f>
        <v>48</v>
      </c>
      <c r="S1809" s="56" t="s">
        <v>1279</v>
      </c>
      <c r="T1809" s="56"/>
      <c r="U1809" s="57"/>
      <c r="V1809" s="75">
        <f t="shared" si="152"/>
        <v>665</v>
      </c>
      <c r="W1809" s="291">
        <f t="shared" si="153"/>
        <v>69</v>
      </c>
      <c r="X1809" s="291">
        <f t="shared" si="154"/>
        <v>48</v>
      </c>
      <c r="Y1809" s="291" t="str">
        <f t="shared" si="155"/>
        <v/>
      </c>
    </row>
    <row r="1810" spans="1:25" ht="15" customHeight="1">
      <c r="A1810" s="8">
        <f t="shared" si="156"/>
        <v>1809</v>
      </c>
      <c r="B1810" s="56" t="s">
        <v>2209</v>
      </c>
      <c r="C1810" s="8">
        <v>63</v>
      </c>
      <c r="D1810" s="8" t="s">
        <v>16</v>
      </c>
      <c r="E1810" s="56" t="s">
        <v>2770</v>
      </c>
      <c r="F1810" s="57" t="s">
        <v>1109</v>
      </c>
      <c r="G1810" s="58">
        <v>44496</v>
      </c>
      <c r="H1810" s="75">
        <v>44292</v>
      </c>
      <c r="I1810" s="75">
        <v>44416</v>
      </c>
      <c r="J1810" s="56" t="s">
        <v>2544</v>
      </c>
      <c r="K1810" s="76"/>
      <c r="L1810" s="56"/>
      <c r="M1810" s="56" t="s">
        <v>1279</v>
      </c>
      <c r="N1810" s="56" t="s">
        <v>1279</v>
      </c>
      <c r="O1810" s="56"/>
      <c r="P1810" s="56"/>
      <c r="Q1810" s="90" t="str">
        <f>IF(DATEDIF(I1810,G1810,"y")=0,"",DATEDIF(I1810,G1810,"y")&amp;" years ")&amp;IF(DATEDIF(I1810,G1810,"ym")=0,"",DATEDIF(I1810,G1810,"ym")&amp;" months ")&amp;IF(DATEDIF(I1810,G1810,"md")=0,"",DATEDIF(I1810,G1810,"md")&amp;" days")</f>
        <v>2 months 19 days</v>
      </c>
      <c r="R1810" s="64">
        <f>_xlfn.DAYS(G1810,IF(L1810="",IF(K1810="",I1810,K1810),L1810))</f>
        <v>80</v>
      </c>
      <c r="S1810" s="56" t="s">
        <v>1279</v>
      </c>
      <c r="T1810" s="56"/>
      <c r="U1810" s="57"/>
      <c r="V1810" s="75">
        <f t="shared" si="152"/>
        <v>665</v>
      </c>
      <c r="W1810" s="291">
        <f t="shared" si="153"/>
        <v>204</v>
      </c>
      <c r="X1810" s="291">
        <f t="shared" si="154"/>
        <v>80</v>
      </c>
      <c r="Y1810" s="291" t="str">
        <f t="shared" si="155"/>
        <v/>
      </c>
    </row>
    <row r="1811" spans="1:25" ht="15" customHeight="1">
      <c r="A1811" s="8">
        <f t="shared" si="156"/>
        <v>1810</v>
      </c>
      <c r="B1811" s="56" t="s">
        <v>2771</v>
      </c>
      <c r="C1811" s="8">
        <v>42</v>
      </c>
      <c r="D1811" s="8" t="s">
        <v>16</v>
      </c>
      <c r="E1811" s="56" t="s">
        <v>2772</v>
      </c>
      <c r="F1811" s="57" t="s">
        <v>813</v>
      </c>
      <c r="G1811" s="58">
        <v>44496</v>
      </c>
      <c r="H1811" s="75">
        <v>44275</v>
      </c>
      <c r="I1811" s="75">
        <v>44408</v>
      </c>
      <c r="J1811" s="56" t="s">
        <v>2544</v>
      </c>
      <c r="K1811" s="76"/>
      <c r="L1811" s="56"/>
      <c r="M1811" s="56" t="s">
        <v>1279</v>
      </c>
      <c r="N1811" s="56" t="s">
        <v>1279</v>
      </c>
      <c r="O1811" s="56"/>
      <c r="P1811" s="56"/>
      <c r="Q1811" s="90" t="str">
        <f>IF(DATEDIF(I1811,G1811,"y")=0,"",DATEDIF(I1811,G1811,"y")&amp;" years ")&amp;IF(DATEDIF(I1811,G1811,"ym")=0,"",DATEDIF(I1811,G1811,"ym")&amp;" months ")&amp;IF(DATEDIF(I1811,G1811,"md")=0,"",DATEDIF(I1811,G1811,"md")&amp;" days")</f>
        <v>2 months 26 days</v>
      </c>
      <c r="R1811" s="64">
        <f>_xlfn.DAYS(G1811,IF(L1811="",IF(K1811="",I1811,K1811),L1811))</f>
        <v>88</v>
      </c>
      <c r="S1811" s="56" t="s">
        <v>1279</v>
      </c>
      <c r="T1811" s="56"/>
      <c r="U1811" s="57"/>
      <c r="V1811" s="75">
        <f t="shared" si="152"/>
        <v>665</v>
      </c>
      <c r="W1811" s="291">
        <f t="shared" si="153"/>
        <v>221</v>
      </c>
      <c r="X1811" s="291">
        <f t="shared" si="154"/>
        <v>88</v>
      </c>
      <c r="Y1811" s="291" t="str">
        <f t="shared" si="155"/>
        <v/>
      </c>
    </row>
    <row r="1812" spans="1:25" ht="15" customHeight="1">
      <c r="A1812" s="8">
        <f t="shared" si="156"/>
        <v>1811</v>
      </c>
      <c r="B1812" s="56" t="s">
        <v>2773</v>
      </c>
      <c r="C1812" s="8">
        <v>56</v>
      </c>
      <c r="D1812" s="8" t="s">
        <v>23</v>
      </c>
      <c r="E1812" s="56" t="s">
        <v>243</v>
      </c>
      <c r="F1812" s="57" t="s">
        <v>393</v>
      </c>
      <c r="G1812" s="58">
        <v>44496</v>
      </c>
      <c r="H1812" s="74" t="s">
        <v>1198</v>
      </c>
      <c r="I1812" s="74">
        <v>44361</v>
      </c>
      <c r="J1812" s="56"/>
      <c r="K1812" s="8"/>
      <c r="L1812" s="56"/>
      <c r="M1812" s="56" t="s">
        <v>1279</v>
      </c>
      <c r="N1812" s="56" t="s">
        <v>1279</v>
      </c>
      <c r="O1812" s="56"/>
      <c r="P1812" s="56"/>
      <c r="Q1812" s="90" t="str">
        <f>IF(DATEDIF(I1812,G1812,"y")=0,"",DATEDIF(I1812,G1812,"y")&amp;" years ")&amp;IF(DATEDIF(I1812,G1812,"ym")=0,"",DATEDIF(I1812,G1812,"ym")&amp;" months ")&amp;IF(DATEDIF(I1812,G1812,"md")=0,"",DATEDIF(I1812,G1812,"md")&amp;" days")</f>
        <v>4 months 13 days</v>
      </c>
      <c r="R1812" s="64">
        <f>_xlfn.DAYS(G1812,IF(L1812="",IF(K1812="",I1812,K1812),L1812))</f>
        <v>135</v>
      </c>
      <c r="S1812" s="56"/>
      <c r="T1812" s="56"/>
      <c r="U1812" s="57"/>
      <c r="V1812" s="75">
        <f t="shared" si="152"/>
        <v>665</v>
      </c>
      <c r="W1812" s="291" t="str">
        <f t="shared" si="153"/>
        <v/>
      </c>
      <c r="X1812" s="291">
        <f t="shared" si="154"/>
        <v>135</v>
      </c>
      <c r="Y1812" s="291" t="str">
        <f t="shared" si="155"/>
        <v/>
      </c>
    </row>
    <row r="1813" spans="1:25" ht="15" customHeight="1">
      <c r="A1813" s="8">
        <f t="shared" si="156"/>
        <v>1812</v>
      </c>
      <c r="B1813" s="56" t="s">
        <v>1440</v>
      </c>
      <c r="C1813" s="8">
        <v>60</v>
      </c>
      <c r="D1813" s="8" t="s">
        <v>23</v>
      </c>
      <c r="E1813" s="56" t="s">
        <v>1358</v>
      </c>
      <c r="F1813" s="57" t="s">
        <v>529</v>
      </c>
      <c r="G1813" s="58">
        <v>44496</v>
      </c>
      <c r="H1813" s="75">
        <v>44354</v>
      </c>
      <c r="I1813" s="75"/>
      <c r="J1813" s="56" t="s">
        <v>1278</v>
      </c>
      <c r="K1813" s="76"/>
      <c r="L1813" s="56"/>
      <c r="M1813" s="56" t="s">
        <v>1279</v>
      </c>
      <c r="N1813" s="56"/>
      <c r="O1813" s="56"/>
      <c r="P1813" s="56"/>
      <c r="Q1813" s="90" t="str">
        <f>IF(DATEDIF(H1813,G1813,"y")=0,"",DATEDIF(H1813,G1813,"y")&amp;" years ")&amp;IF(DATEDIF(H1813,G1813,"ym")=0,"",DATEDIF(H1813,G1813,"ym")&amp;" months ")&amp;IF(DATEDIF(H1813,G1813,"md")=0,"",DATEDIF(H1813,G1813,"md")&amp;" days")</f>
        <v>4 months 20 days</v>
      </c>
      <c r="R1813" s="64">
        <f>_xlfn.DAYS(G1813,H1813)</f>
        <v>142</v>
      </c>
      <c r="S1813" s="56"/>
      <c r="T1813" s="56"/>
      <c r="U1813" s="57"/>
      <c r="V1813" s="75">
        <f t="shared" si="152"/>
        <v>665</v>
      </c>
      <c r="W1813" s="291">
        <f t="shared" si="153"/>
        <v>142</v>
      </c>
      <c r="X1813" s="291" t="str">
        <f t="shared" si="154"/>
        <v/>
      </c>
      <c r="Y1813" s="291" t="str">
        <f t="shared" si="155"/>
        <v/>
      </c>
    </row>
    <row r="1814" spans="1:25" ht="15" customHeight="1">
      <c r="A1814" s="8">
        <f t="shared" si="156"/>
        <v>1813</v>
      </c>
      <c r="B1814" s="56" t="s">
        <v>2774</v>
      </c>
      <c r="C1814" s="73">
        <v>0</v>
      </c>
      <c r="D1814" s="73" t="s">
        <v>16</v>
      </c>
      <c r="E1814" s="56" t="s">
        <v>2064</v>
      </c>
      <c r="F1814" s="57" t="s">
        <v>683</v>
      </c>
      <c r="G1814" s="62">
        <v>44496</v>
      </c>
      <c r="H1814" s="74"/>
      <c r="I1814" s="74"/>
      <c r="J1814" s="74"/>
      <c r="K1814" s="62"/>
      <c r="L1814" s="74"/>
      <c r="M1814" s="74"/>
      <c r="N1814" s="74"/>
      <c r="O1814" s="74"/>
      <c r="P1814" s="74"/>
      <c r="Q1814" s="74"/>
      <c r="R1814" s="62"/>
      <c r="S1814" s="74"/>
      <c r="T1814" s="74" t="s">
        <v>1059</v>
      </c>
      <c r="U1814" s="56"/>
      <c r="V1814" s="289">
        <f t="shared" si="152"/>
        <v>665</v>
      </c>
      <c r="W1814" s="292" t="str">
        <f t="shared" si="153"/>
        <v/>
      </c>
      <c r="X1814" s="291" t="str">
        <f t="shared" si="154"/>
        <v/>
      </c>
      <c r="Y1814" s="291" t="str">
        <f t="shared" si="155"/>
        <v/>
      </c>
    </row>
    <row r="1815" spans="1:25" ht="15" customHeight="1">
      <c r="A1815" s="8">
        <f t="shared" si="156"/>
        <v>1814</v>
      </c>
      <c r="B1815" s="56" t="s">
        <v>2775</v>
      </c>
      <c r="C1815" s="73">
        <v>1</v>
      </c>
      <c r="D1815" s="73" t="s">
        <v>23</v>
      </c>
      <c r="E1815" s="56" t="s">
        <v>2776</v>
      </c>
      <c r="F1815" s="57" t="s">
        <v>538</v>
      </c>
      <c r="G1815" s="58">
        <v>44496</v>
      </c>
      <c r="H1815" s="74"/>
      <c r="I1815" s="74"/>
      <c r="J1815" s="56"/>
      <c r="K1815" s="8"/>
      <c r="L1815" s="56"/>
      <c r="M1815" s="56"/>
      <c r="N1815" s="56"/>
      <c r="O1815" s="56"/>
      <c r="P1815" s="56"/>
      <c r="Q1815" s="56"/>
      <c r="R1815" s="8"/>
      <c r="S1815" s="56"/>
      <c r="T1815" s="56" t="s">
        <v>1059</v>
      </c>
      <c r="U1815" s="57"/>
      <c r="V1815" s="289">
        <f t="shared" si="152"/>
        <v>665</v>
      </c>
      <c r="W1815" s="292" t="str">
        <f t="shared" si="153"/>
        <v/>
      </c>
      <c r="X1815" s="291" t="str">
        <f t="shared" si="154"/>
        <v/>
      </c>
      <c r="Y1815" s="291" t="str">
        <f t="shared" si="155"/>
        <v/>
      </c>
    </row>
    <row r="1816" spans="1:25" ht="15" customHeight="1">
      <c r="A1816" s="8">
        <f t="shared" si="156"/>
        <v>1815</v>
      </c>
      <c r="B1816" s="56"/>
      <c r="C1816" s="8">
        <v>79</v>
      </c>
      <c r="D1816" s="8" t="s">
        <v>23</v>
      </c>
      <c r="E1816" s="56"/>
      <c r="F1816" s="57"/>
      <c r="G1816" s="58">
        <v>44496</v>
      </c>
      <c r="H1816" s="74"/>
      <c r="I1816" s="56"/>
      <c r="J1816" s="56"/>
      <c r="K1816" s="8"/>
      <c r="L1816" s="56"/>
      <c r="M1816" s="56"/>
      <c r="N1816" s="56"/>
      <c r="O1816" s="56"/>
      <c r="P1816" s="56"/>
      <c r="Q1816" s="56"/>
      <c r="R1816" s="8"/>
      <c r="S1816" s="56"/>
      <c r="T1816" s="56"/>
      <c r="U1816" s="57"/>
      <c r="V1816" s="289">
        <f t="shared" si="152"/>
        <v>665</v>
      </c>
      <c r="W1816" s="292" t="str">
        <f t="shared" si="153"/>
        <v/>
      </c>
      <c r="X1816" s="291" t="str">
        <f t="shared" si="154"/>
        <v/>
      </c>
      <c r="Y1816" s="291" t="str">
        <f t="shared" si="155"/>
        <v/>
      </c>
    </row>
    <row r="1817" spans="1:25" ht="15" customHeight="1">
      <c r="A1817" s="8">
        <f t="shared" si="156"/>
        <v>1816</v>
      </c>
      <c r="B1817" s="56"/>
      <c r="C1817" s="8">
        <v>95</v>
      </c>
      <c r="D1817" s="8" t="s">
        <v>23</v>
      </c>
      <c r="E1817" s="56"/>
      <c r="F1817" s="57"/>
      <c r="G1817" s="58">
        <v>44496</v>
      </c>
      <c r="H1817" s="74"/>
      <c r="I1817" s="56"/>
      <c r="J1817" s="56"/>
      <c r="K1817" s="8"/>
      <c r="L1817" s="56"/>
      <c r="M1817" s="56"/>
      <c r="N1817" s="56"/>
      <c r="O1817" s="56"/>
      <c r="P1817" s="56"/>
      <c r="Q1817" s="56"/>
      <c r="R1817" s="8"/>
      <c r="S1817" s="56"/>
      <c r="T1817" s="56"/>
      <c r="U1817" s="57"/>
      <c r="V1817" s="289">
        <f t="shared" si="152"/>
        <v>665</v>
      </c>
      <c r="W1817" s="292" t="str">
        <f t="shared" si="153"/>
        <v/>
      </c>
      <c r="X1817" s="291" t="str">
        <f t="shared" si="154"/>
        <v/>
      </c>
      <c r="Y1817" s="291" t="str">
        <f t="shared" si="155"/>
        <v/>
      </c>
    </row>
    <row r="1818" spans="1:25" ht="15" customHeight="1">
      <c r="A1818" s="8">
        <f t="shared" si="156"/>
        <v>1817</v>
      </c>
      <c r="B1818" s="56"/>
      <c r="C1818" s="8">
        <v>65</v>
      </c>
      <c r="D1818" s="8" t="s">
        <v>23</v>
      </c>
      <c r="E1818" s="56"/>
      <c r="F1818" s="57"/>
      <c r="G1818" s="58">
        <v>44497</v>
      </c>
      <c r="H1818" s="74" t="s">
        <v>1198</v>
      </c>
      <c r="I1818" s="56" t="s">
        <v>1198</v>
      </c>
      <c r="J1818" s="56"/>
      <c r="K1818" s="62">
        <v>44496</v>
      </c>
      <c r="L1818" s="56"/>
      <c r="M1818" s="56" t="s">
        <v>1279</v>
      </c>
      <c r="N1818" s="56" t="s">
        <v>1279</v>
      </c>
      <c r="O1818" s="56" t="s">
        <v>1279</v>
      </c>
      <c r="P1818" s="56"/>
      <c r="Q1818" s="63" t="str">
        <f>IF(DATEDIF(K1818,G1818,"y")=0,"",DATEDIF(K1818,G1818,"y")&amp;" years ")&amp;IF(DATEDIF(K1818,G1818,"ym")=0,"",DATEDIF(K1818,G1818,"ym")&amp;" months ")&amp;IF(DATEDIF(K1818,G1818,"md")=0,"",DATEDIF(K1818,G1818,"md")&amp;" days")</f>
        <v>1 days</v>
      </c>
      <c r="R1818" s="64">
        <f>_xlfn.DAYS(G1818,IF(L1818="",IF(K1818="",I1818,K1818),L1818))</f>
        <v>1</v>
      </c>
      <c r="S1818" s="56"/>
      <c r="T1818" s="56"/>
      <c r="U1818" s="57"/>
      <c r="V1818" s="75">
        <f t="shared" si="152"/>
        <v>666</v>
      </c>
      <c r="W1818" s="291" t="str">
        <f t="shared" si="153"/>
        <v/>
      </c>
      <c r="X1818" s="291" t="str">
        <f t="shared" si="154"/>
        <v/>
      </c>
      <c r="Y1818" s="291">
        <f t="shared" si="155"/>
        <v>1</v>
      </c>
    </row>
    <row r="1819" spans="1:25" ht="15" customHeight="1">
      <c r="A1819" s="8">
        <f t="shared" si="156"/>
        <v>1818</v>
      </c>
      <c r="B1819" s="56" t="s">
        <v>2777</v>
      </c>
      <c r="C1819" s="8">
        <v>73</v>
      </c>
      <c r="D1819" s="8" t="s">
        <v>16</v>
      </c>
      <c r="E1819" s="56" t="s">
        <v>2778</v>
      </c>
      <c r="F1819" s="57" t="s">
        <v>25</v>
      </c>
      <c r="G1819" s="58">
        <v>44497</v>
      </c>
      <c r="H1819" s="75">
        <v>44231</v>
      </c>
      <c r="I1819" s="75">
        <v>44294</v>
      </c>
      <c r="J1819" s="56" t="s">
        <v>1278</v>
      </c>
      <c r="K1819" s="76"/>
      <c r="L1819" s="56"/>
      <c r="M1819" s="56" t="s">
        <v>1279</v>
      </c>
      <c r="N1819" s="56" t="s">
        <v>1279</v>
      </c>
      <c r="O1819" s="56"/>
      <c r="P1819" s="56"/>
      <c r="Q1819" s="90" t="str">
        <f>IF(DATEDIF(I1819,G1819,"y")=0,"",DATEDIF(I1819,G1819,"y")&amp;" years ")&amp;IF(DATEDIF(I1819,G1819,"ym")=0,"",DATEDIF(I1819,G1819,"ym")&amp;" months ")&amp;IF(DATEDIF(I1819,G1819,"md")=0,"",DATEDIF(I1819,G1819,"md")&amp;" days")</f>
        <v>6 months 20 days</v>
      </c>
      <c r="R1819" s="64">
        <f>_xlfn.DAYS(G1819,IF(L1819="",IF(K1819="",I1819,K1819),L1819))</f>
        <v>203</v>
      </c>
      <c r="S1819" s="56"/>
      <c r="T1819" s="56"/>
      <c r="U1819" s="57"/>
      <c r="V1819" s="75">
        <f t="shared" si="152"/>
        <v>666</v>
      </c>
      <c r="W1819" s="291">
        <f t="shared" si="153"/>
        <v>266</v>
      </c>
      <c r="X1819" s="291">
        <f t="shared" si="154"/>
        <v>203</v>
      </c>
      <c r="Y1819" s="291" t="str">
        <f t="shared" si="155"/>
        <v/>
      </c>
    </row>
    <row r="1820" spans="1:25" ht="15" customHeight="1">
      <c r="A1820" s="8">
        <f t="shared" si="156"/>
        <v>1819</v>
      </c>
      <c r="B1820" s="59"/>
      <c r="C1820" s="65">
        <v>81</v>
      </c>
      <c r="D1820" s="65" t="s">
        <v>23</v>
      </c>
      <c r="E1820" s="116"/>
      <c r="F1820" s="66"/>
      <c r="G1820" s="67">
        <v>44497</v>
      </c>
      <c r="H1820" s="126">
        <v>44415</v>
      </c>
      <c r="I1820" s="65"/>
      <c r="J1820" s="65" t="s">
        <v>2419</v>
      </c>
      <c r="K1820" s="65"/>
      <c r="L1820" s="59"/>
      <c r="M1820" s="59" t="s">
        <v>1279</v>
      </c>
      <c r="N1820" s="59"/>
      <c r="O1820" s="59"/>
      <c r="P1820" s="59"/>
      <c r="Q1820" s="127" t="str">
        <f>IF(DATEDIF(H1820,G1820,"y")=0,"",DATEDIF(H1820,G1820,"y")&amp;" years ")&amp;IF(DATEDIF(H1820,G1820,"ym")=0,"",DATEDIF(H1820,G1820,"ym")&amp;" months ")&amp;IF(DATEDIF(H1820,G1820,"md")=0,"",DATEDIF(H1820,G1820,"md")&amp;" days")</f>
        <v>2 months 21 days</v>
      </c>
      <c r="R1820" s="128">
        <f>_xlfn.DAYS(G1820,H1820)</f>
        <v>82</v>
      </c>
      <c r="S1820" s="59"/>
      <c r="T1820" s="59" t="s">
        <v>185</v>
      </c>
      <c r="U1820" s="59" t="s">
        <v>2779</v>
      </c>
      <c r="V1820" s="75">
        <f t="shared" si="152"/>
        <v>666</v>
      </c>
      <c r="W1820" s="291">
        <f t="shared" si="153"/>
        <v>82</v>
      </c>
      <c r="X1820" s="291" t="str">
        <f t="shared" si="154"/>
        <v/>
      </c>
      <c r="Y1820" s="291" t="str">
        <f t="shared" si="155"/>
        <v/>
      </c>
    </row>
    <row r="1821" spans="1:25" ht="15" customHeight="1">
      <c r="A1821" s="8">
        <f t="shared" si="156"/>
        <v>1820</v>
      </c>
      <c r="B1821" s="56"/>
      <c r="C1821" s="73">
        <v>0</v>
      </c>
      <c r="D1821" s="8" t="s">
        <v>16</v>
      </c>
      <c r="E1821" s="56"/>
      <c r="F1821" s="57"/>
      <c r="G1821" s="58">
        <v>44497</v>
      </c>
      <c r="H1821" s="74"/>
      <c r="I1821" s="56"/>
      <c r="J1821" s="56"/>
      <c r="K1821" s="8"/>
      <c r="L1821" s="56"/>
      <c r="M1821" s="56"/>
      <c r="N1821" s="56"/>
      <c r="O1821" s="56"/>
      <c r="P1821" s="56"/>
      <c r="Q1821" s="56"/>
      <c r="R1821" s="8"/>
      <c r="S1821" s="56"/>
      <c r="T1821" s="56" t="s">
        <v>1059</v>
      </c>
      <c r="U1821" s="57"/>
      <c r="V1821" s="289">
        <f t="shared" si="152"/>
        <v>666</v>
      </c>
      <c r="W1821" s="292" t="str">
        <f t="shared" si="153"/>
        <v/>
      </c>
      <c r="X1821" s="291" t="str">
        <f t="shared" si="154"/>
        <v/>
      </c>
      <c r="Y1821" s="291" t="str">
        <f t="shared" si="155"/>
        <v/>
      </c>
    </row>
    <row r="1822" spans="1:25" ht="15" customHeight="1">
      <c r="A1822" s="8">
        <f t="shared" si="156"/>
        <v>1821</v>
      </c>
      <c r="B1822" s="69" t="s">
        <v>2780</v>
      </c>
      <c r="C1822" s="77">
        <v>27</v>
      </c>
      <c r="D1822" s="77" t="s">
        <v>16</v>
      </c>
      <c r="E1822" s="69" t="s">
        <v>105</v>
      </c>
      <c r="F1822" s="78" t="s">
        <v>331</v>
      </c>
      <c r="G1822" s="79">
        <v>44497</v>
      </c>
      <c r="H1822" s="80"/>
      <c r="I1822" s="80"/>
      <c r="J1822" s="69"/>
      <c r="K1822" s="81"/>
      <c r="L1822" s="69"/>
      <c r="M1822" s="69"/>
      <c r="N1822" s="69"/>
      <c r="O1822" s="69"/>
      <c r="P1822" s="69"/>
      <c r="Q1822" s="69"/>
      <c r="R1822" s="77"/>
      <c r="S1822" s="69"/>
      <c r="T1822" s="69"/>
      <c r="U1822" s="78"/>
      <c r="V1822" s="289">
        <f t="shared" si="152"/>
        <v>666</v>
      </c>
      <c r="W1822" s="292" t="str">
        <f t="shared" si="153"/>
        <v/>
      </c>
      <c r="X1822" s="291" t="str">
        <f t="shared" si="154"/>
        <v/>
      </c>
      <c r="Y1822" s="291" t="str">
        <f t="shared" si="155"/>
        <v/>
      </c>
    </row>
    <row r="1823" spans="1:25" ht="15" customHeight="1">
      <c r="A1823" s="8">
        <f t="shared" si="156"/>
        <v>1822</v>
      </c>
      <c r="B1823" s="56" t="s">
        <v>2781</v>
      </c>
      <c r="C1823" s="8" t="s">
        <v>2782</v>
      </c>
      <c r="D1823" s="73" t="s">
        <v>23</v>
      </c>
      <c r="E1823" s="56" t="s">
        <v>2783</v>
      </c>
      <c r="F1823" s="57" t="s">
        <v>369</v>
      </c>
      <c r="G1823" s="58">
        <v>44497</v>
      </c>
      <c r="H1823" s="74"/>
      <c r="I1823" s="74"/>
      <c r="J1823" s="56"/>
      <c r="K1823" s="8"/>
      <c r="L1823" s="56"/>
      <c r="M1823" s="56"/>
      <c r="N1823" s="56"/>
      <c r="O1823" s="56"/>
      <c r="P1823" s="56"/>
      <c r="Q1823" s="56"/>
      <c r="R1823" s="8"/>
      <c r="S1823" s="56"/>
      <c r="T1823" s="56" t="s">
        <v>1059</v>
      </c>
      <c r="U1823" s="57"/>
      <c r="V1823" s="289">
        <f t="shared" si="152"/>
        <v>666</v>
      </c>
      <c r="W1823" s="292" t="str">
        <f t="shared" si="153"/>
        <v/>
      </c>
      <c r="X1823" s="291" t="str">
        <f t="shared" si="154"/>
        <v/>
      </c>
      <c r="Y1823" s="291" t="str">
        <f t="shared" si="155"/>
        <v/>
      </c>
    </row>
    <row r="1824" spans="1:25" ht="15" customHeight="1">
      <c r="A1824" s="8">
        <f t="shared" si="156"/>
        <v>1823</v>
      </c>
      <c r="B1824" s="82" t="s">
        <v>2784</v>
      </c>
      <c r="C1824" s="83">
        <v>52</v>
      </c>
      <c r="D1824" s="83" t="s">
        <v>16</v>
      </c>
      <c r="E1824" s="82" t="s">
        <v>2785</v>
      </c>
      <c r="F1824" s="84" t="s">
        <v>25</v>
      </c>
      <c r="G1824" s="85">
        <v>44498</v>
      </c>
      <c r="H1824" s="86">
        <v>44256</v>
      </c>
      <c r="I1824" s="86">
        <v>44417</v>
      </c>
      <c r="J1824" s="82" t="s">
        <v>2544</v>
      </c>
      <c r="K1824" s="87"/>
      <c r="L1824" s="82"/>
      <c r="M1824" s="82" t="s">
        <v>1279</v>
      </c>
      <c r="N1824" s="82" t="s">
        <v>1279</v>
      </c>
      <c r="O1824" s="82"/>
      <c r="P1824" s="82"/>
      <c r="Q1824" s="88" t="str">
        <f>IF(DATEDIF(I1824,G1824,"y")=0,"",DATEDIF(I1824,G1824,"y")&amp;" years ")&amp;IF(DATEDIF(I1824,G1824,"ym")=0,"",DATEDIF(I1824,G1824,"ym")&amp;" months ")&amp;IF(DATEDIF(I1824,G1824,"md")=0,"",DATEDIF(I1824,G1824,"md")&amp;" days")</f>
        <v>2 months 20 days</v>
      </c>
      <c r="R1824" s="89">
        <f>_xlfn.DAYS(G1824,IF(L1824="",IF(K1824="",I1824,K1824),L1824))</f>
        <v>81</v>
      </c>
      <c r="S1824" s="82" t="s">
        <v>1279</v>
      </c>
      <c r="T1824" s="82"/>
      <c r="U1824" s="84"/>
      <c r="V1824" s="75">
        <f t="shared" si="152"/>
        <v>667</v>
      </c>
      <c r="W1824" s="291">
        <f t="shared" si="153"/>
        <v>242</v>
      </c>
      <c r="X1824" s="291">
        <f t="shared" si="154"/>
        <v>81</v>
      </c>
      <c r="Y1824" s="291" t="str">
        <f t="shared" si="155"/>
        <v/>
      </c>
    </row>
    <row r="1825" spans="1:25" ht="15" customHeight="1">
      <c r="A1825" s="8">
        <f t="shared" si="156"/>
        <v>1824</v>
      </c>
      <c r="B1825" s="56"/>
      <c r="C1825" s="8">
        <v>62</v>
      </c>
      <c r="D1825" s="8" t="s">
        <v>16</v>
      </c>
      <c r="E1825" s="56"/>
      <c r="F1825" s="57"/>
      <c r="G1825" s="58">
        <v>44498</v>
      </c>
      <c r="H1825" s="74"/>
      <c r="I1825" s="56"/>
      <c r="J1825" s="56"/>
      <c r="K1825" s="8"/>
      <c r="L1825" s="56"/>
      <c r="M1825" s="56"/>
      <c r="N1825" s="56"/>
      <c r="O1825" s="56"/>
      <c r="P1825" s="56"/>
      <c r="Q1825" s="56"/>
      <c r="R1825" s="8"/>
      <c r="S1825" s="56"/>
      <c r="T1825" s="56"/>
      <c r="U1825" s="57"/>
      <c r="V1825" s="289">
        <f t="shared" si="152"/>
        <v>667</v>
      </c>
      <c r="W1825" s="292" t="str">
        <f t="shared" si="153"/>
        <v/>
      </c>
      <c r="X1825" s="291" t="str">
        <f t="shared" si="154"/>
        <v/>
      </c>
      <c r="Y1825" s="291" t="str">
        <f t="shared" si="155"/>
        <v/>
      </c>
    </row>
    <row r="1826" spans="1:25" ht="15" customHeight="1">
      <c r="A1826" s="8">
        <f t="shared" si="156"/>
        <v>1825</v>
      </c>
      <c r="B1826" s="56"/>
      <c r="C1826" s="8">
        <v>83</v>
      </c>
      <c r="D1826" s="8" t="s">
        <v>16</v>
      </c>
      <c r="E1826" s="56"/>
      <c r="F1826" s="57"/>
      <c r="G1826" s="58">
        <v>44499</v>
      </c>
      <c r="H1826" s="74" t="s">
        <v>1198</v>
      </c>
      <c r="I1826" s="74">
        <v>44362</v>
      </c>
      <c r="J1826" s="56"/>
      <c r="K1826" s="8"/>
      <c r="L1826" s="56"/>
      <c r="M1826" s="56" t="s">
        <v>1279</v>
      </c>
      <c r="N1826" s="56" t="s">
        <v>1279</v>
      </c>
      <c r="O1826" s="56"/>
      <c r="P1826" s="56"/>
      <c r="Q1826" s="90" t="str">
        <f>IF(DATEDIF(I1826,G1826,"y")=0,"",DATEDIF(I1826,G1826,"y")&amp;" years ")&amp;IF(DATEDIF(I1826,G1826,"ym")=0,"",DATEDIF(I1826,G1826,"ym")&amp;" months ")&amp;IF(DATEDIF(I1826,G1826,"md")=0,"",DATEDIF(I1826,G1826,"md")&amp;" days")</f>
        <v>4 months 15 days</v>
      </c>
      <c r="R1826" s="64">
        <f>_xlfn.DAYS(G1826,IF(L1826="",IF(K1826="",I1826,K1826),L1826))</f>
        <v>137</v>
      </c>
      <c r="S1826" s="56"/>
      <c r="T1826" s="56"/>
      <c r="U1826" s="57"/>
      <c r="V1826" s="75">
        <f t="shared" si="152"/>
        <v>668</v>
      </c>
      <c r="W1826" s="291" t="str">
        <f t="shared" si="153"/>
        <v/>
      </c>
      <c r="X1826" s="291">
        <f t="shared" si="154"/>
        <v>137</v>
      </c>
      <c r="Y1826" s="291" t="str">
        <f t="shared" si="155"/>
        <v/>
      </c>
    </row>
    <row r="1827" spans="1:25" ht="15" customHeight="1">
      <c r="A1827" s="8">
        <f t="shared" si="156"/>
        <v>1826</v>
      </c>
      <c r="B1827" s="56"/>
      <c r="C1827" s="8">
        <v>74</v>
      </c>
      <c r="D1827" s="8" t="s">
        <v>16</v>
      </c>
      <c r="E1827" s="56"/>
      <c r="F1827" s="57"/>
      <c r="G1827" s="58">
        <v>44499</v>
      </c>
      <c r="H1827" s="74">
        <v>44249</v>
      </c>
      <c r="I1827" s="56"/>
      <c r="J1827" s="56"/>
      <c r="K1827" s="8"/>
      <c r="L1827" s="56"/>
      <c r="M1827" s="56" t="s">
        <v>1279</v>
      </c>
      <c r="N1827" s="56"/>
      <c r="O1827" s="56"/>
      <c r="P1827" s="56"/>
      <c r="Q1827" s="90" t="str">
        <f>IF(DATEDIF(H1827,G1827,"y")=0,"",DATEDIF(H1827,G1827,"y")&amp;" years ")&amp;IF(DATEDIF(H1827,G1827,"ym")=0,"",DATEDIF(H1827,G1827,"ym")&amp;" months ")&amp;IF(DATEDIF(H1827,G1827,"md")=0,"",DATEDIF(H1827,G1827,"md")&amp;" days")</f>
        <v>8 months 8 days</v>
      </c>
      <c r="R1827" s="64">
        <f>_xlfn.DAYS(G1827,H1827)</f>
        <v>250</v>
      </c>
      <c r="S1827" s="56"/>
      <c r="T1827" s="56"/>
      <c r="U1827" s="57"/>
      <c r="V1827" s="75">
        <f t="shared" si="152"/>
        <v>668</v>
      </c>
      <c r="W1827" s="291">
        <f t="shared" si="153"/>
        <v>250</v>
      </c>
      <c r="X1827" s="291" t="str">
        <f t="shared" si="154"/>
        <v/>
      </c>
      <c r="Y1827" s="291" t="str">
        <f t="shared" si="155"/>
        <v/>
      </c>
    </row>
    <row r="1828" spans="1:25" ht="15" customHeight="1">
      <c r="A1828" s="8">
        <f t="shared" si="156"/>
        <v>1827</v>
      </c>
      <c r="B1828" s="56" t="s">
        <v>2260</v>
      </c>
      <c r="C1828" s="8">
        <v>57</v>
      </c>
      <c r="D1828" s="8" t="s">
        <v>23</v>
      </c>
      <c r="E1828" s="56" t="s">
        <v>2786</v>
      </c>
      <c r="F1828" s="57" t="s">
        <v>322</v>
      </c>
      <c r="G1828" s="58">
        <v>44499</v>
      </c>
      <c r="H1828" s="75"/>
      <c r="I1828" s="75"/>
      <c r="J1828" s="56"/>
      <c r="K1828" s="76"/>
      <c r="L1828" s="56"/>
      <c r="M1828" s="56"/>
      <c r="N1828" s="56"/>
      <c r="O1828" s="56"/>
      <c r="P1828" s="56"/>
      <c r="Q1828" s="56"/>
      <c r="R1828" s="8"/>
      <c r="S1828" s="56"/>
      <c r="T1828" s="56"/>
      <c r="U1828" s="57"/>
      <c r="V1828" s="289">
        <f t="shared" si="152"/>
        <v>668</v>
      </c>
      <c r="W1828" s="292" t="str">
        <f t="shared" si="153"/>
        <v/>
      </c>
      <c r="X1828" s="291" t="str">
        <f t="shared" si="154"/>
        <v/>
      </c>
      <c r="Y1828" s="291" t="str">
        <f t="shared" si="155"/>
        <v/>
      </c>
    </row>
    <row r="1829" spans="1:25" ht="15" customHeight="1">
      <c r="A1829" s="8">
        <f t="shared" si="156"/>
        <v>1828</v>
      </c>
      <c r="B1829" s="56"/>
      <c r="C1829" s="8">
        <v>30</v>
      </c>
      <c r="D1829" s="8" t="s">
        <v>16</v>
      </c>
      <c r="E1829" s="56"/>
      <c r="F1829" s="57"/>
      <c r="G1829" s="58">
        <v>44500</v>
      </c>
      <c r="H1829" s="74" t="s">
        <v>1198</v>
      </c>
      <c r="I1829" s="74">
        <v>44499</v>
      </c>
      <c r="J1829" s="56"/>
      <c r="K1829" s="8"/>
      <c r="L1829" s="56"/>
      <c r="M1829" s="56" t="s">
        <v>1279</v>
      </c>
      <c r="N1829" s="56" t="s">
        <v>1279</v>
      </c>
      <c r="O1829" s="56"/>
      <c r="P1829" s="56"/>
      <c r="Q1829" s="90" t="str">
        <f>IF(DATEDIF(I1829,G1829,"y")=0,"",DATEDIF(I1829,G1829,"y")&amp;" years ")&amp;IF(DATEDIF(I1829,G1829,"ym")=0,"",DATEDIF(I1829,G1829,"ym")&amp;" months ")&amp;IF(DATEDIF(I1829,G1829,"md")=0,"",DATEDIF(I1829,G1829,"md")&amp;" days")</f>
        <v>1 days</v>
      </c>
      <c r="R1829" s="64">
        <f>_xlfn.DAYS(G1829,IF(L1829="",IF(K1829="",I1829,K1829),L1829))</f>
        <v>1</v>
      </c>
      <c r="S1829" s="56"/>
      <c r="T1829" s="56"/>
      <c r="U1829" s="57"/>
      <c r="V1829" s="75">
        <f t="shared" si="152"/>
        <v>669</v>
      </c>
      <c r="W1829" s="291" t="str">
        <f t="shared" si="153"/>
        <v/>
      </c>
      <c r="X1829" s="291">
        <f t="shared" si="154"/>
        <v>1</v>
      </c>
      <c r="Y1829" s="291" t="str">
        <f t="shared" si="155"/>
        <v/>
      </c>
    </row>
    <row r="1830" spans="1:25" ht="15" customHeight="1">
      <c r="A1830" s="8">
        <f t="shared" si="156"/>
        <v>1829</v>
      </c>
      <c r="B1830" s="56" t="s">
        <v>1442</v>
      </c>
      <c r="C1830" s="8">
        <v>78</v>
      </c>
      <c r="D1830" s="8" t="s">
        <v>23</v>
      </c>
      <c r="E1830" s="56" t="s">
        <v>2787</v>
      </c>
      <c r="F1830" s="57" t="s">
        <v>55</v>
      </c>
      <c r="G1830" s="58">
        <v>44501</v>
      </c>
      <c r="H1830" s="75">
        <v>44246</v>
      </c>
      <c r="I1830" s="75">
        <v>44394</v>
      </c>
      <c r="J1830" s="56" t="s">
        <v>1278</v>
      </c>
      <c r="K1830" s="76"/>
      <c r="L1830" s="56"/>
      <c r="M1830" s="56" t="s">
        <v>1279</v>
      </c>
      <c r="N1830" s="56" t="s">
        <v>1279</v>
      </c>
      <c r="O1830" s="56"/>
      <c r="P1830" s="56"/>
      <c r="Q1830" s="90" t="str">
        <f>IF(DATEDIF(I1830,G1830,"y")=0,"",DATEDIF(I1830,G1830,"y")&amp;" years ")&amp;IF(DATEDIF(I1830,G1830,"ym")=0,"",DATEDIF(I1830,G1830,"ym")&amp;" months ")&amp;IF(DATEDIF(I1830,G1830,"md")=0,"",DATEDIF(I1830,G1830,"md")&amp;" days")</f>
        <v>3 months 15 days</v>
      </c>
      <c r="R1830" s="64">
        <f>_xlfn.DAYS(G1830,IF(L1830="",IF(K1830="",I1830,K1830),L1830))</f>
        <v>107</v>
      </c>
      <c r="S1830" s="56"/>
      <c r="T1830" s="56"/>
      <c r="U1830" s="57"/>
      <c r="V1830" s="75">
        <f t="shared" si="152"/>
        <v>670</v>
      </c>
      <c r="W1830" s="291">
        <f t="shared" si="153"/>
        <v>255</v>
      </c>
      <c r="X1830" s="291">
        <f t="shared" si="154"/>
        <v>107</v>
      </c>
      <c r="Y1830" s="291" t="str">
        <f t="shared" si="155"/>
        <v/>
      </c>
    </row>
    <row r="1831" spans="1:25" ht="15" customHeight="1">
      <c r="A1831" s="8">
        <f t="shared" si="156"/>
        <v>1830</v>
      </c>
      <c r="B1831" s="56"/>
      <c r="C1831" s="73">
        <v>0</v>
      </c>
      <c r="D1831" s="8" t="s">
        <v>23</v>
      </c>
      <c r="E1831" s="56"/>
      <c r="F1831" s="57"/>
      <c r="G1831" s="58">
        <v>44501</v>
      </c>
      <c r="H1831" s="74"/>
      <c r="I1831" s="56"/>
      <c r="J1831" s="56"/>
      <c r="K1831" s="8"/>
      <c r="L1831" s="56"/>
      <c r="M1831" s="56"/>
      <c r="N1831" s="56"/>
      <c r="O1831" s="56"/>
      <c r="P1831" s="56"/>
      <c r="Q1831" s="56"/>
      <c r="R1831" s="8"/>
      <c r="S1831" s="56"/>
      <c r="T1831" s="56" t="s">
        <v>1059</v>
      </c>
      <c r="U1831" s="57"/>
      <c r="V1831" s="289">
        <f t="shared" si="152"/>
        <v>670</v>
      </c>
      <c r="W1831" s="292" t="str">
        <f t="shared" si="153"/>
        <v/>
      </c>
      <c r="X1831" s="291" t="str">
        <f t="shared" si="154"/>
        <v/>
      </c>
      <c r="Y1831" s="291" t="str">
        <f t="shared" si="155"/>
        <v/>
      </c>
    </row>
    <row r="1832" spans="1:25" ht="15" customHeight="1">
      <c r="A1832" s="8">
        <f t="shared" si="156"/>
        <v>1831</v>
      </c>
      <c r="B1832" s="56" t="s">
        <v>2788</v>
      </c>
      <c r="C1832" s="8">
        <v>78</v>
      </c>
      <c r="D1832" s="8" t="s">
        <v>23</v>
      </c>
      <c r="E1832" s="56" t="s">
        <v>2789</v>
      </c>
      <c r="F1832" s="57" t="s">
        <v>372</v>
      </c>
      <c r="G1832" s="58">
        <v>44501</v>
      </c>
      <c r="H1832" s="75"/>
      <c r="I1832" s="75"/>
      <c r="J1832" s="56"/>
      <c r="K1832" s="76"/>
      <c r="L1832" s="56"/>
      <c r="M1832" s="56"/>
      <c r="N1832" s="56"/>
      <c r="O1832" s="56"/>
      <c r="P1832" s="56"/>
      <c r="Q1832" s="56"/>
      <c r="R1832" s="8"/>
      <c r="S1832" s="56"/>
      <c r="T1832" s="56"/>
      <c r="U1832" s="57"/>
      <c r="V1832" s="289">
        <f t="shared" si="152"/>
        <v>670</v>
      </c>
      <c r="W1832" s="292" t="str">
        <f t="shared" si="153"/>
        <v/>
      </c>
      <c r="X1832" s="291" t="str">
        <f t="shared" si="154"/>
        <v/>
      </c>
      <c r="Y1832" s="291" t="str">
        <f t="shared" si="155"/>
        <v/>
      </c>
    </row>
    <row r="1833" spans="1:25" ht="15" customHeight="1">
      <c r="A1833" s="8">
        <f t="shared" si="156"/>
        <v>1832</v>
      </c>
      <c r="B1833" s="56"/>
      <c r="C1833" s="8">
        <v>83</v>
      </c>
      <c r="D1833" s="8" t="s">
        <v>16</v>
      </c>
      <c r="E1833" s="56"/>
      <c r="F1833" s="57"/>
      <c r="G1833" s="58">
        <v>44502</v>
      </c>
      <c r="H1833" s="74" t="s">
        <v>1198</v>
      </c>
      <c r="I1833" s="56" t="s">
        <v>1198</v>
      </c>
      <c r="J1833" s="56"/>
      <c r="K1833" s="62">
        <v>44493</v>
      </c>
      <c r="L1833" s="56"/>
      <c r="M1833" s="56" t="s">
        <v>1279</v>
      </c>
      <c r="N1833" s="56" t="s">
        <v>1279</v>
      </c>
      <c r="O1833" s="56" t="s">
        <v>1279</v>
      </c>
      <c r="P1833" s="56"/>
      <c r="Q1833" s="63" t="str">
        <f>IF(DATEDIF(K1833,G1833,"y")=0,"",DATEDIF(K1833,G1833,"y")&amp;" years ")&amp;IF(DATEDIF(K1833,G1833,"ym")=0,"",DATEDIF(K1833,G1833,"ym")&amp;" months ")&amp;IF(DATEDIF(K1833,G1833,"md")=0,"",DATEDIF(K1833,G1833,"md")&amp;" days")</f>
        <v>9 days</v>
      </c>
      <c r="R1833" s="64">
        <f>_xlfn.DAYS(G1833,IF(L1833="",IF(K1833="",I1833,K1833),L1833))</f>
        <v>9</v>
      </c>
      <c r="S1833" s="56"/>
      <c r="T1833" s="56"/>
      <c r="U1833" s="57"/>
      <c r="V1833" s="75">
        <f t="shared" si="152"/>
        <v>671</v>
      </c>
      <c r="W1833" s="291" t="str">
        <f t="shared" si="153"/>
        <v/>
      </c>
      <c r="X1833" s="291" t="str">
        <f t="shared" si="154"/>
        <v/>
      </c>
      <c r="Y1833" s="291">
        <f t="shared" si="155"/>
        <v>9</v>
      </c>
    </row>
    <row r="1834" spans="1:25" ht="15" customHeight="1">
      <c r="A1834" s="8">
        <f t="shared" si="156"/>
        <v>1833</v>
      </c>
      <c r="B1834" s="56" t="s">
        <v>2790</v>
      </c>
      <c r="C1834" s="8">
        <v>56</v>
      </c>
      <c r="D1834" s="8" t="s">
        <v>23</v>
      </c>
      <c r="E1834" s="56" t="s">
        <v>2791</v>
      </c>
      <c r="F1834" s="57" t="s">
        <v>2438</v>
      </c>
      <c r="G1834" s="58">
        <v>44502</v>
      </c>
      <c r="H1834" s="74" t="s">
        <v>1198</v>
      </c>
      <c r="I1834" s="74">
        <v>44473</v>
      </c>
      <c r="J1834" s="56"/>
      <c r="K1834" s="8"/>
      <c r="L1834" s="56"/>
      <c r="M1834" s="56" t="s">
        <v>1279</v>
      </c>
      <c r="N1834" s="56" t="s">
        <v>1279</v>
      </c>
      <c r="O1834" s="56"/>
      <c r="P1834" s="56"/>
      <c r="Q1834" s="90" t="str">
        <f>IF(DATEDIF(I1834,G1834,"y")=0,"",DATEDIF(I1834,G1834,"y")&amp;" years ")&amp;IF(DATEDIF(I1834,G1834,"ym")=0,"",DATEDIF(I1834,G1834,"ym")&amp;" months ")&amp;IF(DATEDIF(I1834,G1834,"md")=0,"",DATEDIF(I1834,G1834,"md")&amp;" days")</f>
        <v>29 days</v>
      </c>
      <c r="R1834" s="64">
        <f>_xlfn.DAYS(G1834,IF(L1834="",IF(K1834="",I1834,K1834),L1834))</f>
        <v>29</v>
      </c>
      <c r="S1834" s="56"/>
      <c r="T1834" s="56"/>
      <c r="U1834" s="57"/>
      <c r="V1834" s="75">
        <f t="shared" si="152"/>
        <v>671</v>
      </c>
      <c r="W1834" s="291" t="str">
        <f t="shared" si="153"/>
        <v/>
      </c>
      <c r="X1834" s="291">
        <f t="shared" si="154"/>
        <v>29</v>
      </c>
      <c r="Y1834" s="291" t="str">
        <f t="shared" si="155"/>
        <v/>
      </c>
    </row>
    <row r="1835" spans="1:25" ht="15" customHeight="1">
      <c r="A1835" s="8">
        <f t="shared" si="156"/>
        <v>1834</v>
      </c>
      <c r="B1835" s="82" t="s">
        <v>2792</v>
      </c>
      <c r="C1835" s="83">
        <v>57</v>
      </c>
      <c r="D1835" s="83" t="s">
        <v>23</v>
      </c>
      <c r="E1835" s="82" t="s">
        <v>2793</v>
      </c>
      <c r="F1835" s="84" t="s">
        <v>372</v>
      </c>
      <c r="G1835" s="85">
        <v>44502</v>
      </c>
      <c r="H1835" s="86">
        <v>44258</v>
      </c>
      <c r="I1835" s="86">
        <v>44387</v>
      </c>
      <c r="J1835" s="82" t="s">
        <v>1278</v>
      </c>
      <c r="K1835" s="87"/>
      <c r="L1835" s="82"/>
      <c r="M1835" s="82" t="s">
        <v>1279</v>
      </c>
      <c r="N1835" s="82" t="s">
        <v>1279</v>
      </c>
      <c r="O1835" s="82"/>
      <c r="P1835" s="82"/>
      <c r="Q1835" s="88" t="str">
        <f>IF(DATEDIF(I1835,G1835,"y")=0,"",DATEDIF(I1835,G1835,"y")&amp;" years ")&amp;IF(DATEDIF(I1835,G1835,"ym")=0,"",DATEDIF(I1835,G1835,"ym")&amp;" months ")&amp;IF(DATEDIF(I1835,G1835,"md")=0,"",DATEDIF(I1835,G1835,"md")&amp;" days")</f>
        <v>3 months 23 days</v>
      </c>
      <c r="R1835" s="89">
        <f>_xlfn.DAYS(G1835,IF(L1835="",IF(K1835="",I1835,K1835),L1835))</f>
        <v>115</v>
      </c>
      <c r="S1835" s="82" t="s">
        <v>1279</v>
      </c>
      <c r="T1835" s="82"/>
      <c r="U1835" s="84" t="s">
        <v>2794</v>
      </c>
      <c r="V1835" s="75">
        <f t="shared" si="152"/>
        <v>671</v>
      </c>
      <c r="W1835" s="291">
        <f t="shared" si="153"/>
        <v>244</v>
      </c>
      <c r="X1835" s="291">
        <f t="shared" si="154"/>
        <v>115</v>
      </c>
      <c r="Y1835" s="291" t="str">
        <f t="shared" si="155"/>
        <v/>
      </c>
    </row>
    <row r="1836" spans="1:25" ht="15" customHeight="1">
      <c r="A1836" s="8">
        <f t="shared" si="156"/>
        <v>1835</v>
      </c>
      <c r="B1836" s="56" t="s">
        <v>1349</v>
      </c>
      <c r="C1836" s="8">
        <v>83</v>
      </c>
      <c r="D1836" s="8" t="s">
        <v>23</v>
      </c>
      <c r="E1836" s="56" t="s">
        <v>2329</v>
      </c>
      <c r="F1836" s="57" t="s">
        <v>432</v>
      </c>
      <c r="G1836" s="58">
        <v>44502</v>
      </c>
      <c r="H1836" s="75">
        <v>44238</v>
      </c>
      <c r="I1836" s="75"/>
      <c r="J1836" s="56" t="s">
        <v>1278</v>
      </c>
      <c r="K1836" s="76"/>
      <c r="L1836" s="56"/>
      <c r="M1836" s="56" t="s">
        <v>1279</v>
      </c>
      <c r="N1836" s="56"/>
      <c r="O1836" s="56"/>
      <c r="P1836" s="56"/>
      <c r="Q1836" s="90" t="str">
        <f>IF(DATEDIF(H1836,G1836,"y")=0,"",DATEDIF(H1836,G1836,"y")&amp;" years ")&amp;IF(DATEDIF(H1836,G1836,"ym")=0,"",DATEDIF(H1836,G1836,"ym")&amp;" months ")&amp;IF(DATEDIF(H1836,G1836,"md")=0,"",DATEDIF(H1836,G1836,"md")&amp;" days")</f>
        <v>8 months 22 days</v>
      </c>
      <c r="R1836" s="64">
        <f>_xlfn.DAYS(G1836,H1836)</f>
        <v>264</v>
      </c>
      <c r="S1836" s="56"/>
      <c r="T1836" s="56"/>
      <c r="U1836" s="57"/>
      <c r="V1836" s="75">
        <f t="shared" si="152"/>
        <v>671</v>
      </c>
      <c r="W1836" s="291">
        <f t="shared" si="153"/>
        <v>264</v>
      </c>
      <c r="X1836" s="291" t="str">
        <f t="shared" si="154"/>
        <v/>
      </c>
      <c r="Y1836" s="291" t="str">
        <f t="shared" si="155"/>
        <v/>
      </c>
    </row>
    <row r="1837" spans="1:25" ht="15" customHeight="1">
      <c r="A1837" s="8">
        <f t="shared" si="156"/>
        <v>1836</v>
      </c>
      <c r="B1837" s="56"/>
      <c r="C1837" s="8">
        <v>71</v>
      </c>
      <c r="D1837" s="8" t="s">
        <v>16</v>
      </c>
      <c r="E1837" s="56"/>
      <c r="F1837" s="57"/>
      <c r="G1837" s="58">
        <v>44502</v>
      </c>
      <c r="H1837" s="74"/>
      <c r="I1837" s="56"/>
      <c r="J1837" s="56"/>
      <c r="K1837" s="8"/>
      <c r="L1837" s="56"/>
      <c r="M1837" s="56"/>
      <c r="N1837" s="56"/>
      <c r="O1837" s="56"/>
      <c r="P1837" s="56"/>
      <c r="Q1837" s="56"/>
      <c r="R1837" s="8"/>
      <c r="S1837" s="56"/>
      <c r="T1837" s="56"/>
      <c r="U1837" s="57"/>
      <c r="V1837" s="289">
        <f t="shared" si="152"/>
        <v>671</v>
      </c>
      <c r="W1837" s="292" t="str">
        <f t="shared" si="153"/>
        <v/>
      </c>
      <c r="X1837" s="291" t="str">
        <f t="shared" si="154"/>
        <v/>
      </c>
      <c r="Y1837" s="291" t="str">
        <f t="shared" si="155"/>
        <v/>
      </c>
    </row>
    <row r="1838" spans="1:25" ht="15" customHeight="1">
      <c r="A1838" s="8">
        <f t="shared" si="156"/>
        <v>1837</v>
      </c>
      <c r="B1838" s="56"/>
      <c r="C1838" s="73">
        <v>0</v>
      </c>
      <c r="D1838" s="73" t="s">
        <v>16</v>
      </c>
      <c r="E1838" s="56"/>
      <c r="F1838" s="57"/>
      <c r="G1838" s="58">
        <v>44503</v>
      </c>
      <c r="H1838" s="74"/>
      <c r="I1838" s="74"/>
      <c r="J1838" s="56"/>
      <c r="K1838" s="8"/>
      <c r="L1838" s="56"/>
      <c r="M1838" s="56"/>
      <c r="N1838" s="56"/>
      <c r="O1838" s="56"/>
      <c r="P1838" s="56"/>
      <c r="Q1838" s="56"/>
      <c r="R1838" s="8"/>
      <c r="S1838" s="56"/>
      <c r="T1838" s="56" t="s">
        <v>1059</v>
      </c>
      <c r="U1838" s="57"/>
      <c r="V1838" s="289">
        <f t="shared" si="152"/>
        <v>672</v>
      </c>
      <c r="W1838" s="292" t="str">
        <f t="shared" si="153"/>
        <v/>
      </c>
      <c r="X1838" s="291" t="str">
        <f t="shared" si="154"/>
        <v/>
      </c>
      <c r="Y1838" s="291" t="str">
        <f t="shared" si="155"/>
        <v/>
      </c>
    </row>
    <row r="1839" spans="1:25" ht="15" customHeight="1">
      <c r="A1839" s="8">
        <f t="shared" si="156"/>
        <v>1838</v>
      </c>
      <c r="B1839" s="109"/>
      <c r="C1839" s="110">
        <v>83</v>
      </c>
      <c r="D1839" s="110" t="s">
        <v>23</v>
      </c>
      <c r="E1839" s="109"/>
      <c r="F1839" s="111"/>
      <c r="G1839" s="112">
        <v>44503</v>
      </c>
      <c r="H1839" s="113"/>
      <c r="I1839" s="109"/>
      <c r="J1839" s="109"/>
      <c r="K1839" s="110"/>
      <c r="L1839" s="109"/>
      <c r="M1839" s="109"/>
      <c r="N1839" s="109"/>
      <c r="O1839" s="109"/>
      <c r="P1839" s="109"/>
      <c r="Q1839" s="109"/>
      <c r="R1839" s="110"/>
      <c r="S1839" s="109"/>
      <c r="T1839" s="109"/>
      <c r="U1839" s="111"/>
      <c r="V1839" s="289">
        <f t="shared" si="152"/>
        <v>672</v>
      </c>
      <c r="W1839" s="292" t="str">
        <f t="shared" si="153"/>
        <v/>
      </c>
      <c r="X1839" s="291" t="str">
        <f t="shared" si="154"/>
        <v/>
      </c>
      <c r="Y1839" s="291" t="str">
        <f t="shared" si="155"/>
        <v/>
      </c>
    </row>
    <row r="1840" spans="1:25" ht="15" customHeight="1">
      <c r="A1840" s="8">
        <f t="shared" si="156"/>
        <v>1839</v>
      </c>
      <c r="B1840" s="56" t="s">
        <v>2121</v>
      </c>
      <c r="C1840" s="8">
        <v>59</v>
      </c>
      <c r="D1840" s="8" t="s">
        <v>16</v>
      </c>
      <c r="E1840" s="56" t="s">
        <v>2795</v>
      </c>
      <c r="F1840" s="57" t="s">
        <v>66</v>
      </c>
      <c r="G1840" s="58">
        <v>44504</v>
      </c>
      <c r="H1840" s="75">
        <v>44316</v>
      </c>
      <c r="I1840" s="75">
        <v>44363</v>
      </c>
      <c r="J1840" s="56" t="s">
        <v>1646</v>
      </c>
      <c r="K1840" s="76"/>
      <c r="L1840" s="56"/>
      <c r="M1840" s="56" t="s">
        <v>1279</v>
      </c>
      <c r="N1840" s="56" t="s">
        <v>1279</v>
      </c>
      <c r="O1840" s="56"/>
      <c r="P1840" s="56"/>
      <c r="Q1840" s="90" t="str">
        <f>IF(DATEDIF(I1840,G1840,"y")=0,"",DATEDIF(I1840,G1840,"y")&amp;" years ")&amp;IF(DATEDIF(I1840,G1840,"ym")=0,"",DATEDIF(I1840,G1840,"ym")&amp;" months ")&amp;IF(DATEDIF(I1840,G1840,"md")=0,"",DATEDIF(I1840,G1840,"md")&amp;" days")</f>
        <v>4 months 19 days</v>
      </c>
      <c r="R1840" s="64">
        <f>_xlfn.DAYS(G1840,IF(L1840="",IF(K1840="",I1840,K1840),L1840))</f>
        <v>141</v>
      </c>
      <c r="S1840" s="56"/>
      <c r="T1840" s="56"/>
      <c r="U1840" s="57"/>
      <c r="V1840" s="75">
        <f t="shared" si="152"/>
        <v>673</v>
      </c>
      <c r="W1840" s="291">
        <f t="shared" si="153"/>
        <v>188</v>
      </c>
      <c r="X1840" s="291">
        <f t="shared" si="154"/>
        <v>141</v>
      </c>
      <c r="Y1840" s="291" t="str">
        <f t="shared" si="155"/>
        <v/>
      </c>
    </row>
    <row r="1841" spans="1:25" ht="15" customHeight="1">
      <c r="A1841" s="8">
        <f t="shared" si="156"/>
        <v>1840</v>
      </c>
      <c r="B1841" s="56"/>
      <c r="C1841" s="8">
        <v>61</v>
      </c>
      <c r="D1841" s="8" t="s">
        <v>16</v>
      </c>
      <c r="E1841" s="56"/>
      <c r="F1841" s="57"/>
      <c r="G1841" s="58">
        <v>44504</v>
      </c>
      <c r="H1841" s="74">
        <v>44315</v>
      </c>
      <c r="I1841" s="56"/>
      <c r="J1841" s="56"/>
      <c r="K1841" s="8"/>
      <c r="L1841" s="56"/>
      <c r="M1841" s="56" t="s">
        <v>1279</v>
      </c>
      <c r="N1841" s="56"/>
      <c r="O1841" s="56"/>
      <c r="P1841" s="56"/>
      <c r="Q1841" s="90" t="str">
        <f>IF(DATEDIF(H1841,G1841,"y")=0,"",DATEDIF(H1841,G1841,"y")&amp;" years ")&amp;IF(DATEDIF(H1841,G1841,"ym")=0,"",DATEDIF(H1841,G1841,"ym")&amp;" months ")&amp;IF(DATEDIF(H1841,G1841,"md")=0,"",DATEDIF(H1841,G1841,"md")&amp;" days")</f>
        <v>6 months 6 days</v>
      </c>
      <c r="R1841" s="64">
        <f>_xlfn.DAYS(G1841,H1841)</f>
        <v>189</v>
      </c>
      <c r="S1841" s="56"/>
      <c r="T1841" s="56"/>
      <c r="U1841" s="57"/>
      <c r="V1841" s="75">
        <f t="shared" si="152"/>
        <v>673</v>
      </c>
      <c r="W1841" s="291">
        <f t="shared" si="153"/>
        <v>189</v>
      </c>
      <c r="X1841" s="291" t="str">
        <f t="shared" si="154"/>
        <v/>
      </c>
      <c r="Y1841" s="291" t="str">
        <f t="shared" si="155"/>
        <v/>
      </c>
    </row>
    <row r="1842" spans="1:25" ht="15" customHeight="1">
      <c r="A1842" s="8">
        <f t="shared" si="156"/>
        <v>1841</v>
      </c>
      <c r="B1842" s="59" t="s">
        <v>2796</v>
      </c>
      <c r="C1842" s="65">
        <v>81</v>
      </c>
      <c r="D1842" s="65" t="s">
        <v>16</v>
      </c>
      <c r="E1842" s="59" t="s">
        <v>2797</v>
      </c>
      <c r="F1842" s="66" t="s">
        <v>447</v>
      </c>
      <c r="G1842" s="129">
        <v>44504</v>
      </c>
      <c r="H1842" s="101">
        <v>44246</v>
      </c>
      <c r="I1842" s="101">
        <v>44328</v>
      </c>
      <c r="J1842" s="59" t="s">
        <v>1278</v>
      </c>
      <c r="K1842" s="130"/>
      <c r="L1842" s="59"/>
      <c r="M1842" s="59" t="s">
        <v>1279</v>
      </c>
      <c r="N1842" s="59" t="s">
        <v>1279</v>
      </c>
      <c r="O1842" s="59"/>
      <c r="P1842" s="59"/>
      <c r="Q1842" s="127" t="str">
        <f>IF(DATEDIF(I1842,G1842,"y")=0,"",DATEDIF(I1842,G1842,"y")&amp;" years ")&amp;IF(DATEDIF(I1842,G1842,"ym")=0,"",DATEDIF(I1842,G1842,"ym")&amp;" months ")&amp;IF(DATEDIF(I1842,G1842,"md")=0,"",DATEDIF(I1842,G1842,"md")&amp;" days")</f>
        <v>5 months 23 days</v>
      </c>
      <c r="R1842" s="128">
        <f>_xlfn.DAYS(G1842,IF(L1842="",IF(K1842="",I1842,K1842),L1842))</f>
        <v>176</v>
      </c>
      <c r="S1842" s="59"/>
      <c r="T1842" s="59" t="s">
        <v>185</v>
      </c>
      <c r="U1842" s="59" t="s">
        <v>2798</v>
      </c>
      <c r="V1842" s="75">
        <f t="shared" si="152"/>
        <v>673</v>
      </c>
      <c r="W1842" s="291">
        <f t="shared" si="153"/>
        <v>258</v>
      </c>
      <c r="X1842" s="291">
        <f t="shared" si="154"/>
        <v>176</v>
      </c>
      <c r="Y1842" s="291" t="str">
        <f t="shared" si="155"/>
        <v/>
      </c>
    </row>
    <row r="1843" spans="1:25" ht="15" customHeight="1">
      <c r="A1843" s="8">
        <f t="shared" si="156"/>
        <v>1842</v>
      </c>
      <c r="B1843" s="56" t="s">
        <v>2799</v>
      </c>
      <c r="C1843" s="8">
        <v>73</v>
      </c>
      <c r="D1843" s="8" t="s">
        <v>16</v>
      </c>
      <c r="E1843" s="56" t="s">
        <v>2800</v>
      </c>
      <c r="F1843" s="57" t="s">
        <v>66</v>
      </c>
      <c r="G1843" s="58">
        <v>44505</v>
      </c>
      <c r="H1843" s="75">
        <v>44234</v>
      </c>
      <c r="I1843" s="75">
        <v>44249</v>
      </c>
      <c r="J1843" s="56" t="s">
        <v>1278</v>
      </c>
      <c r="K1843" s="76">
        <v>44500</v>
      </c>
      <c r="L1843" s="56"/>
      <c r="M1843" s="56" t="s">
        <v>1279</v>
      </c>
      <c r="N1843" s="56" t="s">
        <v>1279</v>
      </c>
      <c r="O1843" s="56" t="s">
        <v>1279</v>
      </c>
      <c r="P1843" s="56"/>
      <c r="Q1843" s="63" t="str">
        <f>IF(DATEDIF(K1843,G1843,"y")=0,"",DATEDIF(K1843,G1843,"y")&amp;" years ")&amp;IF(DATEDIF(K1843,G1843,"ym")=0,"",DATEDIF(K1843,G1843,"ym")&amp;" months ")&amp;IF(DATEDIF(K1843,G1843,"md")=0,"",DATEDIF(K1843,G1843,"md")&amp;" days")</f>
        <v>5 days</v>
      </c>
      <c r="R1843" s="64">
        <f>_xlfn.DAYS(G1843,IF(L1843="",IF(K1843="",I1843,K1843),L1843))</f>
        <v>5</v>
      </c>
      <c r="S1843" s="56"/>
      <c r="T1843" s="56"/>
      <c r="U1843" s="57"/>
      <c r="V1843" s="75">
        <f t="shared" si="152"/>
        <v>674</v>
      </c>
      <c r="W1843" s="291">
        <f t="shared" si="153"/>
        <v>271</v>
      </c>
      <c r="X1843" s="291">
        <f t="shared" si="154"/>
        <v>256</v>
      </c>
      <c r="Y1843" s="291">
        <f t="shared" si="155"/>
        <v>5</v>
      </c>
    </row>
    <row r="1844" spans="1:25" ht="15" customHeight="1">
      <c r="A1844" s="8">
        <f t="shared" si="156"/>
        <v>1843</v>
      </c>
      <c r="B1844" s="56" t="s">
        <v>2801</v>
      </c>
      <c r="C1844" s="8">
        <v>77</v>
      </c>
      <c r="D1844" s="8" t="s">
        <v>23</v>
      </c>
      <c r="E1844" s="56" t="s">
        <v>1291</v>
      </c>
      <c r="F1844" s="57" t="s">
        <v>1150</v>
      </c>
      <c r="G1844" s="58">
        <v>44505</v>
      </c>
      <c r="H1844" s="75">
        <v>44249</v>
      </c>
      <c r="I1844" s="75">
        <v>44305</v>
      </c>
      <c r="J1844" s="56" t="s">
        <v>1278</v>
      </c>
      <c r="K1844" s="76">
        <v>44496</v>
      </c>
      <c r="L1844" s="56"/>
      <c r="M1844" s="56" t="s">
        <v>1279</v>
      </c>
      <c r="N1844" s="56" t="s">
        <v>1279</v>
      </c>
      <c r="O1844" s="56" t="s">
        <v>1279</v>
      </c>
      <c r="P1844" s="56"/>
      <c r="Q1844" s="63" t="str">
        <f>IF(DATEDIF(K1844,G1844,"y")=0,"",DATEDIF(K1844,G1844,"y")&amp;" years ")&amp;IF(DATEDIF(K1844,G1844,"ym")=0,"",DATEDIF(K1844,G1844,"ym")&amp;" months ")&amp;IF(DATEDIF(K1844,G1844,"md")=0,"",DATEDIF(K1844,G1844,"md")&amp;" days")</f>
        <v>9 days</v>
      </c>
      <c r="R1844" s="64">
        <f>_xlfn.DAYS(G1844,IF(L1844="",IF(K1844="",I1844,K1844),L1844))</f>
        <v>9</v>
      </c>
      <c r="S1844" s="56"/>
      <c r="T1844" s="56"/>
      <c r="U1844" s="57"/>
      <c r="V1844" s="75">
        <f t="shared" si="152"/>
        <v>674</v>
      </c>
      <c r="W1844" s="291">
        <f t="shared" si="153"/>
        <v>256</v>
      </c>
      <c r="X1844" s="291">
        <f t="shared" si="154"/>
        <v>200</v>
      </c>
      <c r="Y1844" s="291">
        <f t="shared" si="155"/>
        <v>9</v>
      </c>
    </row>
    <row r="1845" spans="1:25" ht="15" customHeight="1">
      <c r="A1845" s="8">
        <f t="shared" si="156"/>
        <v>1844</v>
      </c>
      <c r="B1845" s="56" t="s">
        <v>2802</v>
      </c>
      <c r="C1845" s="8">
        <v>41</v>
      </c>
      <c r="D1845" s="8" t="s">
        <v>16</v>
      </c>
      <c r="E1845" s="56" t="s">
        <v>2803</v>
      </c>
      <c r="F1845" s="57" t="s">
        <v>55</v>
      </c>
      <c r="G1845" s="58">
        <v>44505</v>
      </c>
      <c r="H1845" s="75">
        <v>44255</v>
      </c>
      <c r="I1845" s="75"/>
      <c r="J1845" s="56" t="s">
        <v>1278</v>
      </c>
      <c r="K1845" s="76"/>
      <c r="L1845" s="56"/>
      <c r="M1845" s="56" t="s">
        <v>1279</v>
      </c>
      <c r="N1845" s="56"/>
      <c r="O1845" s="56"/>
      <c r="P1845" s="56"/>
      <c r="Q1845" s="63" t="str">
        <f>IF(DATEDIF(H1845,G1845,"y")=0,"",DATEDIF(H1845,G1845,"y")&amp;" years ")&amp;IF(DATEDIF(H1845,G1845,"ym")=0,"",DATEDIF(H1845,G1845,"ym")&amp;" months ")&amp;IF(DATEDIF(H1845,G1845,"md")=0,"",DATEDIF(H1845,G1845,"md")&amp;" days")</f>
        <v>8 months 8 days</v>
      </c>
      <c r="R1845" s="64">
        <f>_xlfn.DAYS(G1845,H1845)</f>
        <v>250</v>
      </c>
      <c r="S1845" s="56"/>
      <c r="T1845" s="56"/>
      <c r="U1845" s="57"/>
      <c r="V1845" s="75">
        <f t="shared" si="152"/>
        <v>674</v>
      </c>
      <c r="W1845" s="291">
        <f t="shared" si="153"/>
        <v>250</v>
      </c>
      <c r="X1845" s="291" t="str">
        <f t="shared" si="154"/>
        <v/>
      </c>
      <c r="Y1845" s="291" t="str">
        <f t="shared" si="155"/>
        <v/>
      </c>
    </row>
    <row r="1846" spans="1:25" ht="15" customHeight="1">
      <c r="A1846" s="8">
        <f t="shared" si="156"/>
        <v>1845</v>
      </c>
      <c r="B1846" s="59" t="s">
        <v>424</v>
      </c>
      <c r="C1846" s="65">
        <v>87</v>
      </c>
      <c r="D1846" s="65" t="s">
        <v>23</v>
      </c>
      <c r="E1846" s="59" t="s">
        <v>182</v>
      </c>
      <c r="F1846" s="66" t="s">
        <v>66</v>
      </c>
      <c r="G1846" s="129">
        <v>44505</v>
      </c>
      <c r="H1846" s="101">
        <v>44234</v>
      </c>
      <c r="I1846" s="101">
        <v>44303</v>
      </c>
      <c r="J1846" s="59" t="s">
        <v>1278</v>
      </c>
      <c r="K1846" s="130"/>
      <c r="L1846" s="59"/>
      <c r="M1846" s="59" t="s">
        <v>1279</v>
      </c>
      <c r="N1846" s="59" t="s">
        <v>1279</v>
      </c>
      <c r="O1846" s="59"/>
      <c r="P1846" s="59"/>
      <c r="Q1846" s="127" t="str">
        <f>IF(DATEDIF(I1846,G1846,"y")=0,"",DATEDIF(I1846,G1846,"y")&amp;" years ")&amp;IF(DATEDIF(I1846,G1846,"ym")=0,"",DATEDIF(I1846,G1846,"ym")&amp;" months ")&amp;IF(DATEDIF(I1846,G1846,"md")=0,"",DATEDIF(I1846,G1846,"md")&amp;" days")</f>
        <v>6 months 19 days</v>
      </c>
      <c r="R1846" s="128">
        <f>_xlfn.DAYS(G1846,IF(L1846="",IF(K1846="",I1846,K1846),L1846))</f>
        <v>202</v>
      </c>
      <c r="S1846" s="59"/>
      <c r="T1846" s="59" t="s">
        <v>185</v>
      </c>
      <c r="U1846" s="59" t="s">
        <v>2804</v>
      </c>
      <c r="V1846" s="75">
        <f t="shared" si="152"/>
        <v>674</v>
      </c>
      <c r="W1846" s="291">
        <f t="shared" si="153"/>
        <v>271</v>
      </c>
      <c r="X1846" s="291">
        <f t="shared" si="154"/>
        <v>202</v>
      </c>
      <c r="Y1846" s="291" t="str">
        <f t="shared" si="155"/>
        <v/>
      </c>
    </row>
    <row r="1847" spans="1:25" ht="15" customHeight="1">
      <c r="A1847" s="8">
        <f t="shared" si="156"/>
        <v>1846</v>
      </c>
      <c r="B1847" s="56" t="s">
        <v>2805</v>
      </c>
      <c r="C1847" s="73">
        <v>12</v>
      </c>
      <c r="D1847" s="73" t="s">
        <v>23</v>
      </c>
      <c r="E1847" s="56" t="s">
        <v>2806</v>
      </c>
      <c r="F1847" s="57" t="s">
        <v>79</v>
      </c>
      <c r="G1847" s="62">
        <v>44505</v>
      </c>
      <c r="H1847" s="74"/>
      <c r="I1847" s="74"/>
      <c r="J1847" s="74"/>
      <c r="K1847" s="62"/>
      <c r="L1847" s="74"/>
      <c r="M1847" s="74"/>
      <c r="N1847" s="74"/>
      <c r="O1847" s="74"/>
      <c r="P1847" s="74"/>
      <c r="Q1847" s="74"/>
      <c r="R1847" s="62"/>
      <c r="S1847" s="74"/>
      <c r="T1847" s="74" t="s">
        <v>1059</v>
      </c>
      <c r="U1847" s="56"/>
      <c r="V1847" s="289">
        <f t="shared" si="152"/>
        <v>674</v>
      </c>
      <c r="W1847" s="292" t="str">
        <f t="shared" si="153"/>
        <v/>
      </c>
      <c r="X1847" s="291" t="str">
        <f t="shared" si="154"/>
        <v/>
      </c>
      <c r="Y1847" s="291" t="str">
        <f t="shared" si="155"/>
        <v/>
      </c>
    </row>
    <row r="1848" spans="1:25" ht="15" customHeight="1">
      <c r="A1848" s="8">
        <f t="shared" si="156"/>
        <v>1847</v>
      </c>
      <c r="B1848" s="109"/>
      <c r="C1848" s="110">
        <v>51</v>
      </c>
      <c r="D1848" s="110" t="s">
        <v>16</v>
      </c>
      <c r="E1848" s="109"/>
      <c r="F1848" s="111"/>
      <c r="G1848" s="112">
        <v>44505</v>
      </c>
      <c r="H1848" s="113"/>
      <c r="I1848" s="109"/>
      <c r="J1848" s="109"/>
      <c r="K1848" s="110"/>
      <c r="L1848" s="109"/>
      <c r="M1848" s="109"/>
      <c r="N1848" s="109"/>
      <c r="O1848" s="109"/>
      <c r="P1848" s="109"/>
      <c r="Q1848" s="109"/>
      <c r="R1848" s="110"/>
      <c r="S1848" s="109"/>
      <c r="T1848" s="109"/>
      <c r="U1848" s="111"/>
      <c r="V1848" s="289">
        <f t="shared" si="152"/>
        <v>674</v>
      </c>
      <c r="W1848" s="292" t="str">
        <f t="shared" si="153"/>
        <v/>
      </c>
      <c r="X1848" s="291" t="str">
        <f t="shared" si="154"/>
        <v/>
      </c>
      <c r="Y1848" s="291" t="str">
        <f t="shared" si="155"/>
        <v/>
      </c>
    </row>
    <row r="1849" spans="1:25" ht="15" customHeight="1">
      <c r="A1849" s="8">
        <f t="shared" si="156"/>
        <v>1848</v>
      </c>
      <c r="B1849" s="56" t="s">
        <v>2807</v>
      </c>
      <c r="C1849" s="8">
        <v>88</v>
      </c>
      <c r="D1849" s="8" t="s">
        <v>23</v>
      </c>
      <c r="E1849" s="56" t="s">
        <v>2808</v>
      </c>
      <c r="F1849" s="57" t="s">
        <v>25</v>
      </c>
      <c r="G1849" s="58">
        <v>44506</v>
      </c>
      <c r="H1849" s="75">
        <v>44369</v>
      </c>
      <c r="I1849" s="75"/>
      <c r="J1849" s="56" t="s">
        <v>1646</v>
      </c>
      <c r="K1849" s="76"/>
      <c r="L1849" s="56"/>
      <c r="M1849" s="56" t="s">
        <v>1279</v>
      </c>
      <c r="N1849" s="56"/>
      <c r="O1849" s="56"/>
      <c r="P1849" s="56"/>
      <c r="Q1849" s="90" t="str">
        <f>IF(DATEDIF(H1849,G1849,"y")=0,"",DATEDIF(H1849,G1849,"y")&amp;" years ")&amp;IF(DATEDIF(H1849,G1849,"ym")=0,"",DATEDIF(H1849,G1849,"ym")&amp;" months ")&amp;IF(DATEDIF(H1849,G1849,"md")=0,"",DATEDIF(H1849,G1849,"md")&amp;" days")</f>
        <v>4 months 15 days</v>
      </c>
      <c r="R1849" s="64">
        <f>_xlfn.DAYS(G1849,H1849)</f>
        <v>137</v>
      </c>
      <c r="S1849" s="56"/>
      <c r="T1849" s="56"/>
      <c r="U1849" s="57"/>
      <c r="V1849" s="75">
        <f t="shared" si="152"/>
        <v>675</v>
      </c>
      <c r="W1849" s="291">
        <f t="shared" si="153"/>
        <v>137</v>
      </c>
      <c r="X1849" s="291" t="str">
        <f t="shared" si="154"/>
        <v/>
      </c>
      <c r="Y1849" s="291" t="str">
        <f t="shared" si="155"/>
        <v/>
      </c>
    </row>
    <row r="1850" spans="1:25" ht="15" customHeight="1">
      <c r="A1850" s="8">
        <f t="shared" si="156"/>
        <v>1849</v>
      </c>
      <c r="B1850" s="56"/>
      <c r="C1850" s="8">
        <v>73</v>
      </c>
      <c r="D1850" s="8" t="s">
        <v>16</v>
      </c>
      <c r="E1850" s="56"/>
      <c r="F1850" s="57"/>
      <c r="G1850" s="58">
        <v>44506</v>
      </c>
      <c r="H1850" s="74" t="s">
        <v>1198</v>
      </c>
      <c r="I1850" s="74">
        <v>44322</v>
      </c>
      <c r="J1850" s="56"/>
      <c r="K1850" s="8"/>
      <c r="L1850" s="56"/>
      <c r="M1850" s="56" t="s">
        <v>1279</v>
      </c>
      <c r="N1850" s="56" t="s">
        <v>1279</v>
      </c>
      <c r="O1850" s="56"/>
      <c r="P1850" s="56"/>
      <c r="Q1850" s="90" t="str">
        <f>IF(DATEDIF(I1850,G1850,"y")=0,"",DATEDIF(I1850,G1850,"y")&amp;" years ")&amp;IF(DATEDIF(I1850,G1850,"ym")=0,"",DATEDIF(I1850,G1850,"ym")&amp;" months ")&amp;IF(DATEDIF(I1850,G1850,"md")=0,"",DATEDIF(I1850,G1850,"md")&amp;" days")</f>
        <v xml:space="preserve">6 months </v>
      </c>
      <c r="R1850" s="64">
        <f>_xlfn.DAYS(G1850,IF(L1850="",IF(K1850="",I1850,K1850),L1850))</f>
        <v>184</v>
      </c>
      <c r="S1850" s="56"/>
      <c r="T1850" s="56"/>
      <c r="U1850" s="57"/>
      <c r="V1850" s="75">
        <f t="shared" si="152"/>
        <v>675</v>
      </c>
      <c r="W1850" s="291" t="str">
        <f t="shared" si="153"/>
        <v/>
      </c>
      <c r="X1850" s="291">
        <f t="shared" si="154"/>
        <v>184</v>
      </c>
      <c r="Y1850" s="291" t="str">
        <f t="shared" si="155"/>
        <v/>
      </c>
    </row>
    <row r="1851" spans="1:25" ht="15" customHeight="1">
      <c r="A1851" s="8">
        <f t="shared" si="156"/>
        <v>1850</v>
      </c>
      <c r="B1851" s="56"/>
      <c r="C1851" s="73">
        <v>0</v>
      </c>
      <c r="D1851" s="8" t="s">
        <v>23</v>
      </c>
      <c r="E1851" s="56"/>
      <c r="F1851" s="57"/>
      <c r="G1851" s="58">
        <v>44506</v>
      </c>
      <c r="H1851" s="74"/>
      <c r="I1851" s="56"/>
      <c r="J1851" s="56"/>
      <c r="K1851" s="8"/>
      <c r="L1851" s="56"/>
      <c r="M1851" s="56"/>
      <c r="N1851" s="56"/>
      <c r="O1851" s="56"/>
      <c r="P1851" s="56"/>
      <c r="Q1851" s="56"/>
      <c r="R1851" s="8"/>
      <c r="S1851" s="56"/>
      <c r="T1851" s="56" t="s">
        <v>1059</v>
      </c>
      <c r="U1851" s="57"/>
      <c r="V1851" s="289">
        <f t="shared" si="152"/>
        <v>675</v>
      </c>
      <c r="W1851" s="292" t="str">
        <f t="shared" si="153"/>
        <v/>
      </c>
      <c r="X1851" s="291" t="str">
        <f t="shared" si="154"/>
        <v/>
      </c>
      <c r="Y1851" s="291" t="str">
        <f t="shared" si="155"/>
        <v/>
      </c>
    </row>
    <row r="1852" spans="1:25" ht="15" customHeight="1">
      <c r="A1852" s="8">
        <f t="shared" si="156"/>
        <v>1851</v>
      </c>
      <c r="B1852" s="109"/>
      <c r="C1852" s="123">
        <v>1</v>
      </c>
      <c r="D1852" s="123" t="s">
        <v>23</v>
      </c>
      <c r="E1852" s="109"/>
      <c r="F1852" s="111"/>
      <c r="G1852" s="112">
        <v>44506</v>
      </c>
      <c r="H1852" s="113"/>
      <c r="I1852" s="113"/>
      <c r="J1852" s="109"/>
      <c r="K1852" s="110"/>
      <c r="L1852" s="109"/>
      <c r="M1852" s="109"/>
      <c r="N1852" s="109"/>
      <c r="O1852" s="109"/>
      <c r="P1852" s="109"/>
      <c r="Q1852" s="109"/>
      <c r="R1852" s="110"/>
      <c r="S1852" s="109"/>
      <c r="T1852" s="109" t="s">
        <v>1059</v>
      </c>
      <c r="U1852" s="111"/>
      <c r="V1852" s="289">
        <f t="shared" si="152"/>
        <v>675</v>
      </c>
      <c r="W1852" s="292" t="str">
        <f t="shared" si="153"/>
        <v/>
      </c>
      <c r="X1852" s="291" t="str">
        <f t="shared" si="154"/>
        <v/>
      </c>
      <c r="Y1852" s="291" t="str">
        <f t="shared" si="155"/>
        <v/>
      </c>
    </row>
    <row r="1853" spans="1:25" ht="15" customHeight="1">
      <c r="A1853" s="8">
        <f t="shared" si="156"/>
        <v>1852</v>
      </c>
      <c r="B1853" s="56" t="s">
        <v>2809</v>
      </c>
      <c r="C1853" s="8">
        <v>70</v>
      </c>
      <c r="D1853" s="8" t="s">
        <v>23</v>
      </c>
      <c r="E1853" s="56" t="s">
        <v>2810</v>
      </c>
      <c r="F1853" s="57" t="s">
        <v>25</v>
      </c>
      <c r="G1853" s="58">
        <v>44507</v>
      </c>
      <c r="H1853" s="75">
        <v>44363</v>
      </c>
      <c r="I1853" s="75">
        <v>44433</v>
      </c>
      <c r="J1853" s="56" t="s">
        <v>1646</v>
      </c>
      <c r="K1853" s="76"/>
      <c r="L1853" s="56"/>
      <c r="M1853" s="56" t="s">
        <v>1279</v>
      </c>
      <c r="N1853" s="56" t="s">
        <v>1279</v>
      </c>
      <c r="O1853" s="56"/>
      <c r="P1853" s="56"/>
      <c r="Q1853" s="90" t="str">
        <f>IF(DATEDIF(I1853,G1853,"y")=0,"",DATEDIF(I1853,G1853,"y")&amp;" years ")&amp;IF(DATEDIF(I1853,G1853,"ym")=0,"",DATEDIF(I1853,G1853,"ym")&amp;" months ")&amp;IF(DATEDIF(I1853,G1853,"md")=0,"",DATEDIF(I1853,G1853,"md")&amp;" days")</f>
        <v>2 months 13 days</v>
      </c>
      <c r="R1853" s="64">
        <f>_xlfn.DAYS(G1853,IF(L1853="",IF(K1853="",I1853,K1853),L1853))</f>
        <v>74</v>
      </c>
      <c r="S1853" s="56"/>
      <c r="T1853" s="56"/>
      <c r="U1853" s="57"/>
      <c r="V1853" s="75">
        <f t="shared" si="152"/>
        <v>676</v>
      </c>
      <c r="W1853" s="291">
        <f t="shared" si="153"/>
        <v>144</v>
      </c>
      <c r="X1853" s="291">
        <f t="shared" si="154"/>
        <v>74</v>
      </c>
      <c r="Y1853" s="291" t="str">
        <f t="shared" si="155"/>
        <v/>
      </c>
    </row>
    <row r="1854" spans="1:25" ht="15" customHeight="1">
      <c r="A1854" s="8">
        <f t="shared" si="156"/>
        <v>1853</v>
      </c>
      <c r="B1854" s="56" t="s">
        <v>2536</v>
      </c>
      <c r="C1854" s="8">
        <v>60</v>
      </c>
      <c r="D1854" s="8" t="s">
        <v>16</v>
      </c>
      <c r="E1854" s="56" t="s">
        <v>2693</v>
      </c>
      <c r="F1854" s="57" t="s">
        <v>148</v>
      </c>
      <c r="G1854" s="58">
        <v>44507</v>
      </c>
      <c r="H1854" s="75">
        <v>44326</v>
      </c>
      <c r="I1854" s="75">
        <v>44390</v>
      </c>
      <c r="J1854" s="56" t="s">
        <v>1646</v>
      </c>
      <c r="K1854" s="76"/>
      <c r="L1854" s="56"/>
      <c r="M1854" s="56" t="s">
        <v>1279</v>
      </c>
      <c r="N1854" s="56" t="s">
        <v>1279</v>
      </c>
      <c r="O1854" s="56"/>
      <c r="P1854" s="56"/>
      <c r="Q1854" s="90" t="str">
        <f>IF(DATEDIF(I1854,G1854,"y")=0,"",DATEDIF(I1854,G1854,"y")&amp;" years ")&amp;IF(DATEDIF(I1854,G1854,"ym")=0,"",DATEDIF(I1854,G1854,"ym")&amp;" months ")&amp;IF(DATEDIF(I1854,G1854,"md")=0,"",DATEDIF(I1854,G1854,"md")&amp;" days")</f>
        <v>3 months 25 days</v>
      </c>
      <c r="R1854" s="64">
        <f>_xlfn.DAYS(G1854,IF(L1854="",IF(K1854="",I1854,K1854),L1854))</f>
        <v>117</v>
      </c>
      <c r="S1854" s="56"/>
      <c r="T1854" s="56"/>
      <c r="U1854" s="57"/>
      <c r="V1854" s="75">
        <f t="shared" si="152"/>
        <v>676</v>
      </c>
      <c r="W1854" s="291">
        <f t="shared" si="153"/>
        <v>181</v>
      </c>
      <c r="X1854" s="291">
        <f t="shared" si="154"/>
        <v>117</v>
      </c>
      <c r="Y1854" s="291" t="str">
        <f t="shared" si="155"/>
        <v/>
      </c>
    </row>
    <row r="1855" spans="1:25" ht="15" customHeight="1">
      <c r="A1855" s="8">
        <f t="shared" si="156"/>
        <v>1854</v>
      </c>
      <c r="B1855" s="56" t="s">
        <v>2811</v>
      </c>
      <c r="C1855" s="8">
        <v>62</v>
      </c>
      <c r="D1855" s="8" t="s">
        <v>16</v>
      </c>
      <c r="E1855" s="56" t="s">
        <v>1341</v>
      </c>
      <c r="F1855" s="57" t="s">
        <v>25</v>
      </c>
      <c r="G1855" s="58">
        <v>44507</v>
      </c>
      <c r="H1855" s="75">
        <v>44250</v>
      </c>
      <c r="I1855" s="75">
        <v>44315</v>
      </c>
      <c r="J1855" s="56" t="s">
        <v>1278</v>
      </c>
      <c r="K1855" s="76"/>
      <c r="L1855" s="56"/>
      <c r="M1855" s="56" t="s">
        <v>1279</v>
      </c>
      <c r="N1855" s="56" t="s">
        <v>1279</v>
      </c>
      <c r="O1855" s="56"/>
      <c r="P1855" s="56"/>
      <c r="Q1855" s="90" t="str">
        <f>IF(DATEDIF(I1855,G1855,"y")=0,"",DATEDIF(I1855,G1855,"y")&amp;" years ")&amp;IF(DATEDIF(I1855,G1855,"ym")=0,"",DATEDIF(I1855,G1855,"ym")&amp;" months ")&amp;IF(DATEDIF(I1855,G1855,"md")=0,"",DATEDIF(I1855,G1855,"md")&amp;" days")</f>
        <v>6 months 9 days</v>
      </c>
      <c r="R1855" s="64">
        <f>_xlfn.DAYS(G1855,IF(L1855="",IF(K1855="",I1855,K1855),L1855))</f>
        <v>192</v>
      </c>
      <c r="S1855" s="56"/>
      <c r="T1855" s="56"/>
      <c r="U1855" s="57"/>
      <c r="V1855" s="75">
        <f t="shared" si="152"/>
        <v>676</v>
      </c>
      <c r="W1855" s="291">
        <f t="shared" si="153"/>
        <v>257</v>
      </c>
      <c r="X1855" s="291">
        <f t="shared" si="154"/>
        <v>192</v>
      </c>
      <c r="Y1855" s="291" t="str">
        <f t="shared" si="155"/>
        <v/>
      </c>
    </row>
    <row r="1856" spans="1:25" ht="15" customHeight="1">
      <c r="A1856" s="8">
        <f t="shared" si="156"/>
        <v>1855</v>
      </c>
      <c r="B1856" s="56" t="s">
        <v>2812</v>
      </c>
      <c r="C1856" s="8">
        <v>71</v>
      </c>
      <c r="D1856" s="8" t="s">
        <v>16</v>
      </c>
      <c r="E1856" s="56" t="s">
        <v>2813</v>
      </c>
      <c r="F1856" s="57" t="s">
        <v>25</v>
      </c>
      <c r="G1856" s="58">
        <v>44507</v>
      </c>
      <c r="H1856" s="75">
        <v>44238</v>
      </c>
      <c r="I1856" s="75">
        <v>44301</v>
      </c>
      <c r="J1856" s="56" t="s">
        <v>1278</v>
      </c>
      <c r="K1856" s="76"/>
      <c r="L1856" s="56"/>
      <c r="M1856" s="56" t="s">
        <v>1279</v>
      </c>
      <c r="N1856" s="56" t="s">
        <v>1279</v>
      </c>
      <c r="O1856" s="56"/>
      <c r="P1856" s="56"/>
      <c r="Q1856" s="90" t="str">
        <f>IF(DATEDIF(I1856,G1856,"y")=0,"",DATEDIF(I1856,G1856,"y")&amp;" years ")&amp;IF(DATEDIF(I1856,G1856,"ym")=0,"",DATEDIF(I1856,G1856,"ym")&amp;" months ")&amp;IF(DATEDIF(I1856,G1856,"md")=0,"",DATEDIF(I1856,G1856,"md")&amp;" days")</f>
        <v>6 months 23 days</v>
      </c>
      <c r="R1856" s="64">
        <f>_xlfn.DAYS(G1856,IF(L1856="",IF(K1856="",I1856,K1856),L1856))</f>
        <v>206</v>
      </c>
      <c r="S1856" s="56"/>
      <c r="T1856" s="56"/>
      <c r="U1856" s="57"/>
      <c r="V1856" s="75">
        <f t="shared" si="152"/>
        <v>676</v>
      </c>
      <c r="W1856" s="291">
        <f t="shared" si="153"/>
        <v>269</v>
      </c>
      <c r="X1856" s="291">
        <f t="shared" si="154"/>
        <v>206</v>
      </c>
      <c r="Y1856" s="291" t="str">
        <f t="shared" si="155"/>
        <v/>
      </c>
    </row>
    <row r="1857" spans="1:25" ht="15" customHeight="1">
      <c r="A1857" s="8">
        <f t="shared" si="156"/>
        <v>1856</v>
      </c>
      <c r="B1857" s="56" t="s">
        <v>1742</v>
      </c>
      <c r="C1857" s="8">
        <v>74</v>
      </c>
      <c r="D1857" s="8" t="s">
        <v>23</v>
      </c>
      <c r="E1857" s="56" t="s">
        <v>1093</v>
      </c>
      <c r="F1857" s="57" t="s">
        <v>1760</v>
      </c>
      <c r="G1857" s="58">
        <v>44507</v>
      </c>
      <c r="H1857" s="75">
        <v>44291</v>
      </c>
      <c r="I1857" s="75"/>
      <c r="J1857" s="56" t="s">
        <v>1278</v>
      </c>
      <c r="K1857" s="76"/>
      <c r="L1857" s="56"/>
      <c r="M1857" s="56" t="s">
        <v>1279</v>
      </c>
      <c r="N1857" s="56"/>
      <c r="O1857" s="56"/>
      <c r="P1857" s="56"/>
      <c r="Q1857" s="90" t="str">
        <f>IF(DATEDIF(H1857,G1857,"y")=0,"",DATEDIF(H1857,G1857,"y")&amp;" years ")&amp;IF(DATEDIF(H1857,G1857,"ym")=0,"",DATEDIF(H1857,G1857,"ym")&amp;" months ")&amp;IF(DATEDIF(H1857,G1857,"md")=0,"",DATEDIF(H1857,G1857,"md")&amp;" days")</f>
        <v>7 months 2 days</v>
      </c>
      <c r="R1857" s="64">
        <f>_xlfn.DAYS(G1857,H1857)</f>
        <v>216</v>
      </c>
      <c r="S1857" s="56"/>
      <c r="T1857" s="56"/>
      <c r="U1857" s="57"/>
      <c r="V1857" s="75">
        <f t="shared" si="152"/>
        <v>676</v>
      </c>
      <c r="W1857" s="291">
        <f t="shared" si="153"/>
        <v>216</v>
      </c>
      <c r="X1857" s="291" t="str">
        <f t="shared" si="154"/>
        <v/>
      </c>
      <c r="Y1857" s="291" t="str">
        <f t="shared" si="155"/>
        <v/>
      </c>
    </row>
    <row r="1858" spans="1:25" ht="15" customHeight="1">
      <c r="A1858" s="8">
        <f t="shared" si="156"/>
        <v>1857</v>
      </c>
      <c r="B1858" s="56" t="s">
        <v>1494</v>
      </c>
      <c r="C1858" s="8">
        <v>61</v>
      </c>
      <c r="D1858" s="8" t="s">
        <v>16</v>
      </c>
      <c r="E1858" s="56" t="s">
        <v>2814</v>
      </c>
      <c r="F1858" s="57" t="s">
        <v>991</v>
      </c>
      <c r="G1858" s="58">
        <v>44508</v>
      </c>
      <c r="H1858" s="75">
        <v>44236</v>
      </c>
      <c r="I1858" s="75">
        <v>44331</v>
      </c>
      <c r="J1858" s="56" t="s">
        <v>1278</v>
      </c>
      <c r="K1858" s="76"/>
      <c r="L1858" s="56"/>
      <c r="M1858" s="56" t="s">
        <v>1279</v>
      </c>
      <c r="N1858" s="56" t="s">
        <v>1279</v>
      </c>
      <c r="O1858" s="56"/>
      <c r="P1858" s="56"/>
      <c r="Q1858" s="90" t="str">
        <f>IF(DATEDIF(I1858,G1858,"y")=0,"",DATEDIF(I1858,G1858,"y")&amp;" years ")&amp;IF(DATEDIF(I1858,G1858,"ym")=0,"",DATEDIF(I1858,G1858,"ym")&amp;" months ")&amp;IF(DATEDIF(I1858,G1858,"md")=0,"",DATEDIF(I1858,G1858,"md")&amp;" days")</f>
        <v>5 months 24 days</v>
      </c>
      <c r="R1858" s="64">
        <f>_xlfn.DAYS(G1858,IF(L1858="",IF(K1858="",I1858,K1858),L1858))</f>
        <v>177</v>
      </c>
      <c r="S1858" s="56"/>
      <c r="T1858" s="56"/>
      <c r="U1858" s="57"/>
      <c r="V1858" s="75">
        <f t="shared" ref="V1858:V1921" si="157">G1858-DATE(2020,1,1)</f>
        <v>677</v>
      </c>
      <c r="W1858" s="291">
        <f t="shared" ref="W1858:W1921" si="158">IF(ISNUMBER(H1858), $G1858-H1858, "")</f>
        <v>272</v>
      </c>
      <c r="X1858" s="291">
        <f t="shared" ref="X1858:X1921" si="159">IF(ISNUMBER(I1858), $G1858-I1858, "")</f>
        <v>177</v>
      </c>
      <c r="Y1858" s="291" t="str">
        <f t="shared" ref="Y1858:Y1921" si="160">IF(ISNUMBER(K1858), $G1858-K1858, "")</f>
        <v/>
      </c>
    </row>
    <row r="1859" spans="1:25" ht="15" customHeight="1">
      <c r="A1859" s="8">
        <f t="shared" si="156"/>
        <v>1858</v>
      </c>
      <c r="B1859" s="56"/>
      <c r="C1859" s="8">
        <v>77</v>
      </c>
      <c r="D1859" s="8" t="s">
        <v>23</v>
      </c>
      <c r="E1859" s="56"/>
      <c r="F1859" s="57"/>
      <c r="G1859" s="58">
        <v>44508</v>
      </c>
      <c r="H1859" s="74"/>
      <c r="I1859" s="56"/>
      <c r="J1859" s="56"/>
      <c r="K1859" s="8"/>
      <c r="L1859" s="56"/>
      <c r="M1859" s="56"/>
      <c r="N1859" s="56"/>
      <c r="O1859" s="56"/>
      <c r="P1859" s="56"/>
      <c r="Q1859" s="56"/>
      <c r="R1859" s="8"/>
      <c r="S1859" s="56"/>
      <c r="T1859" s="56"/>
      <c r="U1859" s="57"/>
      <c r="V1859" s="289">
        <f t="shared" si="157"/>
        <v>677</v>
      </c>
      <c r="W1859" s="292" t="str">
        <f t="shared" si="158"/>
        <v/>
      </c>
      <c r="X1859" s="291" t="str">
        <f t="shared" si="159"/>
        <v/>
      </c>
      <c r="Y1859" s="291" t="str">
        <f t="shared" si="160"/>
        <v/>
      </c>
    </row>
    <row r="1860" spans="1:25" ht="15" customHeight="1">
      <c r="A1860" s="8">
        <f t="shared" si="156"/>
        <v>1859</v>
      </c>
      <c r="B1860" s="56"/>
      <c r="C1860" s="8">
        <v>49</v>
      </c>
      <c r="D1860" s="8" t="s">
        <v>16</v>
      </c>
      <c r="E1860" s="56"/>
      <c r="F1860" s="57"/>
      <c r="G1860" s="58">
        <v>44509</v>
      </c>
      <c r="H1860" s="74" t="s">
        <v>1198</v>
      </c>
      <c r="I1860" s="74">
        <v>44298</v>
      </c>
      <c r="J1860" s="56"/>
      <c r="K1860" s="8"/>
      <c r="L1860" s="56"/>
      <c r="M1860" s="56" t="s">
        <v>1279</v>
      </c>
      <c r="N1860" s="56" t="s">
        <v>1279</v>
      </c>
      <c r="O1860" s="56"/>
      <c r="P1860" s="56"/>
      <c r="Q1860" s="90" t="str">
        <f>IF(DATEDIF(I1860,G1860,"y")=0,"",DATEDIF(I1860,G1860,"y")&amp;" years ")&amp;IF(DATEDIF(I1860,G1860,"ym")=0,"",DATEDIF(I1860,G1860,"ym")&amp;" months ")&amp;IF(DATEDIF(I1860,G1860,"md")=0,"",DATEDIF(I1860,G1860,"md")&amp;" days")</f>
        <v>6 months 28 days</v>
      </c>
      <c r="R1860" s="64">
        <f>_xlfn.DAYS(G1860,IF(L1860="",IF(K1860="",I1860,K1860),L1860))</f>
        <v>211</v>
      </c>
      <c r="S1860" s="56"/>
      <c r="T1860" s="56"/>
      <c r="U1860" s="57"/>
      <c r="V1860" s="75">
        <f t="shared" si="157"/>
        <v>678</v>
      </c>
      <c r="W1860" s="291" t="str">
        <f t="shared" si="158"/>
        <v/>
      </c>
      <c r="X1860" s="291">
        <f t="shared" si="159"/>
        <v>211</v>
      </c>
      <c r="Y1860" s="291" t="str">
        <f t="shared" si="160"/>
        <v/>
      </c>
    </row>
    <row r="1861" spans="1:25" ht="15" customHeight="1">
      <c r="A1861" s="8">
        <f t="shared" ref="A1861:A1924" si="161">A1860+1</f>
        <v>1860</v>
      </c>
      <c r="B1861" s="59" t="s">
        <v>1474</v>
      </c>
      <c r="C1861" s="65">
        <v>84</v>
      </c>
      <c r="D1861" s="65" t="s">
        <v>16</v>
      </c>
      <c r="E1861" s="59" t="s">
        <v>980</v>
      </c>
      <c r="F1861" s="66" t="s">
        <v>1218</v>
      </c>
      <c r="G1861" s="129">
        <v>44509</v>
      </c>
      <c r="H1861" s="101">
        <v>44240</v>
      </c>
      <c r="I1861" s="101">
        <v>44306</v>
      </c>
      <c r="J1861" s="59" t="s">
        <v>1278</v>
      </c>
      <c r="K1861" s="130"/>
      <c r="L1861" s="59"/>
      <c r="M1861" s="59" t="s">
        <v>1279</v>
      </c>
      <c r="N1861" s="59" t="s">
        <v>1279</v>
      </c>
      <c r="O1861" s="59"/>
      <c r="P1861" s="59"/>
      <c r="Q1861" s="127" t="str">
        <f>IF(DATEDIF(I1861,G1861,"y")=0,"",DATEDIF(I1861,G1861,"y")&amp;" years ")&amp;IF(DATEDIF(I1861,G1861,"ym")=0,"",DATEDIF(I1861,G1861,"ym")&amp;" months ")&amp;IF(DATEDIF(I1861,G1861,"md")=0,"",DATEDIF(I1861,G1861,"md")&amp;" days")</f>
        <v>6 months 20 days</v>
      </c>
      <c r="R1861" s="128">
        <f>_xlfn.DAYS(G1861,IF(L1861="",IF(K1861="",I1861,K1861),L1861))</f>
        <v>203</v>
      </c>
      <c r="S1861" s="59"/>
      <c r="T1861" s="59" t="s">
        <v>185</v>
      </c>
      <c r="U1861" s="59" t="s">
        <v>2815</v>
      </c>
      <c r="V1861" s="75">
        <f t="shared" si="157"/>
        <v>678</v>
      </c>
      <c r="W1861" s="291">
        <f t="shared" si="158"/>
        <v>269</v>
      </c>
      <c r="X1861" s="291">
        <f t="shared" si="159"/>
        <v>203</v>
      </c>
      <c r="Y1861" s="291" t="str">
        <f t="shared" si="160"/>
        <v/>
      </c>
    </row>
    <row r="1862" spans="1:25" ht="15" customHeight="1">
      <c r="A1862" s="8">
        <f t="shared" si="161"/>
        <v>1861</v>
      </c>
      <c r="B1862" s="56"/>
      <c r="C1862" s="73">
        <v>0</v>
      </c>
      <c r="D1862" s="73" t="s">
        <v>16</v>
      </c>
      <c r="E1862" s="56"/>
      <c r="F1862" s="57"/>
      <c r="G1862" s="58">
        <v>44509</v>
      </c>
      <c r="H1862" s="74"/>
      <c r="I1862" s="74"/>
      <c r="J1862" s="56"/>
      <c r="K1862" s="8"/>
      <c r="L1862" s="56"/>
      <c r="M1862" s="56"/>
      <c r="N1862" s="56"/>
      <c r="O1862" s="56"/>
      <c r="P1862" s="56"/>
      <c r="Q1862" s="56"/>
      <c r="R1862" s="8"/>
      <c r="S1862" s="56"/>
      <c r="T1862" s="56" t="s">
        <v>1059</v>
      </c>
      <c r="U1862" s="57"/>
      <c r="V1862" s="289">
        <f t="shared" si="157"/>
        <v>678</v>
      </c>
      <c r="W1862" s="292" t="str">
        <f t="shared" si="158"/>
        <v/>
      </c>
      <c r="X1862" s="291" t="str">
        <f t="shared" si="159"/>
        <v/>
      </c>
      <c r="Y1862" s="291" t="str">
        <f t="shared" si="160"/>
        <v/>
      </c>
    </row>
    <row r="1863" spans="1:25" ht="15" customHeight="1">
      <c r="A1863" s="8">
        <f t="shared" si="161"/>
        <v>1862</v>
      </c>
      <c r="B1863" s="109"/>
      <c r="C1863" s="123">
        <v>0</v>
      </c>
      <c r="D1863" s="110" t="s">
        <v>16</v>
      </c>
      <c r="E1863" s="109"/>
      <c r="F1863" s="111"/>
      <c r="G1863" s="112">
        <v>44509</v>
      </c>
      <c r="H1863" s="113"/>
      <c r="I1863" s="109"/>
      <c r="J1863" s="109"/>
      <c r="K1863" s="110"/>
      <c r="L1863" s="109"/>
      <c r="M1863" s="109"/>
      <c r="N1863" s="109"/>
      <c r="O1863" s="109"/>
      <c r="P1863" s="109"/>
      <c r="Q1863" s="109"/>
      <c r="R1863" s="110"/>
      <c r="S1863" s="109"/>
      <c r="T1863" s="109" t="s">
        <v>1059</v>
      </c>
      <c r="U1863" s="111"/>
      <c r="V1863" s="289">
        <f t="shared" si="157"/>
        <v>678</v>
      </c>
      <c r="W1863" s="292" t="str">
        <f t="shared" si="158"/>
        <v/>
      </c>
      <c r="X1863" s="291" t="str">
        <f t="shared" si="159"/>
        <v/>
      </c>
      <c r="Y1863" s="291" t="str">
        <f t="shared" si="160"/>
        <v/>
      </c>
    </row>
    <row r="1864" spans="1:25" ht="15" customHeight="1">
      <c r="A1864" s="8">
        <f t="shared" si="161"/>
        <v>1863</v>
      </c>
      <c r="B1864" s="56" t="s">
        <v>2816</v>
      </c>
      <c r="C1864" s="8">
        <v>66</v>
      </c>
      <c r="D1864" s="8" t="s">
        <v>23</v>
      </c>
      <c r="E1864" s="56" t="s">
        <v>2817</v>
      </c>
      <c r="F1864" s="57" t="s">
        <v>286</v>
      </c>
      <c r="G1864" s="58">
        <v>44510</v>
      </c>
      <c r="H1864" s="75">
        <v>44424</v>
      </c>
      <c r="I1864" s="75"/>
      <c r="J1864" s="56" t="s">
        <v>2419</v>
      </c>
      <c r="K1864" s="76"/>
      <c r="L1864" s="56"/>
      <c r="M1864" s="56" t="s">
        <v>1279</v>
      </c>
      <c r="N1864" s="56"/>
      <c r="O1864" s="56"/>
      <c r="P1864" s="56"/>
      <c r="Q1864" s="90" t="str">
        <f>IF(DATEDIF(H1864,G1864,"y")=0,"",DATEDIF(H1864,G1864,"y")&amp;" years ")&amp;IF(DATEDIF(H1864,G1864,"ym")=0,"",DATEDIF(H1864,G1864,"ym")&amp;" months ")&amp;IF(DATEDIF(H1864,G1864,"md")=0,"",DATEDIF(H1864,G1864,"md")&amp;" days")</f>
        <v>2 months 25 days</v>
      </c>
      <c r="R1864" s="64">
        <f>_xlfn.DAYS(G1864,H1864)</f>
        <v>86</v>
      </c>
      <c r="S1864" s="56"/>
      <c r="T1864" s="56"/>
      <c r="U1864" s="57"/>
      <c r="V1864" s="75">
        <f t="shared" si="157"/>
        <v>679</v>
      </c>
      <c r="W1864" s="291">
        <f t="shared" si="158"/>
        <v>86</v>
      </c>
      <c r="X1864" s="291" t="str">
        <f t="shared" si="159"/>
        <v/>
      </c>
      <c r="Y1864" s="291" t="str">
        <f t="shared" si="160"/>
        <v/>
      </c>
    </row>
    <row r="1865" spans="1:25" ht="15" customHeight="1">
      <c r="A1865" s="8">
        <f t="shared" si="161"/>
        <v>1864</v>
      </c>
      <c r="B1865" s="56" t="s">
        <v>2818</v>
      </c>
      <c r="C1865" s="8">
        <v>87</v>
      </c>
      <c r="D1865" s="8" t="s">
        <v>23</v>
      </c>
      <c r="E1865" s="56" t="s">
        <v>2819</v>
      </c>
      <c r="F1865" s="57" t="s">
        <v>273</v>
      </c>
      <c r="G1865" s="58">
        <v>44510</v>
      </c>
      <c r="H1865" s="75">
        <v>44241</v>
      </c>
      <c r="I1865" s="75">
        <v>44310</v>
      </c>
      <c r="J1865" s="56" t="s">
        <v>1278</v>
      </c>
      <c r="K1865" s="76"/>
      <c r="L1865" s="56"/>
      <c r="M1865" s="56" t="s">
        <v>1279</v>
      </c>
      <c r="N1865" s="56" t="s">
        <v>1279</v>
      </c>
      <c r="O1865" s="56"/>
      <c r="P1865" s="56"/>
      <c r="Q1865" s="90" t="str">
        <f>IF(DATEDIF(I1865,G1865,"y")=0,"",DATEDIF(I1865,G1865,"y")&amp;" years ")&amp;IF(DATEDIF(I1865,G1865,"ym")=0,"",DATEDIF(I1865,G1865,"ym")&amp;" months ")&amp;IF(DATEDIF(I1865,G1865,"md")=0,"",DATEDIF(I1865,G1865,"md")&amp;" days")</f>
        <v>6 months 17 days</v>
      </c>
      <c r="R1865" s="64">
        <f>_xlfn.DAYS(G1865,IF(L1865="",IF(K1865="",I1865,K1865),L1865))</f>
        <v>200</v>
      </c>
      <c r="S1865" s="56"/>
      <c r="T1865" s="56"/>
      <c r="U1865" s="57"/>
      <c r="V1865" s="75">
        <f t="shared" si="157"/>
        <v>679</v>
      </c>
      <c r="W1865" s="291">
        <f t="shared" si="158"/>
        <v>269</v>
      </c>
      <c r="X1865" s="291">
        <f t="shared" si="159"/>
        <v>200</v>
      </c>
      <c r="Y1865" s="291" t="str">
        <f t="shared" si="160"/>
        <v/>
      </c>
    </row>
    <row r="1866" spans="1:25" ht="15" customHeight="1">
      <c r="A1866" s="8">
        <f t="shared" si="161"/>
        <v>1865</v>
      </c>
      <c r="B1866" s="56" t="s">
        <v>2820</v>
      </c>
      <c r="C1866" s="73" t="s">
        <v>753</v>
      </c>
      <c r="D1866" s="73" t="s">
        <v>16</v>
      </c>
      <c r="E1866" s="56" t="s">
        <v>168</v>
      </c>
      <c r="F1866" s="57" t="s">
        <v>1790</v>
      </c>
      <c r="G1866" s="58">
        <v>44510</v>
      </c>
      <c r="H1866" s="74"/>
      <c r="I1866" s="74"/>
      <c r="J1866" s="56"/>
      <c r="K1866" s="8"/>
      <c r="L1866" s="56"/>
      <c r="M1866" s="56"/>
      <c r="N1866" s="56"/>
      <c r="O1866" s="56"/>
      <c r="P1866" s="56"/>
      <c r="Q1866" s="56"/>
      <c r="R1866" s="8"/>
      <c r="S1866" s="56"/>
      <c r="T1866" s="56" t="s">
        <v>1059</v>
      </c>
      <c r="U1866" s="57"/>
      <c r="V1866" s="289">
        <f t="shared" si="157"/>
        <v>679</v>
      </c>
      <c r="W1866" s="292" t="str">
        <f t="shared" si="158"/>
        <v/>
      </c>
      <c r="X1866" s="291" t="str">
        <f t="shared" si="159"/>
        <v/>
      </c>
      <c r="Y1866" s="291" t="str">
        <f t="shared" si="160"/>
        <v/>
      </c>
    </row>
    <row r="1867" spans="1:25" ht="15" customHeight="1">
      <c r="A1867" s="8">
        <f t="shared" si="161"/>
        <v>1866</v>
      </c>
      <c r="B1867" s="56" t="s">
        <v>1832</v>
      </c>
      <c r="C1867" s="8">
        <v>72</v>
      </c>
      <c r="D1867" s="8" t="s">
        <v>16</v>
      </c>
      <c r="E1867" s="56" t="s">
        <v>2821</v>
      </c>
      <c r="F1867" s="57" t="s">
        <v>25</v>
      </c>
      <c r="G1867" s="58">
        <v>44511</v>
      </c>
      <c r="H1867" s="75">
        <v>44234</v>
      </c>
      <c r="I1867" s="75">
        <v>44305</v>
      </c>
      <c r="J1867" s="56" t="s">
        <v>1278</v>
      </c>
      <c r="K1867" s="76">
        <v>44497</v>
      </c>
      <c r="L1867" s="56"/>
      <c r="M1867" s="56" t="s">
        <v>1279</v>
      </c>
      <c r="N1867" s="56" t="s">
        <v>1279</v>
      </c>
      <c r="O1867" s="56" t="s">
        <v>1279</v>
      </c>
      <c r="P1867" s="56"/>
      <c r="Q1867" s="63" t="str">
        <f>IF(DATEDIF(K1867,G1867,"y")=0,"",DATEDIF(K1867,G1867,"y")&amp;" years ")&amp;IF(DATEDIF(K1867,G1867,"ym")=0,"",DATEDIF(K1867,G1867,"ym")&amp;" months ")&amp;IF(DATEDIF(K1867,G1867,"md")=0,"",DATEDIF(K1867,G1867,"md")&amp;" days")</f>
        <v>14 days</v>
      </c>
      <c r="R1867" s="64">
        <f>_xlfn.DAYS(G1867,IF(L1867="",IF(K1867="",I1867,K1867),L1867))</f>
        <v>14</v>
      </c>
      <c r="S1867" s="56"/>
      <c r="T1867" s="56"/>
      <c r="U1867" s="57"/>
      <c r="V1867" s="75">
        <f t="shared" si="157"/>
        <v>680</v>
      </c>
      <c r="W1867" s="291">
        <f t="shared" si="158"/>
        <v>277</v>
      </c>
      <c r="X1867" s="291">
        <f t="shared" si="159"/>
        <v>206</v>
      </c>
      <c r="Y1867" s="291">
        <f t="shared" si="160"/>
        <v>14</v>
      </c>
    </row>
    <row r="1868" spans="1:25" ht="15" customHeight="1">
      <c r="A1868" s="8">
        <f t="shared" si="161"/>
        <v>1867</v>
      </c>
      <c r="B1868" s="109" t="s">
        <v>2822</v>
      </c>
      <c r="C1868" s="110">
        <v>63</v>
      </c>
      <c r="D1868" s="110" t="s">
        <v>16</v>
      </c>
      <c r="E1868" s="109" t="s">
        <v>1415</v>
      </c>
      <c r="F1868" s="111" t="s">
        <v>999</v>
      </c>
      <c r="G1868" s="112">
        <v>44511</v>
      </c>
      <c r="H1868" s="124">
        <v>44261</v>
      </c>
      <c r="I1868" s="124">
        <v>44391</v>
      </c>
      <c r="J1868" s="109" t="s">
        <v>1278</v>
      </c>
      <c r="K1868" s="125"/>
      <c r="L1868" s="109"/>
      <c r="M1868" s="109" t="s">
        <v>1279</v>
      </c>
      <c r="N1868" s="109" t="s">
        <v>1279</v>
      </c>
      <c r="O1868" s="109"/>
      <c r="P1868" s="109"/>
      <c r="Q1868" s="114" t="str">
        <f>IF(DATEDIF(I1868,G1868,"y")=0,"",DATEDIF(I1868,G1868,"y")&amp;" years ")&amp;IF(DATEDIF(I1868,G1868,"ym")=0,"",DATEDIF(I1868,G1868,"ym")&amp;" months ")&amp;IF(DATEDIF(I1868,G1868,"md")=0,"",DATEDIF(I1868,G1868,"md")&amp;" days")</f>
        <v>3 months 28 days</v>
      </c>
      <c r="R1868" s="115">
        <f>_xlfn.DAYS(G1868,IF(L1868="",IF(K1868="",I1868,K1868),L1868))</f>
        <v>120</v>
      </c>
      <c r="S1868" s="109"/>
      <c r="T1868" s="109"/>
      <c r="U1868" s="111"/>
      <c r="V1868" s="75">
        <f t="shared" si="157"/>
        <v>680</v>
      </c>
      <c r="W1868" s="291">
        <f t="shared" si="158"/>
        <v>250</v>
      </c>
      <c r="X1868" s="291">
        <f t="shared" si="159"/>
        <v>120</v>
      </c>
      <c r="Y1868" s="291" t="str">
        <f t="shared" si="160"/>
        <v/>
      </c>
    </row>
    <row r="1869" spans="1:25" ht="15" customHeight="1">
      <c r="A1869" s="8">
        <f t="shared" si="161"/>
        <v>1868</v>
      </c>
      <c r="B1869" s="56" t="s">
        <v>2823</v>
      </c>
      <c r="C1869" s="8">
        <v>64</v>
      </c>
      <c r="D1869" s="8" t="s">
        <v>16</v>
      </c>
      <c r="E1869" s="56" t="s">
        <v>2824</v>
      </c>
      <c r="F1869" s="57" t="s">
        <v>66</v>
      </c>
      <c r="G1869" s="58">
        <v>44511</v>
      </c>
      <c r="H1869" s="75">
        <v>44319</v>
      </c>
      <c r="I1869" s="75">
        <v>44364</v>
      </c>
      <c r="J1869" s="56" t="s">
        <v>1744</v>
      </c>
      <c r="K1869" s="76"/>
      <c r="L1869" s="56"/>
      <c r="M1869" s="56" t="s">
        <v>1279</v>
      </c>
      <c r="N1869" s="56" t="s">
        <v>1279</v>
      </c>
      <c r="O1869" s="56"/>
      <c r="P1869" s="56"/>
      <c r="Q1869" s="90" t="str">
        <f>IF(DATEDIF(I1869,G1869,"y")=0,"",DATEDIF(I1869,G1869,"y")&amp;" years ")&amp;IF(DATEDIF(I1869,G1869,"ym")=0,"",DATEDIF(I1869,G1869,"ym")&amp;" months ")&amp;IF(DATEDIF(I1869,G1869,"md")=0,"",DATEDIF(I1869,G1869,"md")&amp;" days")</f>
        <v>4 months 25 days</v>
      </c>
      <c r="R1869" s="64">
        <f>_xlfn.DAYS(G1869,IF(L1869="",IF(K1869="",I1869,K1869),L1869))</f>
        <v>147</v>
      </c>
      <c r="S1869" s="56"/>
      <c r="T1869" s="56"/>
      <c r="U1869" s="57"/>
      <c r="V1869" s="75">
        <f t="shared" si="157"/>
        <v>680</v>
      </c>
      <c r="W1869" s="291">
        <f t="shared" si="158"/>
        <v>192</v>
      </c>
      <c r="X1869" s="291">
        <f t="shared" si="159"/>
        <v>147</v>
      </c>
      <c r="Y1869" s="291" t="str">
        <f t="shared" si="160"/>
        <v/>
      </c>
    </row>
    <row r="1870" spans="1:25" ht="15" customHeight="1">
      <c r="A1870" s="8">
        <f t="shared" si="161"/>
        <v>1869</v>
      </c>
      <c r="B1870" s="56" t="s">
        <v>2825</v>
      </c>
      <c r="C1870" s="8">
        <v>31</v>
      </c>
      <c r="D1870" s="8" t="s">
        <v>16</v>
      </c>
      <c r="E1870" s="56" t="s">
        <v>2826</v>
      </c>
      <c r="F1870" s="57" t="s">
        <v>25</v>
      </c>
      <c r="G1870" s="58">
        <v>44511</v>
      </c>
      <c r="H1870" s="75">
        <v>44298</v>
      </c>
      <c r="I1870" s="75">
        <v>44320</v>
      </c>
      <c r="J1870" s="56" t="s">
        <v>1744</v>
      </c>
      <c r="K1870" s="76"/>
      <c r="L1870" s="56"/>
      <c r="M1870" s="56" t="s">
        <v>1279</v>
      </c>
      <c r="N1870" s="56" t="s">
        <v>1279</v>
      </c>
      <c r="O1870" s="56"/>
      <c r="P1870" s="56"/>
      <c r="Q1870" s="90" t="str">
        <f>IF(DATEDIF(I1870,G1870,"y")=0,"",DATEDIF(I1870,G1870,"y")&amp;" years ")&amp;IF(DATEDIF(I1870,G1870,"ym")=0,"",DATEDIF(I1870,G1870,"ym")&amp;" months ")&amp;IF(DATEDIF(I1870,G1870,"md")=0,"",DATEDIF(I1870,G1870,"md")&amp;" days")</f>
        <v>6 months 7 days</v>
      </c>
      <c r="R1870" s="64">
        <f>_xlfn.DAYS(G1870,IF(L1870="",IF(K1870="",I1870,K1870),L1870))</f>
        <v>191</v>
      </c>
      <c r="S1870" s="56"/>
      <c r="T1870" s="56"/>
      <c r="U1870" s="57"/>
      <c r="V1870" s="75">
        <f t="shared" si="157"/>
        <v>680</v>
      </c>
      <c r="W1870" s="291">
        <f t="shared" si="158"/>
        <v>213</v>
      </c>
      <c r="X1870" s="291">
        <f t="shared" si="159"/>
        <v>191</v>
      </c>
      <c r="Y1870" s="291" t="str">
        <f t="shared" si="160"/>
        <v/>
      </c>
    </row>
    <row r="1871" spans="1:25" ht="15" customHeight="1">
      <c r="A1871" s="8">
        <f t="shared" si="161"/>
        <v>1870</v>
      </c>
      <c r="B1871" s="59"/>
      <c r="C1871" s="65">
        <v>81</v>
      </c>
      <c r="D1871" s="65" t="s">
        <v>16</v>
      </c>
      <c r="E1871" s="65"/>
      <c r="F1871" s="66"/>
      <c r="G1871" s="67">
        <v>44511</v>
      </c>
      <c r="H1871" s="65"/>
      <c r="I1871" s="65"/>
      <c r="J1871" s="65"/>
      <c r="K1871" s="65"/>
      <c r="L1871" s="59"/>
      <c r="M1871" s="59"/>
      <c r="N1871" s="59"/>
      <c r="O1871" s="59"/>
      <c r="P1871" s="59"/>
      <c r="Q1871" s="59"/>
      <c r="R1871" s="65"/>
      <c r="S1871" s="59"/>
      <c r="T1871" s="59" t="s">
        <v>185</v>
      </c>
      <c r="U1871" s="59" t="s">
        <v>2827</v>
      </c>
      <c r="V1871" s="289">
        <f t="shared" si="157"/>
        <v>680</v>
      </c>
      <c r="W1871" s="292" t="str">
        <f t="shared" si="158"/>
        <v/>
      </c>
      <c r="X1871" s="291" t="str">
        <f t="shared" si="159"/>
        <v/>
      </c>
      <c r="Y1871" s="291" t="str">
        <f t="shared" si="160"/>
        <v/>
      </c>
    </row>
    <row r="1872" spans="1:25" ht="15" customHeight="1">
      <c r="A1872" s="8">
        <f t="shared" si="161"/>
        <v>1871</v>
      </c>
      <c r="B1872" s="69" t="s">
        <v>2828</v>
      </c>
      <c r="C1872" s="77">
        <v>63</v>
      </c>
      <c r="D1872" s="77" t="s">
        <v>16</v>
      </c>
      <c r="E1872" s="69" t="s">
        <v>2829</v>
      </c>
      <c r="F1872" s="78" t="s">
        <v>286</v>
      </c>
      <c r="G1872" s="79">
        <v>44511</v>
      </c>
      <c r="H1872" s="80"/>
      <c r="I1872" s="80"/>
      <c r="J1872" s="69"/>
      <c r="K1872" s="81"/>
      <c r="L1872" s="69"/>
      <c r="M1872" s="69"/>
      <c r="N1872" s="69"/>
      <c r="O1872" s="69"/>
      <c r="P1872" s="69"/>
      <c r="Q1872" s="69"/>
      <c r="R1872" s="77"/>
      <c r="S1872" s="69"/>
      <c r="T1872" s="69"/>
      <c r="U1872" s="78"/>
      <c r="V1872" s="289">
        <f t="shared" si="157"/>
        <v>680</v>
      </c>
      <c r="W1872" s="292" t="str">
        <f t="shared" si="158"/>
        <v/>
      </c>
      <c r="X1872" s="291" t="str">
        <f t="shared" si="159"/>
        <v/>
      </c>
      <c r="Y1872" s="291" t="str">
        <f t="shared" si="160"/>
        <v/>
      </c>
    </row>
    <row r="1873" spans="1:25" ht="15" customHeight="1">
      <c r="A1873" s="8">
        <f t="shared" si="161"/>
        <v>1872</v>
      </c>
      <c r="B1873" s="56" t="s">
        <v>2296</v>
      </c>
      <c r="C1873" s="8">
        <v>70</v>
      </c>
      <c r="D1873" s="8" t="s">
        <v>23</v>
      </c>
      <c r="E1873" s="56" t="s">
        <v>2830</v>
      </c>
      <c r="F1873" s="57" t="s">
        <v>25</v>
      </c>
      <c r="G1873" s="58">
        <v>44512</v>
      </c>
      <c r="H1873" s="75">
        <v>44234</v>
      </c>
      <c r="I1873" s="75">
        <v>44482</v>
      </c>
      <c r="J1873" s="56" t="s">
        <v>2544</v>
      </c>
      <c r="K1873" s="76"/>
      <c r="L1873" s="56"/>
      <c r="M1873" s="56" t="s">
        <v>1279</v>
      </c>
      <c r="N1873" s="56" t="s">
        <v>1279</v>
      </c>
      <c r="O1873" s="56"/>
      <c r="P1873" s="56"/>
      <c r="Q1873" s="90" t="str">
        <f>IF(DATEDIF(I1873,G1873,"y")=0,"",DATEDIF(I1873,G1873,"y")&amp;" years ")&amp;IF(DATEDIF(I1873,G1873,"ym")=0,"",DATEDIF(I1873,G1873,"ym")&amp;" months ")&amp;IF(DATEDIF(I1873,G1873,"md")=0,"",DATEDIF(I1873,G1873,"md")&amp;" days")</f>
        <v>30 days</v>
      </c>
      <c r="R1873" s="64">
        <f>_xlfn.DAYS(G1873,IF(L1873="",IF(K1873="",I1873,K1873),L1873))</f>
        <v>30</v>
      </c>
      <c r="S1873" s="56"/>
      <c r="T1873" s="56"/>
      <c r="U1873" s="57"/>
      <c r="V1873" s="75">
        <f t="shared" si="157"/>
        <v>681</v>
      </c>
      <c r="W1873" s="291">
        <f t="shared" si="158"/>
        <v>278</v>
      </c>
      <c r="X1873" s="291">
        <f t="shared" si="159"/>
        <v>30</v>
      </c>
      <c r="Y1873" s="291" t="str">
        <f t="shared" si="160"/>
        <v/>
      </c>
    </row>
    <row r="1874" spans="1:25" ht="15" customHeight="1">
      <c r="A1874" s="8">
        <f t="shared" si="161"/>
        <v>1873</v>
      </c>
      <c r="B1874" s="56"/>
      <c r="C1874" s="8">
        <v>65</v>
      </c>
      <c r="D1874" s="8" t="s">
        <v>23</v>
      </c>
      <c r="E1874" s="56"/>
      <c r="F1874" s="57"/>
      <c r="G1874" s="58">
        <v>44512</v>
      </c>
      <c r="H1874" s="74" t="s">
        <v>1198</v>
      </c>
      <c r="I1874" s="74">
        <v>44316</v>
      </c>
      <c r="J1874" s="56"/>
      <c r="K1874" s="8"/>
      <c r="L1874" s="56"/>
      <c r="M1874" s="56" t="s">
        <v>1279</v>
      </c>
      <c r="N1874" s="56" t="s">
        <v>1279</v>
      </c>
      <c r="O1874" s="56"/>
      <c r="P1874" s="56"/>
      <c r="Q1874" s="90" t="str">
        <f>IF(DATEDIF(I1874,G1874,"y")=0,"",DATEDIF(I1874,G1874,"y")&amp;" years ")&amp;IF(DATEDIF(I1874,G1874,"ym")=0,"",DATEDIF(I1874,G1874,"ym")&amp;" months ")&amp;IF(DATEDIF(I1874,G1874,"md")=0,"",DATEDIF(I1874,G1874,"md")&amp;" days")</f>
        <v>6 months 13 days</v>
      </c>
      <c r="R1874" s="64">
        <f>_xlfn.DAYS(G1874,IF(L1874="",IF(K1874="",I1874,K1874),L1874))</f>
        <v>196</v>
      </c>
      <c r="S1874" s="56"/>
      <c r="T1874" s="56"/>
      <c r="U1874" s="57"/>
      <c r="V1874" s="75">
        <f t="shared" si="157"/>
        <v>681</v>
      </c>
      <c r="W1874" s="291" t="str">
        <f t="shared" si="158"/>
        <v/>
      </c>
      <c r="X1874" s="291">
        <f t="shared" si="159"/>
        <v>196</v>
      </c>
      <c r="Y1874" s="291" t="str">
        <f t="shared" si="160"/>
        <v/>
      </c>
    </row>
    <row r="1875" spans="1:25" ht="15" customHeight="1">
      <c r="A1875" s="8">
        <f t="shared" si="161"/>
        <v>1874</v>
      </c>
      <c r="B1875" s="56" t="s">
        <v>2831</v>
      </c>
      <c r="C1875" s="8">
        <v>72</v>
      </c>
      <c r="D1875" s="8" t="s">
        <v>16</v>
      </c>
      <c r="E1875" s="56" t="s">
        <v>2832</v>
      </c>
      <c r="F1875" s="57" t="s">
        <v>25</v>
      </c>
      <c r="G1875" s="58">
        <v>44512</v>
      </c>
      <c r="H1875" s="75">
        <v>44245</v>
      </c>
      <c r="I1875" s="75">
        <v>44303</v>
      </c>
      <c r="J1875" s="56" t="s">
        <v>1278</v>
      </c>
      <c r="K1875" s="76"/>
      <c r="L1875" s="56"/>
      <c r="M1875" s="56" t="s">
        <v>1279</v>
      </c>
      <c r="N1875" s="56" t="s">
        <v>1279</v>
      </c>
      <c r="O1875" s="56"/>
      <c r="P1875" s="56"/>
      <c r="Q1875" s="90" t="str">
        <f>IF(DATEDIF(I1875,G1875,"y")=0,"",DATEDIF(I1875,G1875,"y")&amp;" years ")&amp;IF(DATEDIF(I1875,G1875,"ym")=0,"",DATEDIF(I1875,G1875,"ym")&amp;" months ")&amp;IF(DATEDIF(I1875,G1875,"md")=0,"",DATEDIF(I1875,G1875,"md")&amp;" days")</f>
        <v>6 months 26 days</v>
      </c>
      <c r="R1875" s="64">
        <f>_xlfn.DAYS(G1875,IF(L1875="",IF(K1875="",I1875,K1875),L1875))</f>
        <v>209</v>
      </c>
      <c r="S1875" s="56"/>
      <c r="T1875" s="56"/>
      <c r="U1875" s="57"/>
      <c r="V1875" s="75">
        <f t="shared" si="157"/>
        <v>681</v>
      </c>
      <c r="W1875" s="291">
        <f t="shared" si="158"/>
        <v>267</v>
      </c>
      <c r="X1875" s="291">
        <f t="shared" si="159"/>
        <v>209</v>
      </c>
      <c r="Y1875" s="291" t="str">
        <f t="shared" si="160"/>
        <v/>
      </c>
    </row>
    <row r="1876" spans="1:25" ht="15" customHeight="1">
      <c r="A1876" s="8">
        <f t="shared" si="161"/>
        <v>1875</v>
      </c>
      <c r="B1876" s="56" t="s">
        <v>2833</v>
      </c>
      <c r="C1876" s="8">
        <v>77</v>
      </c>
      <c r="D1876" s="8" t="s">
        <v>16</v>
      </c>
      <c r="E1876" s="56" t="s">
        <v>2834</v>
      </c>
      <c r="F1876" s="57" t="s">
        <v>66</v>
      </c>
      <c r="G1876" s="58">
        <v>44512</v>
      </c>
      <c r="H1876" s="75">
        <v>44236</v>
      </c>
      <c r="I1876" s="75">
        <v>44301</v>
      </c>
      <c r="J1876" s="56" t="s">
        <v>1278</v>
      </c>
      <c r="K1876" s="76"/>
      <c r="L1876" s="56"/>
      <c r="M1876" s="56" t="s">
        <v>1279</v>
      </c>
      <c r="N1876" s="56" t="s">
        <v>1279</v>
      </c>
      <c r="O1876" s="56"/>
      <c r="P1876" s="56"/>
      <c r="Q1876" s="90" t="str">
        <f>IF(DATEDIF(I1876,G1876,"y")=0,"",DATEDIF(I1876,G1876,"y")&amp;" years ")&amp;IF(DATEDIF(I1876,G1876,"ym")=0,"",DATEDIF(I1876,G1876,"ym")&amp;" months ")&amp;IF(DATEDIF(I1876,G1876,"md")=0,"",DATEDIF(I1876,G1876,"md")&amp;" days")</f>
        <v>6 months 28 days</v>
      </c>
      <c r="R1876" s="64">
        <f>_xlfn.DAYS(G1876,IF(L1876="",IF(K1876="",I1876,K1876),L1876))</f>
        <v>211</v>
      </c>
      <c r="S1876" s="56"/>
      <c r="T1876" s="56"/>
      <c r="U1876" s="57"/>
      <c r="V1876" s="75">
        <f t="shared" si="157"/>
        <v>681</v>
      </c>
      <c r="W1876" s="291">
        <f t="shared" si="158"/>
        <v>276</v>
      </c>
      <c r="X1876" s="291">
        <f t="shared" si="159"/>
        <v>211</v>
      </c>
      <c r="Y1876" s="291" t="str">
        <f t="shared" si="160"/>
        <v/>
      </c>
    </row>
    <row r="1877" spans="1:25" ht="15" customHeight="1">
      <c r="A1877" s="8">
        <f t="shared" si="161"/>
        <v>1876</v>
      </c>
      <c r="B1877" s="56" t="s">
        <v>2835</v>
      </c>
      <c r="C1877" s="73">
        <v>0</v>
      </c>
      <c r="D1877" s="73" t="s">
        <v>16</v>
      </c>
      <c r="E1877" s="56" t="s">
        <v>2836</v>
      </c>
      <c r="F1877" s="57" t="s">
        <v>1264</v>
      </c>
      <c r="G1877" s="62">
        <v>44512</v>
      </c>
      <c r="H1877" s="74"/>
      <c r="I1877" s="74"/>
      <c r="J1877" s="74"/>
      <c r="K1877" s="62"/>
      <c r="L1877" s="74"/>
      <c r="M1877" s="74"/>
      <c r="N1877" s="74"/>
      <c r="O1877" s="74"/>
      <c r="P1877" s="74"/>
      <c r="Q1877" s="74"/>
      <c r="R1877" s="62"/>
      <c r="S1877" s="74"/>
      <c r="T1877" s="74" t="s">
        <v>1059</v>
      </c>
      <c r="U1877" s="56"/>
      <c r="V1877" s="289">
        <f t="shared" si="157"/>
        <v>681</v>
      </c>
      <c r="W1877" s="292" t="str">
        <f t="shared" si="158"/>
        <v/>
      </c>
      <c r="X1877" s="291" t="str">
        <f t="shared" si="159"/>
        <v/>
      </c>
      <c r="Y1877" s="291" t="str">
        <f t="shared" si="160"/>
        <v/>
      </c>
    </row>
    <row r="1878" spans="1:25" ht="15" customHeight="1">
      <c r="A1878" s="8">
        <f t="shared" si="161"/>
        <v>1877</v>
      </c>
      <c r="B1878" s="56" t="s">
        <v>2837</v>
      </c>
      <c r="C1878" s="8">
        <v>60</v>
      </c>
      <c r="D1878" s="8" t="s">
        <v>23</v>
      </c>
      <c r="E1878" s="56" t="s">
        <v>2134</v>
      </c>
      <c r="F1878" s="57" t="s">
        <v>538</v>
      </c>
      <c r="G1878" s="58">
        <v>44513</v>
      </c>
      <c r="H1878" s="75">
        <v>44238</v>
      </c>
      <c r="I1878" s="75">
        <v>44301</v>
      </c>
      <c r="J1878" s="56" t="s">
        <v>1278</v>
      </c>
      <c r="K1878" s="76"/>
      <c r="L1878" s="56"/>
      <c r="M1878" s="56" t="s">
        <v>1279</v>
      </c>
      <c r="N1878" s="56" t="s">
        <v>1279</v>
      </c>
      <c r="O1878" s="56"/>
      <c r="P1878" s="56"/>
      <c r="Q1878" s="90" t="str">
        <f>IF(DATEDIF(I1878,G1878,"y")=0,"",DATEDIF(I1878,G1878,"y")&amp;" years ")&amp;IF(DATEDIF(I1878,G1878,"ym")=0,"",DATEDIF(I1878,G1878,"ym")&amp;" months ")&amp;IF(DATEDIF(I1878,G1878,"md")=0,"",DATEDIF(I1878,G1878,"md")&amp;" days")</f>
        <v>6 months 29 days</v>
      </c>
      <c r="R1878" s="64">
        <f>_xlfn.DAYS(G1878,IF(L1878="",IF(K1878="",I1878,K1878),L1878))</f>
        <v>212</v>
      </c>
      <c r="S1878" s="56"/>
      <c r="T1878" s="56"/>
      <c r="U1878" s="57"/>
      <c r="V1878" s="75">
        <f t="shared" si="157"/>
        <v>682</v>
      </c>
      <c r="W1878" s="291">
        <f t="shared" si="158"/>
        <v>275</v>
      </c>
      <c r="X1878" s="291">
        <f t="shared" si="159"/>
        <v>212</v>
      </c>
      <c r="Y1878" s="291" t="str">
        <f t="shared" si="160"/>
        <v/>
      </c>
    </row>
    <row r="1879" spans="1:25" ht="15" customHeight="1">
      <c r="A1879" s="8">
        <f t="shared" si="161"/>
        <v>1878</v>
      </c>
      <c r="B1879" s="109"/>
      <c r="C1879" s="110">
        <v>82</v>
      </c>
      <c r="D1879" s="110" t="s">
        <v>23</v>
      </c>
      <c r="E1879" s="109"/>
      <c r="F1879" s="111"/>
      <c r="G1879" s="112">
        <v>44513</v>
      </c>
      <c r="H1879" s="113">
        <v>44248</v>
      </c>
      <c r="I1879" s="109"/>
      <c r="J1879" s="109"/>
      <c r="K1879" s="110"/>
      <c r="L1879" s="109"/>
      <c r="M1879" s="109" t="s">
        <v>1279</v>
      </c>
      <c r="N1879" s="109"/>
      <c r="O1879" s="109"/>
      <c r="P1879" s="109"/>
      <c r="Q1879" s="114" t="str">
        <f>IF(DATEDIF(H1879,G1879,"y")=0,"",DATEDIF(H1879,G1879,"y")&amp;" years ")&amp;IF(DATEDIF(H1879,G1879,"ym")=0,"",DATEDIF(H1879,G1879,"ym")&amp;" months ")&amp;IF(DATEDIF(H1879,G1879,"md")=0,"",DATEDIF(H1879,G1879,"md")&amp;" days")</f>
        <v>8 months 23 days</v>
      </c>
      <c r="R1879" s="115">
        <f>_xlfn.DAYS(G1879,H1879)</f>
        <v>265</v>
      </c>
      <c r="S1879" s="109"/>
      <c r="T1879" s="109"/>
      <c r="U1879" s="111"/>
      <c r="V1879" s="75">
        <f t="shared" si="157"/>
        <v>682</v>
      </c>
      <c r="W1879" s="291">
        <f t="shared" si="158"/>
        <v>265</v>
      </c>
      <c r="X1879" s="291" t="str">
        <f t="shared" si="159"/>
        <v/>
      </c>
      <c r="Y1879" s="291" t="str">
        <f t="shared" si="160"/>
        <v/>
      </c>
    </row>
    <row r="1880" spans="1:25" ht="15" customHeight="1">
      <c r="A1880" s="8">
        <f t="shared" si="161"/>
        <v>1879</v>
      </c>
      <c r="B1880" s="56" t="s">
        <v>2838</v>
      </c>
      <c r="C1880" s="8">
        <v>43</v>
      </c>
      <c r="D1880" s="8" t="s">
        <v>23</v>
      </c>
      <c r="E1880" s="56" t="s">
        <v>1543</v>
      </c>
      <c r="F1880" s="57" t="s">
        <v>1326</v>
      </c>
      <c r="G1880" s="58">
        <v>44514</v>
      </c>
      <c r="H1880" s="75">
        <v>44438</v>
      </c>
      <c r="I1880" s="75"/>
      <c r="J1880" s="56" t="s">
        <v>2419</v>
      </c>
      <c r="K1880" s="76"/>
      <c r="L1880" s="56"/>
      <c r="M1880" s="56" t="s">
        <v>1279</v>
      </c>
      <c r="N1880" s="56"/>
      <c r="O1880" s="56"/>
      <c r="P1880" s="56"/>
      <c r="Q1880" s="90" t="str">
        <f>IF(DATEDIF(H1880,G1880,"y")=0,"",DATEDIF(H1880,G1880,"y")&amp;" years ")&amp;IF(DATEDIF(H1880,G1880,"ym")=0,"",DATEDIF(H1880,G1880,"ym")&amp;" months ")&amp;IF(DATEDIF(H1880,G1880,"md")=0,"",DATEDIF(H1880,G1880,"md")&amp;" days")</f>
        <v>2 months 15 days</v>
      </c>
      <c r="R1880" s="64">
        <f>_xlfn.DAYS(G1880,H1880)</f>
        <v>76</v>
      </c>
      <c r="S1880" s="56"/>
      <c r="T1880" s="56"/>
      <c r="U1880" s="57"/>
      <c r="V1880" s="75">
        <f t="shared" si="157"/>
        <v>683</v>
      </c>
      <c r="W1880" s="291">
        <f t="shared" si="158"/>
        <v>76</v>
      </c>
      <c r="X1880" s="291" t="str">
        <f t="shared" si="159"/>
        <v/>
      </c>
      <c r="Y1880" s="291" t="str">
        <f t="shared" si="160"/>
        <v/>
      </c>
    </row>
    <row r="1881" spans="1:25" ht="15" customHeight="1">
      <c r="A1881" s="8">
        <f t="shared" si="161"/>
        <v>1880</v>
      </c>
      <c r="B1881" s="56" t="s">
        <v>2839</v>
      </c>
      <c r="C1881" s="8">
        <v>50</v>
      </c>
      <c r="D1881" s="8" t="s">
        <v>16</v>
      </c>
      <c r="E1881" s="56" t="s">
        <v>2840</v>
      </c>
      <c r="F1881" s="57" t="s">
        <v>25</v>
      </c>
      <c r="G1881" s="58">
        <v>44514</v>
      </c>
      <c r="H1881" s="75">
        <v>44243</v>
      </c>
      <c r="I1881" s="75">
        <v>44422</v>
      </c>
      <c r="J1881" s="56" t="s">
        <v>2544</v>
      </c>
      <c r="K1881" s="76"/>
      <c r="L1881" s="56"/>
      <c r="M1881" s="56" t="s">
        <v>1279</v>
      </c>
      <c r="N1881" s="56" t="s">
        <v>1279</v>
      </c>
      <c r="O1881" s="56"/>
      <c r="P1881" s="56"/>
      <c r="Q1881" s="90" t="str">
        <f>IF(DATEDIF(I1881,G1881,"y")=0,"",DATEDIF(I1881,G1881,"y")&amp;" years ")&amp;IF(DATEDIF(I1881,G1881,"ym")=0,"",DATEDIF(I1881,G1881,"ym")&amp;" months ")&amp;IF(DATEDIF(I1881,G1881,"md")=0,"",DATEDIF(I1881,G1881,"md")&amp;" days")</f>
        <v xml:space="preserve">3 months </v>
      </c>
      <c r="R1881" s="64">
        <f>_xlfn.DAYS(G1881,IF(L1881="",IF(K1881="",I1881,K1881),L1881))</f>
        <v>92</v>
      </c>
      <c r="S1881" s="56"/>
      <c r="T1881" s="56"/>
      <c r="U1881" s="57"/>
      <c r="V1881" s="75">
        <f t="shared" si="157"/>
        <v>683</v>
      </c>
      <c r="W1881" s="291">
        <f t="shared" si="158"/>
        <v>271</v>
      </c>
      <c r="X1881" s="291">
        <f t="shared" si="159"/>
        <v>92</v>
      </c>
      <c r="Y1881" s="291" t="str">
        <f t="shared" si="160"/>
        <v/>
      </c>
    </row>
    <row r="1882" spans="1:25" ht="15" customHeight="1">
      <c r="A1882" s="8">
        <f t="shared" si="161"/>
        <v>1881</v>
      </c>
      <c r="B1882" s="56" t="s">
        <v>2841</v>
      </c>
      <c r="C1882" s="8">
        <v>87</v>
      </c>
      <c r="D1882" s="8" t="s">
        <v>16</v>
      </c>
      <c r="E1882" s="56" t="s">
        <v>2842</v>
      </c>
      <c r="F1882" s="57" t="s">
        <v>25</v>
      </c>
      <c r="G1882" s="58">
        <v>44514</v>
      </c>
      <c r="H1882" s="74" t="s">
        <v>1198</v>
      </c>
      <c r="I1882" s="74">
        <v>44357</v>
      </c>
      <c r="J1882" s="56"/>
      <c r="K1882" s="8"/>
      <c r="L1882" s="56"/>
      <c r="M1882" s="56" t="s">
        <v>1279</v>
      </c>
      <c r="N1882" s="56" t="s">
        <v>1279</v>
      </c>
      <c r="O1882" s="56"/>
      <c r="P1882" s="56"/>
      <c r="Q1882" s="90" t="str">
        <f>IF(DATEDIF(I1882,G1882,"y")=0,"",DATEDIF(I1882,G1882,"y")&amp;" years ")&amp;IF(DATEDIF(I1882,G1882,"ym")=0,"",DATEDIF(I1882,G1882,"ym")&amp;" months ")&amp;IF(DATEDIF(I1882,G1882,"md")=0,"",DATEDIF(I1882,G1882,"md")&amp;" days")</f>
        <v>5 months 4 days</v>
      </c>
      <c r="R1882" s="64">
        <f>_xlfn.DAYS(G1882,IF(L1882="",IF(K1882="",I1882,K1882),L1882))</f>
        <v>157</v>
      </c>
      <c r="S1882" s="56"/>
      <c r="T1882" s="56"/>
      <c r="U1882" s="57"/>
      <c r="V1882" s="75">
        <f t="shared" si="157"/>
        <v>683</v>
      </c>
      <c r="W1882" s="291" t="str">
        <f t="shared" si="158"/>
        <v/>
      </c>
      <c r="X1882" s="291">
        <f t="shared" si="159"/>
        <v>157</v>
      </c>
      <c r="Y1882" s="291" t="str">
        <f t="shared" si="160"/>
        <v/>
      </c>
    </row>
    <row r="1883" spans="1:25" ht="15" customHeight="1">
      <c r="A1883" s="8">
        <f t="shared" si="161"/>
        <v>1882</v>
      </c>
      <c r="B1883" s="56"/>
      <c r="C1883" s="8">
        <v>90</v>
      </c>
      <c r="D1883" s="8" t="s">
        <v>16</v>
      </c>
      <c r="E1883" s="56"/>
      <c r="F1883" s="57"/>
      <c r="G1883" s="58">
        <v>44514</v>
      </c>
      <c r="H1883" s="74">
        <v>44242</v>
      </c>
      <c r="I1883" s="56"/>
      <c r="J1883" s="56"/>
      <c r="K1883" s="8"/>
      <c r="L1883" s="56"/>
      <c r="M1883" s="56" t="s">
        <v>1279</v>
      </c>
      <c r="N1883" s="56"/>
      <c r="O1883" s="56"/>
      <c r="P1883" s="56"/>
      <c r="Q1883" s="90" t="str">
        <f>IF(DATEDIF(H1883,G1883,"y")=0,"",DATEDIF(H1883,G1883,"y")&amp;" years ")&amp;IF(DATEDIF(H1883,G1883,"ym")=0,"",DATEDIF(H1883,G1883,"ym")&amp;" months ")&amp;IF(DATEDIF(H1883,G1883,"md")=0,"",DATEDIF(H1883,G1883,"md")&amp;" days")</f>
        <v>8 months 30 days</v>
      </c>
      <c r="R1883" s="64">
        <f>_xlfn.DAYS(G1883,H1883)</f>
        <v>272</v>
      </c>
      <c r="S1883" s="56"/>
      <c r="T1883" s="56"/>
      <c r="U1883" s="57"/>
      <c r="V1883" s="75">
        <f t="shared" si="157"/>
        <v>683</v>
      </c>
      <c r="W1883" s="291">
        <f t="shared" si="158"/>
        <v>272</v>
      </c>
      <c r="X1883" s="291" t="str">
        <f t="shared" si="159"/>
        <v/>
      </c>
      <c r="Y1883" s="291" t="str">
        <f t="shared" si="160"/>
        <v/>
      </c>
    </row>
    <row r="1884" spans="1:25" ht="15" customHeight="1">
      <c r="A1884" s="8">
        <f t="shared" si="161"/>
        <v>1883</v>
      </c>
      <c r="B1884" s="56"/>
      <c r="C1884" s="8">
        <v>34</v>
      </c>
      <c r="D1884" s="8" t="s">
        <v>16</v>
      </c>
      <c r="E1884" s="56"/>
      <c r="F1884" s="57"/>
      <c r="G1884" s="58">
        <v>44514</v>
      </c>
      <c r="H1884" s="74"/>
      <c r="I1884" s="56"/>
      <c r="J1884" s="56"/>
      <c r="K1884" s="8"/>
      <c r="L1884" s="56"/>
      <c r="M1884" s="56"/>
      <c r="N1884" s="56"/>
      <c r="O1884" s="56"/>
      <c r="P1884" s="56"/>
      <c r="Q1884" s="56"/>
      <c r="R1884" s="8"/>
      <c r="S1884" s="56"/>
      <c r="T1884" s="56"/>
      <c r="U1884" s="57"/>
      <c r="V1884" s="289">
        <f t="shared" si="157"/>
        <v>683</v>
      </c>
      <c r="W1884" s="292" t="str">
        <f t="shared" si="158"/>
        <v/>
      </c>
      <c r="X1884" s="291" t="str">
        <f t="shared" si="159"/>
        <v/>
      </c>
      <c r="Y1884" s="291" t="str">
        <f t="shared" si="160"/>
        <v/>
      </c>
    </row>
    <row r="1885" spans="1:25" ht="15" customHeight="1">
      <c r="A1885" s="8">
        <f t="shared" si="161"/>
        <v>1884</v>
      </c>
      <c r="B1885" s="56" t="s">
        <v>2843</v>
      </c>
      <c r="C1885" s="8">
        <v>37</v>
      </c>
      <c r="D1885" s="8" t="s">
        <v>16</v>
      </c>
      <c r="E1885" s="56" t="s">
        <v>2844</v>
      </c>
      <c r="F1885" s="57" t="s">
        <v>25</v>
      </c>
      <c r="G1885" s="58">
        <v>44514</v>
      </c>
      <c r="H1885" s="75"/>
      <c r="I1885" s="75"/>
      <c r="J1885" s="56"/>
      <c r="K1885" s="76"/>
      <c r="L1885" s="56"/>
      <c r="M1885" s="56"/>
      <c r="N1885" s="56"/>
      <c r="O1885" s="56"/>
      <c r="P1885" s="56"/>
      <c r="Q1885" s="56"/>
      <c r="R1885" s="8"/>
      <c r="S1885" s="56"/>
      <c r="T1885" s="56" t="s">
        <v>2845</v>
      </c>
      <c r="U1885" s="57"/>
      <c r="V1885" s="289">
        <f t="shared" si="157"/>
        <v>683</v>
      </c>
      <c r="W1885" s="292" t="str">
        <f t="shared" si="158"/>
        <v/>
      </c>
      <c r="X1885" s="291" t="str">
        <f t="shared" si="159"/>
        <v/>
      </c>
      <c r="Y1885" s="291" t="str">
        <f t="shared" si="160"/>
        <v/>
      </c>
    </row>
    <row r="1886" spans="1:25" ht="15" customHeight="1">
      <c r="A1886" s="8">
        <f t="shared" si="161"/>
        <v>1885</v>
      </c>
      <c r="B1886" s="56"/>
      <c r="C1886" s="8">
        <v>54</v>
      </c>
      <c r="D1886" s="8" t="s">
        <v>16</v>
      </c>
      <c r="E1886" s="56"/>
      <c r="F1886" s="57"/>
      <c r="G1886" s="58">
        <v>44514</v>
      </c>
      <c r="H1886" s="74"/>
      <c r="I1886" s="56"/>
      <c r="J1886" s="56"/>
      <c r="K1886" s="8"/>
      <c r="L1886" s="56"/>
      <c r="M1886" s="56"/>
      <c r="N1886" s="56"/>
      <c r="O1886" s="56"/>
      <c r="P1886" s="56"/>
      <c r="Q1886" s="56"/>
      <c r="R1886" s="8"/>
      <c r="S1886" s="56"/>
      <c r="T1886" s="56"/>
      <c r="U1886" s="57"/>
      <c r="V1886" s="289">
        <f t="shared" si="157"/>
        <v>683</v>
      </c>
      <c r="W1886" s="292" t="str">
        <f t="shared" si="158"/>
        <v/>
      </c>
      <c r="X1886" s="291" t="str">
        <f t="shared" si="159"/>
        <v/>
      </c>
      <c r="Y1886" s="291" t="str">
        <f t="shared" si="160"/>
        <v/>
      </c>
    </row>
    <row r="1887" spans="1:25" ht="15" customHeight="1">
      <c r="A1887" s="8">
        <f t="shared" si="161"/>
        <v>1886</v>
      </c>
      <c r="B1887" s="56" t="s">
        <v>2846</v>
      </c>
      <c r="C1887" s="8">
        <v>62</v>
      </c>
      <c r="D1887" s="8" t="s">
        <v>23</v>
      </c>
      <c r="E1887" s="56" t="s">
        <v>2847</v>
      </c>
      <c r="F1887" s="57" t="s">
        <v>25</v>
      </c>
      <c r="G1887" s="58">
        <v>44514</v>
      </c>
      <c r="H1887" s="75"/>
      <c r="I1887" s="75"/>
      <c r="J1887" s="56"/>
      <c r="K1887" s="76"/>
      <c r="L1887" s="56"/>
      <c r="M1887" s="56"/>
      <c r="N1887" s="56"/>
      <c r="O1887" s="56"/>
      <c r="P1887" s="56"/>
      <c r="Q1887" s="56"/>
      <c r="R1887" s="8"/>
      <c r="S1887" s="56"/>
      <c r="T1887" s="56"/>
      <c r="U1887" s="57"/>
      <c r="V1887" s="289">
        <f t="shared" si="157"/>
        <v>683</v>
      </c>
      <c r="W1887" s="292" t="str">
        <f t="shared" si="158"/>
        <v/>
      </c>
      <c r="X1887" s="291" t="str">
        <f t="shared" si="159"/>
        <v/>
      </c>
      <c r="Y1887" s="291" t="str">
        <f t="shared" si="160"/>
        <v/>
      </c>
    </row>
    <row r="1888" spans="1:25" ht="15" customHeight="1">
      <c r="A1888" s="8">
        <f t="shared" si="161"/>
        <v>1887</v>
      </c>
      <c r="B1888" s="56" t="s">
        <v>1189</v>
      </c>
      <c r="C1888" s="8">
        <v>78</v>
      </c>
      <c r="D1888" s="8" t="s">
        <v>16</v>
      </c>
      <c r="E1888" s="56" t="s">
        <v>2848</v>
      </c>
      <c r="F1888" s="57" t="s">
        <v>538</v>
      </c>
      <c r="G1888" s="58">
        <v>44514</v>
      </c>
      <c r="H1888" s="75"/>
      <c r="I1888" s="75"/>
      <c r="J1888" s="56"/>
      <c r="K1888" s="76"/>
      <c r="L1888" s="56"/>
      <c r="M1888" s="56"/>
      <c r="N1888" s="56"/>
      <c r="O1888" s="56"/>
      <c r="P1888" s="56"/>
      <c r="Q1888" s="56"/>
      <c r="R1888" s="8"/>
      <c r="S1888" s="56"/>
      <c r="T1888" s="56"/>
      <c r="U1888" s="57"/>
      <c r="V1888" s="289">
        <f t="shared" si="157"/>
        <v>683</v>
      </c>
      <c r="W1888" s="292" t="str">
        <f t="shared" si="158"/>
        <v/>
      </c>
      <c r="X1888" s="291" t="str">
        <f t="shared" si="159"/>
        <v/>
      </c>
      <c r="Y1888" s="291" t="str">
        <f t="shared" si="160"/>
        <v/>
      </c>
    </row>
    <row r="1889" spans="1:25" ht="15" customHeight="1">
      <c r="A1889" s="8">
        <f t="shared" si="161"/>
        <v>1888</v>
      </c>
      <c r="B1889" s="109"/>
      <c r="C1889" s="110">
        <v>87</v>
      </c>
      <c r="D1889" s="110" t="s">
        <v>16</v>
      </c>
      <c r="E1889" s="109"/>
      <c r="F1889" s="111"/>
      <c r="G1889" s="112">
        <v>44515</v>
      </c>
      <c r="H1889" s="109" t="s">
        <v>1198</v>
      </c>
      <c r="I1889" s="113">
        <v>44473</v>
      </c>
      <c r="J1889" s="109"/>
      <c r="K1889" s="110"/>
      <c r="L1889" s="109"/>
      <c r="M1889" s="109" t="s">
        <v>1279</v>
      </c>
      <c r="N1889" s="109" t="s">
        <v>1279</v>
      </c>
      <c r="O1889" s="109"/>
      <c r="P1889" s="109"/>
      <c r="Q1889" s="114" t="str">
        <f>IF(DATEDIF(I1889,G1889,"y")=0,"",DATEDIF(I1889,G1889,"y")&amp;" years ")&amp;IF(DATEDIF(I1889,G1889,"ym")=0,"",DATEDIF(I1889,G1889,"ym")&amp;" months ")&amp;IF(DATEDIF(I1889,G1889,"md")=0,"",DATEDIF(I1889,G1889,"md")&amp;" days")</f>
        <v>1 months 11 days</v>
      </c>
      <c r="R1889" s="115">
        <f>_xlfn.DAYS(G1889,IF(L1889="",IF(K1889="",I1889,K1889),L1889))</f>
        <v>42</v>
      </c>
      <c r="S1889" s="109"/>
      <c r="T1889" s="109"/>
      <c r="U1889" s="111"/>
      <c r="V1889" s="75">
        <f t="shared" si="157"/>
        <v>684</v>
      </c>
      <c r="W1889" s="291" t="str">
        <f t="shared" si="158"/>
        <v/>
      </c>
      <c r="X1889" s="291">
        <f t="shared" si="159"/>
        <v>42</v>
      </c>
      <c r="Y1889" s="291" t="str">
        <f t="shared" si="160"/>
        <v/>
      </c>
    </row>
    <row r="1890" spans="1:25" ht="15" customHeight="1">
      <c r="A1890" s="8">
        <f t="shared" si="161"/>
        <v>1889</v>
      </c>
      <c r="B1890" s="56" t="s">
        <v>2849</v>
      </c>
      <c r="C1890" s="8">
        <v>45</v>
      </c>
      <c r="D1890" s="8" t="s">
        <v>16</v>
      </c>
      <c r="E1890" s="56" t="s">
        <v>2850</v>
      </c>
      <c r="F1890" s="57" t="s">
        <v>716</v>
      </c>
      <c r="G1890" s="58">
        <v>44515</v>
      </c>
      <c r="H1890" s="75">
        <v>44411</v>
      </c>
      <c r="I1890" s="75">
        <v>44439</v>
      </c>
      <c r="J1890" s="56" t="s">
        <v>1646</v>
      </c>
      <c r="K1890" s="76"/>
      <c r="L1890" s="56"/>
      <c r="M1890" s="56" t="s">
        <v>1279</v>
      </c>
      <c r="N1890" s="56" t="s">
        <v>1279</v>
      </c>
      <c r="O1890" s="56"/>
      <c r="P1890" s="56"/>
      <c r="Q1890" s="90" t="str">
        <f>IF(DATEDIF(I1890,G1890,"y")=0,"",DATEDIF(I1890,G1890,"y")&amp;" years ")&amp;IF(DATEDIF(I1890,G1890,"ym")=0,"",DATEDIF(I1890,G1890,"ym")&amp;" months ")&amp;IF(DATEDIF(I1890,G1890,"md")=0,"",DATEDIF(I1890,G1890,"md")&amp;" days")</f>
        <v>2 months 15 days</v>
      </c>
      <c r="R1890" s="64">
        <f>_xlfn.DAYS(G1890,IF(L1890="",IF(K1890="",I1890,K1890),L1890))</f>
        <v>76</v>
      </c>
      <c r="S1890" s="56"/>
      <c r="T1890" s="56"/>
      <c r="U1890" s="57"/>
      <c r="V1890" s="75">
        <f t="shared" si="157"/>
        <v>684</v>
      </c>
      <c r="W1890" s="291">
        <f t="shared" si="158"/>
        <v>104</v>
      </c>
      <c r="X1890" s="291">
        <f t="shared" si="159"/>
        <v>76</v>
      </c>
      <c r="Y1890" s="291" t="str">
        <f t="shared" si="160"/>
        <v/>
      </c>
    </row>
    <row r="1891" spans="1:25" ht="15" customHeight="1">
      <c r="A1891" s="8">
        <f t="shared" si="161"/>
        <v>1890</v>
      </c>
      <c r="B1891" s="56" t="s">
        <v>2212</v>
      </c>
      <c r="C1891" s="8">
        <v>73</v>
      </c>
      <c r="D1891" s="8" t="s">
        <v>16</v>
      </c>
      <c r="E1891" s="56" t="s">
        <v>2851</v>
      </c>
      <c r="F1891" s="57" t="s">
        <v>538</v>
      </c>
      <c r="G1891" s="58">
        <v>44515</v>
      </c>
      <c r="H1891" s="75">
        <v>44243</v>
      </c>
      <c r="I1891" s="75">
        <v>44411</v>
      </c>
      <c r="J1891" s="56" t="s">
        <v>1278</v>
      </c>
      <c r="K1891" s="76"/>
      <c r="L1891" s="56"/>
      <c r="M1891" s="56" t="s">
        <v>1279</v>
      </c>
      <c r="N1891" s="56" t="s">
        <v>1279</v>
      </c>
      <c r="O1891" s="56"/>
      <c r="P1891" s="56"/>
      <c r="Q1891" s="63" t="str">
        <f>IF(DATEDIF(I1891,G1891,"y")=0,"",DATEDIF(I1891,G1891,"y")&amp;" years ")&amp;IF(DATEDIF(I1891,G1891,"ym")=0,"",DATEDIF(I1891,G1891,"ym")&amp;" months ")&amp;IF(DATEDIF(I1891,G1891,"md")=0,"",DATEDIF(I1891,G1891,"md")&amp;" days")</f>
        <v>3 months 12 days</v>
      </c>
      <c r="R1891" s="64">
        <f>_xlfn.DAYS(G1891,IF(L1891="",IF(K1891="",I1891,K1891),L1891))</f>
        <v>104</v>
      </c>
      <c r="S1891" s="56"/>
      <c r="T1891" s="56"/>
      <c r="U1891" s="57"/>
      <c r="V1891" s="75">
        <f t="shared" si="157"/>
        <v>684</v>
      </c>
      <c r="W1891" s="291">
        <f t="shared" si="158"/>
        <v>272</v>
      </c>
      <c r="X1891" s="291">
        <f t="shared" si="159"/>
        <v>104</v>
      </c>
      <c r="Y1891" s="291" t="str">
        <f t="shared" si="160"/>
        <v/>
      </c>
    </row>
    <row r="1892" spans="1:25" ht="15" customHeight="1">
      <c r="A1892" s="8">
        <f t="shared" si="161"/>
        <v>1891</v>
      </c>
      <c r="B1892" s="56" t="s">
        <v>1380</v>
      </c>
      <c r="C1892" s="8">
        <v>78</v>
      </c>
      <c r="D1892" s="8" t="s">
        <v>16</v>
      </c>
      <c r="E1892" s="56" t="s">
        <v>2311</v>
      </c>
      <c r="F1892" s="57" t="s">
        <v>716</v>
      </c>
      <c r="G1892" s="58">
        <v>44515</v>
      </c>
      <c r="H1892" s="75">
        <v>44251</v>
      </c>
      <c r="I1892" s="75">
        <v>44366</v>
      </c>
      <c r="J1892" s="56" t="s">
        <v>1278</v>
      </c>
      <c r="K1892" s="76"/>
      <c r="L1892" s="56"/>
      <c r="M1892" s="56" t="s">
        <v>1279</v>
      </c>
      <c r="N1892" s="56" t="s">
        <v>1279</v>
      </c>
      <c r="O1892" s="56"/>
      <c r="P1892" s="56"/>
      <c r="Q1892" s="90" t="str">
        <f>IF(DATEDIF(I1892,G1892,"y")=0,"",DATEDIF(I1892,G1892,"y")&amp;" years ")&amp;IF(DATEDIF(I1892,G1892,"ym")=0,"",DATEDIF(I1892,G1892,"ym")&amp;" months ")&amp;IF(DATEDIF(I1892,G1892,"md")=0,"",DATEDIF(I1892,G1892,"md")&amp;" days")</f>
        <v>4 months 27 days</v>
      </c>
      <c r="R1892" s="64">
        <f>_xlfn.DAYS(G1892,IF(L1892="",IF(K1892="",I1892,K1892),L1892))</f>
        <v>149</v>
      </c>
      <c r="S1892" s="56"/>
      <c r="T1892" s="56"/>
      <c r="U1892" s="57"/>
      <c r="V1892" s="75">
        <f t="shared" si="157"/>
        <v>684</v>
      </c>
      <c r="W1892" s="291">
        <f t="shared" si="158"/>
        <v>264</v>
      </c>
      <c r="X1892" s="291">
        <f t="shared" si="159"/>
        <v>149</v>
      </c>
      <c r="Y1892" s="291" t="str">
        <f t="shared" si="160"/>
        <v/>
      </c>
    </row>
    <row r="1893" spans="1:25" ht="15" customHeight="1">
      <c r="A1893" s="8">
        <f t="shared" si="161"/>
        <v>1892</v>
      </c>
      <c r="B1893" s="56"/>
      <c r="C1893" s="8">
        <v>44</v>
      </c>
      <c r="D1893" s="8" t="s">
        <v>16</v>
      </c>
      <c r="E1893" s="56"/>
      <c r="F1893" s="57"/>
      <c r="G1893" s="58">
        <v>44515</v>
      </c>
      <c r="H1893" s="74" t="s">
        <v>1198</v>
      </c>
      <c r="I1893" s="74">
        <v>44324</v>
      </c>
      <c r="J1893" s="56"/>
      <c r="K1893" s="8"/>
      <c r="L1893" s="56"/>
      <c r="M1893" s="56" t="s">
        <v>1279</v>
      </c>
      <c r="N1893" s="56" t="s">
        <v>1279</v>
      </c>
      <c r="O1893" s="56"/>
      <c r="P1893" s="56"/>
      <c r="Q1893" s="90" t="str">
        <f>IF(DATEDIF(I1893,G1893,"y")=0,"",DATEDIF(I1893,G1893,"y")&amp;" years ")&amp;IF(DATEDIF(I1893,G1893,"ym")=0,"",DATEDIF(I1893,G1893,"ym")&amp;" months ")&amp;IF(DATEDIF(I1893,G1893,"md")=0,"",DATEDIF(I1893,G1893,"md")&amp;" days")</f>
        <v>6 months 7 days</v>
      </c>
      <c r="R1893" s="64">
        <f>_xlfn.DAYS(G1893,IF(L1893="",IF(K1893="",I1893,K1893),L1893))</f>
        <v>191</v>
      </c>
      <c r="S1893" s="56"/>
      <c r="T1893" s="56"/>
      <c r="U1893" s="57"/>
      <c r="V1893" s="75">
        <f t="shared" si="157"/>
        <v>684</v>
      </c>
      <c r="W1893" s="291" t="str">
        <f t="shared" si="158"/>
        <v/>
      </c>
      <c r="X1893" s="291">
        <f t="shared" si="159"/>
        <v>191</v>
      </c>
      <c r="Y1893" s="291" t="str">
        <f t="shared" si="160"/>
        <v/>
      </c>
    </row>
    <row r="1894" spans="1:25" ht="15" customHeight="1">
      <c r="A1894" s="8">
        <f t="shared" si="161"/>
        <v>1893</v>
      </c>
      <c r="B1894" s="109"/>
      <c r="C1894" s="110">
        <v>82</v>
      </c>
      <c r="D1894" s="110" t="s">
        <v>23</v>
      </c>
      <c r="E1894" s="109"/>
      <c r="F1894" s="111"/>
      <c r="G1894" s="112">
        <v>44515</v>
      </c>
      <c r="H1894" s="113"/>
      <c r="I1894" s="109"/>
      <c r="J1894" s="109"/>
      <c r="K1894" s="110"/>
      <c r="L1894" s="109"/>
      <c r="M1894" s="109"/>
      <c r="N1894" s="109"/>
      <c r="O1894" s="109"/>
      <c r="P1894" s="109"/>
      <c r="Q1894" s="109"/>
      <c r="R1894" s="110"/>
      <c r="S1894" s="109"/>
      <c r="T1894" s="109"/>
      <c r="U1894" s="111"/>
      <c r="V1894" s="289">
        <f t="shared" si="157"/>
        <v>684</v>
      </c>
      <c r="W1894" s="292" t="str">
        <f t="shared" si="158"/>
        <v/>
      </c>
      <c r="X1894" s="291" t="str">
        <f t="shared" si="159"/>
        <v/>
      </c>
      <c r="Y1894" s="291" t="str">
        <f t="shared" si="160"/>
        <v/>
      </c>
    </row>
    <row r="1895" spans="1:25" ht="15" customHeight="1">
      <c r="A1895" s="8">
        <f t="shared" si="161"/>
        <v>1894</v>
      </c>
      <c r="B1895" s="56" t="s">
        <v>2852</v>
      </c>
      <c r="C1895" s="8">
        <v>78</v>
      </c>
      <c r="D1895" s="8" t="s">
        <v>16</v>
      </c>
      <c r="E1895" s="56" t="s">
        <v>1517</v>
      </c>
      <c r="F1895" s="57" t="s">
        <v>464</v>
      </c>
      <c r="G1895" s="58">
        <v>44516</v>
      </c>
      <c r="H1895" s="75">
        <v>44482</v>
      </c>
      <c r="I1895" s="75"/>
      <c r="J1895" s="56" t="s">
        <v>1744</v>
      </c>
      <c r="K1895" s="76"/>
      <c r="L1895" s="56"/>
      <c r="M1895" s="56" t="s">
        <v>1279</v>
      </c>
      <c r="N1895" s="56"/>
      <c r="O1895" s="56"/>
      <c r="P1895" s="56"/>
      <c r="Q1895" s="90" t="str">
        <f>IF(DATEDIF(H1895,G1895,"y")=0,"",DATEDIF(H1895,G1895,"y")&amp;" years ")&amp;IF(DATEDIF(H1895,G1895,"ym")=0,"",DATEDIF(H1895,G1895,"ym")&amp;" months ")&amp;IF(DATEDIF(H1895,G1895,"md")=0,"",DATEDIF(H1895,G1895,"md")&amp;" days")</f>
        <v>1 months 3 days</v>
      </c>
      <c r="R1895" s="64">
        <f>_xlfn.DAYS(G1895,H1895)</f>
        <v>34</v>
      </c>
      <c r="S1895" s="56"/>
      <c r="T1895" s="56"/>
      <c r="U1895" s="57"/>
      <c r="V1895" s="75">
        <f t="shared" si="157"/>
        <v>685</v>
      </c>
      <c r="W1895" s="291">
        <f t="shared" si="158"/>
        <v>34</v>
      </c>
      <c r="X1895" s="291" t="str">
        <f t="shared" si="159"/>
        <v/>
      </c>
      <c r="Y1895" s="291" t="str">
        <f t="shared" si="160"/>
        <v/>
      </c>
    </row>
    <row r="1896" spans="1:25" ht="15" customHeight="1">
      <c r="A1896" s="8">
        <f t="shared" si="161"/>
        <v>1895</v>
      </c>
      <c r="B1896" s="56" t="s">
        <v>2853</v>
      </c>
      <c r="C1896" s="8">
        <v>82</v>
      </c>
      <c r="D1896" s="8" t="s">
        <v>23</v>
      </c>
      <c r="E1896" s="56" t="s">
        <v>2854</v>
      </c>
      <c r="F1896" s="57" t="s">
        <v>534</v>
      </c>
      <c r="G1896" s="58">
        <v>44516</v>
      </c>
      <c r="H1896" s="75">
        <v>44242</v>
      </c>
      <c r="I1896" s="75">
        <v>44304</v>
      </c>
      <c r="J1896" s="56" t="s">
        <v>1278</v>
      </c>
      <c r="K1896" s="76"/>
      <c r="L1896" s="56"/>
      <c r="M1896" s="56" t="s">
        <v>1279</v>
      </c>
      <c r="N1896" s="56" t="s">
        <v>1279</v>
      </c>
      <c r="O1896" s="56"/>
      <c r="P1896" s="56"/>
      <c r="Q1896" s="90" t="str">
        <f>IF(DATEDIF(I1896,G1896,"y")=0,"",DATEDIF(I1896,G1896,"y")&amp;" years ")&amp;IF(DATEDIF(I1896,G1896,"ym")=0,"",DATEDIF(I1896,G1896,"ym")&amp;" months ")&amp;IF(DATEDIF(I1896,G1896,"md")=0,"",DATEDIF(I1896,G1896,"md")&amp;" days")</f>
        <v>6 months 29 days</v>
      </c>
      <c r="R1896" s="64">
        <f>_xlfn.DAYS(G1896,IF(L1896="",IF(K1896="",I1896,K1896),L1896))</f>
        <v>212</v>
      </c>
      <c r="S1896" s="56"/>
      <c r="T1896" s="56"/>
      <c r="U1896" s="57"/>
      <c r="V1896" s="75">
        <f t="shared" si="157"/>
        <v>685</v>
      </c>
      <c r="W1896" s="291">
        <f t="shared" si="158"/>
        <v>274</v>
      </c>
      <c r="X1896" s="291">
        <f t="shared" si="159"/>
        <v>212</v>
      </c>
      <c r="Y1896" s="291" t="str">
        <f t="shared" si="160"/>
        <v/>
      </c>
    </row>
    <row r="1897" spans="1:25" ht="15" customHeight="1">
      <c r="A1897" s="8">
        <f t="shared" si="161"/>
        <v>1896</v>
      </c>
      <c r="B1897" s="56"/>
      <c r="C1897" s="8">
        <v>80</v>
      </c>
      <c r="D1897" s="8" t="s">
        <v>23</v>
      </c>
      <c r="E1897" s="56"/>
      <c r="F1897" s="57"/>
      <c r="G1897" s="58">
        <v>44516</v>
      </c>
      <c r="H1897" s="74" t="s">
        <v>1198</v>
      </c>
      <c r="I1897" s="74">
        <v>44303</v>
      </c>
      <c r="J1897" s="56"/>
      <c r="K1897" s="8"/>
      <c r="L1897" s="56"/>
      <c r="M1897" s="56" t="s">
        <v>1279</v>
      </c>
      <c r="N1897" s="56" t="s">
        <v>1279</v>
      </c>
      <c r="O1897" s="56"/>
      <c r="P1897" s="56"/>
      <c r="Q1897" s="90" t="str">
        <f>IF(DATEDIF(I1897,G1897,"y")=0,"",DATEDIF(I1897,G1897,"y")&amp;" years ")&amp;IF(DATEDIF(I1897,G1897,"ym")=0,"",DATEDIF(I1897,G1897,"ym")&amp;" months ")&amp;IF(DATEDIF(I1897,G1897,"md")=0,"",DATEDIF(I1897,G1897,"md")&amp;" days")</f>
        <v>6 months 30 days</v>
      </c>
      <c r="R1897" s="64">
        <f>_xlfn.DAYS(G1897,IF(L1897="",IF(K1897="",I1897,K1897),L1897))</f>
        <v>213</v>
      </c>
      <c r="S1897" s="56"/>
      <c r="T1897" s="56"/>
      <c r="U1897" s="57"/>
      <c r="V1897" s="75">
        <f t="shared" si="157"/>
        <v>685</v>
      </c>
      <c r="W1897" s="291" t="str">
        <f t="shared" si="158"/>
        <v/>
      </c>
      <c r="X1897" s="291">
        <f t="shared" si="159"/>
        <v>213</v>
      </c>
      <c r="Y1897" s="291" t="str">
        <f t="shared" si="160"/>
        <v/>
      </c>
    </row>
    <row r="1898" spans="1:25" ht="15" customHeight="1">
      <c r="A1898" s="8">
        <f t="shared" si="161"/>
        <v>1897</v>
      </c>
      <c r="B1898" s="56"/>
      <c r="C1898" s="8">
        <v>45</v>
      </c>
      <c r="D1898" s="8" t="s">
        <v>16</v>
      </c>
      <c r="E1898" s="56"/>
      <c r="F1898" s="57"/>
      <c r="G1898" s="58">
        <v>44516</v>
      </c>
      <c r="H1898" s="74"/>
      <c r="I1898" s="56"/>
      <c r="J1898" s="56"/>
      <c r="K1898" s="8"/>
      <c r="L1898" s="56"/>
      <c r="M1898" s="56"/>
      <c r="N1898" s="56"/>
      <c r="O1898" s="56"/>
      <c r="P1898" s="56"/>
      <c r="Q1898" s="56"/>
      <c r="R1898" s="8"/>
      <c r="S1898" s="56"/>
      <c r="T1898" s="56"/>
      <c r="U1898" s="57"/>
      <c r="V1898" s="289">
        <f t="shared" si="157"/>
        <v>685</v>
      </c>
      <c r="W1898" s="292" t="str">
        <f t="shared" si="158"/>
        <v/>
      </c>
      <c r="X1898" s="291" t="str">
        <f t="shared" si="159"/>
        <v/>
      </c>
      <c r="Y1898" s="291" t="str">
        <f t="shared" si="160"/>
        <v/>
      </c>
    </row>
    <row r="1899" spans="1:25" ht="15" customHeight="1">
      <c r="A1899" s="8">
        <f t="shared" si="161"/>
        <v>1898</v>
      </c>
      <c r="B1899" s="56" t="s">
        <v>2855</v>
      </c>
      <c r="C1899" s="8">
        <v>93</v>
      </c>
      <c r="D1899" s="8" t="s">
        <v>16</v>
      </c>
      <c r="E1899" s="56" t="s">
        <v>1983</v>
      </c>
      <c r="F1899" s="57" t="s">
        <v>117</v>
      </c>
      <c r="G1899" s="58">
        <v>44516</v>
      </c>
      <c r="H1899" s="75"/>
      <c r="I1899" s="75"/>
      <c r="J1899" s="56"/>
      <c r="K1899" s="76"/>
      <c r="L1899" s="56"/>
      <c r="M1899" s="56"/>
      <c r="N1899" s="56"/>
      <c r="O1899" s="56"/>
      <c r="P1899" s="56"/>
      <c r="Q1899" s="56"/>
      <c r="R1899" s="8"/>
      <c r="S1899" s="56"/>
      <c r="T1899" s="56"/>
      <c r="U1899" s="57"/>
      <c r="V1899" s="289">
        <f t="shared" si="157"/>
        <v>685</v>
      </c>
      <c r="W1899" s="292" t="str">
        <f t="shared" si="158"/>
        <v/>
      </c>
      <c r="X1899" s="291" t="str">
        <f t="shared" si="159"/>
        <v/>
      </c>
      <c r="Y1899" s="291" t="str">
        <f t="shared" si="160"/>
        <v/>
      </c>
    </row>
    <row r="1900" spans="1:25" ht="15" customHeight="1">
      <c r="A1900" s="8">
        <f t="shared" si="161"/>
        <v>1899</v>
      </c>
      <c r="B1900" s="56" t="s">
        <v>2856</v>
      </c>
      <c r="C1900" s="8">
        <v>75</v>
      </c>
      <c r="D1900" s="8" t="s">
        <v>23</v>
      </c>
      <c r="E1900" s="56" t="s">
        <v>2857</v>
      </c>
      <c r="F1900" s="57" t="s">
        <v>25</v>
      </c>
      <c r="G1900" s="58">
        <v>44517</v>
      </c>
      <c r="H1900" s="75">
        <v>44315</v>
      </c>
      <c r="I1900" s="75"/>
      <c r="J1900" s="56" t="s">
        <v>1278</v>
      </c>
      <c r="K1900" s="76"/>
      <c r="L1900" s="56"/>
      <c r="M1900" s="56" t="s">
        <v>1279</v>
      </c>
      <c r="N1900" s="56"/>
      <c r="O1900" s="56"/>
      <c r="P1900" s="56"/>
      <c r="Q1900" s="90" t="str">
        <f>IF(DATEDIF(H1900,G1900,"y")=0,"",DATEDIF(H1900,G1900,"y")&amp;" years ")&amp;IF(DATEDIF(H1900,G1900,"ym")=0,"",DATEDIF(H1900,G1900,"ym")&amp;" months ")&amp;IF(DATEDIF(H1900,G1900,"md")=0,"",DATEDIF(H1900,G1900,"md")&amp;" days")</f>
        <v>6 months 19 days</v>
      </c>
      <c r="R1900" s="64">
        <f>_xlfn.DAYS(G1900,H1900)</f>
        <v>202</v>
      </c>
      <c r="S1900" s="56"/>
      <c r="T1900" s="56"/>
      <c r="U1900" s="57"/>
      <c r="V1900" s="75">
        <f t="shared" si="157"/>
        <v>686</v>
      </c>
      <c r="W1900" s="291">
        <f t="shared" si="158"/>
        <v>202</v>
      </c>
      <c r="X1900" s="291" t="str">
        <f t="shared" si="159"/>
        <v/>
      </c>
      <c r="Y1900" s="291" t="str">
        <f t="shared" si="160"/>
        <v/>
      </c>
    </row>
    <row r="1901" spans="1:25" ht="15" customHeight="1">
      <c r="A1901" s="8">
        <f t="shared" si="161"/>
        <v>1900</v>
      </c>
      <c r="B1901" s="56" t="s">
        <v>2858</v>
      </c>
      <c r="C1901" s="8">
        <v>78</v>
      </c>
      <c r="D1901" s="8" t="s">
        <v>16</v>
      </c>
      <c r="E1901" s="56" t="s">
        <v>2859</v>
      </c>
      <c r="F1901" s="57" t="s">
        <v>89</v>
      </c>
      <c r="G1901" s="58">
        <v>44517</v>
      </c>
      <c r="H1901" s="74"/>
      <c r="I1901" s="181">
        <v>44312</v>
      </c>
      <c r="J1901" s="56"/>
      <c r="K1901" s="62"/>
      <c r="L1901" s="56"/>
      <c r="M1901" s="56" t="s">
        <v>1279</v>
      </c>
      <c r="N1901" s="56" t="s">
        <v>1279</v>
      </c>
      <c r="O1901" s="56"/>
      <c r="P1901" s="56"/>
      <c r="Q1901" s="63" t="str">
        <f>IF(DATEDIF(I1901,G1901,"y")=0,"",DATEDIF(I1901,G1901,"y")&amp;" years ")&amp;IF(DATEDIF(I1901,G1901,"ym")=0,"",DATEDIF(I1901,G1901,"ym")&amp;" months ")&amp;IF(DATEDIF(I1901,G1901,"md")=0,"",DATEDIF(I1901,G1901,"md")&amp;" days")</f>
        <v>6 months 22 days</v>
      </c>
      <c r="R1901" s="64">
        <f>_xlfn.DAYS(G1901,IF(L1901="",IF(K1901="",I1901,K1901),L1901))</f>
        <v>205</v>
      </c>
      <c r="S1901" s="56"/>
      <c r="T1901" s="56"/>
      <c r="U1901" s="57"/>
      <c r="V1901" s="75">
        <f t="shared" si="157"/>
        <v>686</v>
      </c>
      <c r="W1901" s="291" t="str">
        <f t="shared" si="158"/>
        <v/>
      </c>
      <c r="X1901" s="291">
        <f t="shared" si="159"/>
        <v>205</v>
      </c>
      <c r="Y1901" s="291" t="str">
        <f t="shared" si="160"/>
        <v/>
      </c>
    </row>
    <row r="1902" spans="1:25" ht="15" customHeight="1">
      <c r="A1902" s="8">
        <f t="shared" si="161"/>
        <v>1901</v>
      </c>
      <c r="B1902" s="59" t="s">
        <v>1476</v>
      </c>
      <c r="C1902" s="65">
        <v>75</v>
      </c>
      <c r="D1902" s="65" t="s">
        <v>23</v>
      </c>
      <c r="E1902" s="59" t="s">
        <v>2860</v>
      </c>
      <c r="F1902" s="66" t="s">
        <v>2455</v>
      </c>
      <c r="G1902" s="129">
        <v>44517</v>
      </c>
      <c r="H1902" s="101">
        <v>44239</v>
      </c>
      <c r="I1902" s="101">
        <v>44298</v>
      </c>
      <c r="J1902" s="59" t="s">
        <v>1278</v>
      </c>
      <c r="K1902" s="130"/>
      <c r="L1902" s="59"/>
      <c r="M1902" s="59" t="s">
        <v>1279</v>
      </c>
      <c r="N1902" s="59" t="s">
        <v>1279</v>
      </c>
      <c r="O1902" s="59"/>
      <c r="P1902" s="59"/>
      <c r="Q1902" s="127" t="str">
        <f>IF(DATEDIF(I1902,G1902,"y")=0,"",DATEDIF(I1902,G1902,"y")&amp;" years ")&amp;IF(DATEDIF(I1902,G1902,"ym")=0,"",DATEDIF(I1902,G1902,"ym")&amp;" months ")&amp;IF(DATEDIF(I1902,G1902,"md")=0,"",DATEDIF(I1902,G1902,"md")&amp;" days")</f>
        <v>7 months 5 days</v>
      </c>
      <c r="R1902" s="128">
        <f>_xlfn.DAYS(G1902,IF(L1902="",IF(K1902="",I1902,K1902),L1902))</f>
        <v>219</v>
      </c>
      <c r="S1902" s="59"/>
      <c r="T1902" s="59" t="s">
        <v>185</v>
      </c>
      <c r="U1902" s="59" t="s">
        <v>2861</v>
      </c>
      <c r="V1902" s="75">
        <f t="shared" si="157"/>
        <v>686</v>
      </c>
      <c r="W1902" s="291">
        <f t="shared" si="158"/>
        <v>278</v>
      </c>
      <c r="X1902" s="291">
        <f t="shared" si="159"/>
        <v>219</v>
      </c>
      <c r="Y1902" s="291" t="str">
        <f t="shared" si="160"/>
        <v/>
      </c>
    </row>
    <row r="1903" spans="1:25" ht="15" customHeight="1">
      <c r="A1903" s="8">
        <f t="shared" si="161"/>
        <v>1902</v>
      </c>
      <c r="B1903" s="109"/>
      <c r="C1903" s="123">
        <v>0</v>
      </c>
      <c r="D1903" s="110" t="s">
        <v>23</v>
      </c>
      <c r="E1903" s="109"/>
      <c r="F1903" s="111"/>
      <c r="G1903" s="112">
        <v>44517</v>
      </c>
      <c r="H1903" s="113"/>
      <c r="I1903" s="109"/>
      <c r="J1903" s="109"/>
      <c r="K1903" s="110"/>
      <c r="L1903" s="109"/>
      <c r="M1903" s="109"/>
      <c r="N1903" s="109"/>
      <c r="O1903" s="109"/>
      <c r="P1903" s="109"/>
      <c r="Q1903" s="109"/>
      <c r="R1903" s="110"/>
      <c r="S1903" s="109"/>
      <c r="T1903" s="109" t="s">
        <v>1059</v>
      </c>
      <c r="U1903" s="111"/>
      <c r="V1903" s="289">
        <f t="shared" si="157"/>
        <v>686</v>
      </c>
      <c r="W1903" s="292" t="str">
        <f t="shared" si="158"/>
        <v/>
      </c>
      <c r="X1903" s="291" t="str">
        <f t="shared" si="159"/>
        <v/>
      </c>
      <c r="Y1903" s="291" t="str">
        <f t="shared" si="160"/>
        <v/>
      </c>
    </row>
    <row r="1904" spans="1:25" ht="15" customHeight="1">
      <c r="A1904" s="8">
        <f t="shared" si="161"/>
        <v>1903</v>
      </c>
      <c r="B1904" s="56" t="s">
        <v>2097</v>
      </c>
      <c r="C1904" s="8">
        <v>84</v>
      </c>
      <c r="D1904" s="8" t="s">
        <v>16</v>
      </c>
      <c r="E1904" s="56" t="s">
        <v>2862</v>
      </c>
      <c r="F1904" s="57" t="s">
        <v>25</v>
      </c>
      <c r="G1904" s="58">
        <v>44518</v>
      </c>
      <c r="H1904" s="75">
        <v>44298</v>
      </c>
      <c r="I1904" s="75"/>
      <c r="J1904" s="56" t="s">
        <v>2863</v>
      </c>
      <c r="K1904" s="75">
        <v>44497</v>
      </c>
      <c r="L1904" s="56"/>
      <c r="M1904" s="8" t="s">
        <v>1279</v>
      </c>
      <c r="N1904" s="8" t="s">
        <v>1279</v>
      </c>
      <c r="O1904" s="8" t="s">
        <v>1279</v>
      </c>
      <c r="P1904" s="8"/>
      <c r="Q1904" s="63" t="str">
        <f>IF(DATEDIF(K1904,G1904,"y")=0,"",DATEDIF(K1904,G1904,"y")&amp;" years ")&amp;IF(DATEDIF(K1904,G1904,"ym")=0,"",DATEDIF(K1904,G1904,"ym")&amp;" months ")&amp;IF(DATEDIF(K1904,G1904,"md")=0,"",DATEDIF(K1904,G1904,"md")&amp;" days")</f>
        <v>21 days</v>
      </c>
      <c r="R1904" s="64">
        <f>_xlfn.DAYS(G1904,IF(L1904="",IF(K1904="",I1904,K1904),L1904))</f>
        <v>21</v>
      </c>
      <c r="S1904" s="56"/>
      <c r="T1904" s="56"/>
      <c r="U1904" s="57"/>
      <c r="V1904" s="75">
        <f t="shared" si="157"/>
        <v>687</v>
      </c>
      <c r="W1904" s="291">
        <f t="shared" si="158"/>
        <v>220</v>
      </c>
      <c r="X1904" s="291" t="str">
        <f t="shared" si="159"/>
        <v/>
      </c>
      <c r="Y1904" s="291">
        <f t="shared" si="160"/>
        <v>21</v>
      </c>
    </row>
    <row r="1905" spans="1:25" ht="15" customHeight="1">
      <c r="A1905" s="8">
        <f t="shared" si="161"/>
        <v>1904</v>
      </c>
      <c r="B1905" s="56" t="s">
        <v>2864</v>
      </c>
      <c r="C1905" s="8">
        <v>50</v>
      </c>
      <c r="D1905" s="8" t="s">
        <v>16</v>
      </c>
      <c r="E1905" s="56"/>
      <c r="F1905" s="57" t="s">
        <v>2865</v>
      </c>
      <c r="G1905" s="58">
        <v>44518</v>
      </c>
      <c r="H1905" s="74">
        <v>44441</v>
      </c>
      <c r="I1905" s="56"/>
      <c r="J1905" s="56"/>
      <c r="K1905" s="8"/>
      <c r="L1905" s="56"/>
      <c r="M1905" s="56" t="s">
        <v>1279</v>
      </c>
      <c r="N1905" s="56"/>
      <c r="O1905" s="56"/>
      <c r="P1905" s="56"/>
      <c r="Q1905" s="90" t="str">
        <f>IF(DATEDIF(H1905,G1905,"y")=0,"",DATEDIF(H1905,G1905,"y")&amp;" years ")&amp;IF(DATEDIF(H1905,G1905,"ym")=0,"",DATEDIF(H1905,G1905,"ym")&amp;" months ")&amp;IF(DATEDIF(H1905,G1905,"md")=0,"",DATEDIF(H1905,G1905,"md")&amp;" days")</f>
        <v>2 months 16 days</v>
      </c>
      <c r="R1905" s="64">
        <f>_xlfn.DAYS(G1905,H1905)</f>
        <v>77</v>
      </c>
      <c r="S1905" s="56"/>
      <c r="T1905" s="56"/>
      <c r="U1905" s="57"/>
      <c r="V1905" s="75">
        <f t="shared" si="157"/>
        <v>687</v>
      </c>
      <c r="W1905" s="291">
        <f t="shared" si="158"/>
        <v>77</v>
      </c>
      <c r="X1905" s="291" t="str">
        <f t="shared" si="159"/>
        <v/>
      </c>
      <c r="Y1905" s="291" t="str">
        <f t="shared" si="160"/>
        <v/>
      </c>
    </row>
    <row r="1906" spans="1:25" ht="15" customHeight="1">
      <c r="A1906" s="8">
        <f t="shared" si="161"/>
        <v>1905</v>
      </c>
      <c r="B1906" s="182" t="s">
        <v>1494</v>
      </c>
      <c r="C1906" s="183">
        <v>80</v>
      </c>
      <c r="D1906" s="183" t="s">
        <v>16</v>
      </c>
      <c r="E1906" s="182" t="s">
        <v>2866</v>
      </c>
      <c r="F1906" s="184" t="s">
        <v>754</v>
      </c>
      <c r="G1906" s="185">
        <v>44518</v>
      </c>
      <c r="H1906" s="186">
        <v>44251</v>
      </c>
      <c r="I1906" s="186">
        <v>44310</v>
      </c>
      <c r="J1906" s="182" t="s">
        <v>1278</v>
      </c>
      <c r="K1906" s="187"/>
      <c r="L1906" s="182"/>
      <c r="M1906" s="182" t="s">
        <v>1279</v>
      </c>
      <c r="N1906" s="182" t="s">
        <v>1279</v>
      </c>
      <c r="O1906" s="182"/>
      <c r="P1906" s="182"/>
      <c r="Q1906" s="188" t="str">
        <f>IF(DATEDIF(I1906,G1906,"y")=0,"",DATEDIF(I1906,G1906,"y")&amp;" years ")&amp;IF(DATEDIF(I1906,G1906,"ym")=0,"",DATEDIF(I1906,G1906,"ym")&amp;" months ")&amp;IF(DATEDIF(I1906,G1906,"md")=0,"",DATEDIF(I1906,G1906,"md")&amp;" days")</f>
        <v>6 months 25 days</v>
      </c>
      <c r="R1906" s="189">
        <f>_xlfn.DAYS(G1906,IF(L1906="",IF(K1906="",I1906,K1906),L1906))</f>
        <v>208</v>
      </c>
      <c r="S1906" s="182"/>
      <c r="T1906" s="182"/>
      <c r="U1906" s="184"/>
      <c r="V1906" s="75">
        <f t="shared" si="157"/>
        <v>687</v>
      </c>
      <c r="W1906" s="291">
        <f t="shared" si="158"/>
        <v>267</v>
      </c>
      <c r="X1906" s="291">
        <f t="shared" si="159"/>
        <v>208</v>
      </c>
      <c r="Y1906" s="291" t="str">
        <f t="shared" si="160"/>
        <v/>
      </c>
    </row>
    <row r="1907" spans="1:25" ht="15" customHeight="1">
      <c r="A1907" s="8">
        <f t="shared" si="161"/>
        <v>1906</v>
      </c>
      <c r="B1907" s="56"/>
      <c r="C1907" s="8">
        <v>89</v>
      </c>
      <c r="D1907" s="8" t="s">
        <v>16</v>
      </c>
      <c r="E1907" s="56"/>
      <c r="F1907" s="57"/>
      <c r="G1907" s="58">
        <v>44518</v>
      </c>
      <c r="H1907" s="74" t="s">
        <v>1198</v>
      </c>
      <c r="I1907" s="74">
        <v>44305</v>
      </c>
      <c r="J1907" s="56"/>
      <c r="K1907" s="8"/>
      <c r="L1907" s="56"/>
      <c r="M1907" s="56" t="s">
        <v>1279</v>
      </c>
      <c r="N1907" s="56" t="s">
        <v>1279</v>
      </c>
      <c r="O1907" s="56"/>
      <c r="P1907" s="56"/>
      <c r="Q1907" s="90" t="str">
        <f>IF(DATEDIF(I1907,G1907,"y")=0,"",DATEDIF(I1907,G1907,"y")&amp;" years ")&amp;IF(DATEDIF(I1907,G1907,"ym")=0,"",DATEDIF(I1907,G1907,"ym")&amp;" months ")&amp;IF(DATEDIF(I1907,G1907,"md")=0,"",DATEDIF(I1907,G1907,"md")&amp;" days")</f>
        <v>6 months 30 days</v>
      </c>
      <c r="R1907" s="64">
        <f>_xlfn.DAYS(G1907,IF(L1907="",IF(K1907="",I1907,K1907),L1907))</f>
        <v>213</v>
      </c>
      <c r="S1907" s="56"/>
      <c r="T1907" s="56"/>
      <c r="U1907" s="57"/>
      <c r="V1907" s="75">
        <f t="shared" si="157"/>
        <v>687</v>
      </c>
      <c r="W1907" s="291" t="str">
        <f t="shared" si="158"/>
        <v/>
      </c>
      <c r="X1907" s="291">
        <f t="shared" si="159"/>
        <v>213</v>
      </c>
      <c r="Y1907" s="291" t="str">
        <f t="shared" si="160"/>
        <v/>
      </c>
    </row>
    <row r="1908" spans="1:25" ht="15" customHeight="1">
      <c r="A1908" s="8">
        <f t="shared" si="161"/>
        <v>1907</v>
      </c>
      <c r="B1908" s="109"/>
      <c r="C1908" s="123">
        <v>41</v>
      </c>
      <c r="D1908" s="123" t="s">
        <v>23</v>
      </c>
      <c r="E1908" s="109"/>
      <c r="F1908" s="111"/>
      <c r="G1908" s="112">
        <v>44519</v>
      </c>
      <c r="H1908" s="113" t="s">
        <v>1198</v>
      </c>
      <c r="I1908" s="113">
        <v>44388</v>
      </c>
      <c r="J1908" s="109"/>
      <c r="K1908" s="110"/>
      <c r="L1908" s="109"/>
      <c r="M1908" s="109" t="s">
        <v>1279</v>
      </c>
      <c r="N1908" s="109" t="s">
        <v>1279</v>
      </c>
      <c r="O1908" s="109"/>
      <c r="P1908" s="109"/>
      <c r="Q1908" s="114" t="str">
        <f>IF(DATEDIF(I1908,G1908,"y")=0,"",DATEDIF(I1908,G1908,"y")&amp;" years ")&amp;IF(DATEDIF(I1908,G1908,"ym")=0,"",DATEDIF(I1908,G1908,"ym")&amp;" months ")&amp;IF(DATEDIF(I1908,G1908,"md")=0,"",DATEDIF(I1908,G1908,"md")&amp;" days")</f>
        <v>4 months 8 days</v>
      </c>
      <c r="R1908" s="115">
        <f>_xlfn.DAYS(G1908,IF(L1908="",IF(K1908="",I1908,K1908),L1908))</f>
        <v>131</v>
      </c>
      <c r="S1908" s="109"/>
      <c r="T1908" s="109"/>
      <c r="U1908" s="111"/>
      <c r="V1908" s="75">
        <f t="shared" si="157"/>
        <v>688</v>
      </c>
      <c r="W1908" s="291" t="str">
        <f t="shared" si="158"/>
        <v/>
      </c>
      <c r="X1908" s="291">
        <f t="shared" si="159"/>
        <v>131</v>
      </c>
      <c r="Y1908" s="291" t="str">
        <f t="shared" si="160"/>
        <v/>
      </c>
    </row>
    <row r="1909" spans="1:25" ht="15" customHeight="1">
      <c r="A1909" s="8">
        <f t="shared" si="161"/>
        <v>1908</v>
      </c>
      <c r="B1909" s="56" t="s">
        <v>2212</v>
      </c>
      <c r="C1909" s="8">
        <v>83</v>
      </c>
      <c r="D1909" s="8" t="s">
        <v>16</v>
      </c>
      <c r="E1909" s="56" t="s">
        <v>2867</v>
      </c>
      <c r="F1909" s="57" t="s">
        <v>25</v>
      </c>
      <c r="G1909" s="58">
        <v>44519</v>
      </c>
      <c r="H1909" s="75">
        <v>44308</v>
      </c>
      <c r="I1909" s="75">
        <v>44332</v>
      </c>
      <c r="J1909" s="56" t="s">
        <v>1744</v>
      </c>
      <c r="K1909" s="76"/>
      <c r="L1909" s="56"/>
      <c r="M1909" s="56" t="s">
        <v>1279</v>
      </c>
      <c r="N1909" s="56" t="s">
        <v>1279</v>
      </c>
      <c r="O1909" s="56"/>
      <c r="P1909" s="56"/>
      <c r="Q1909" s="90" t="str">
        <f>IF(DATEDIF(I1909,G1909,"y")=0,"",DATEDIF(I1909,G1909,"y")&amp;" years ")&amp;IF(DATEDIF(I1909,G1909,"ym")=0,"",DATEDIF(I1909,G1909,"ym")&amp;" months ")&amp;IF(DATEDIF(I1909,G1909,"md")=0,"",DATEDIF(I1909,G1909,"md")&amp;" days")</f>
        <v>6 months 3 days</v>
      </c>
      <c r="R1909" s="64">
        <f>_xlfn.DAYS(G1909,IF(L1909="",IF(K1909="",I1909,K1909),L1909))</f>
        <v>187</v>
      </c>
      <c r="S1909" s="56"/>
      <c r="T1909" s="56"/>
      <c r="U1909" s="57"/>
      <c r="V1909" s="75">
        <f t="shared" si="157"/>
        <v>688</v>
      </c>
      <c r="W1909" s="291">
        <f t="shared" si="158"/>
        <v>211</v>
      </c>
      <c r="X1909" s="291">
        <f t="shared" si="159"/>
        <v>187</v>
      </c>
      <c r="Y1909" s="291" t="str">
        <f t="shared" si="160"/>
        <v/>
      </c>
    </row>
    <row r="1910" spans="1:25" ht="15" customHeight="1">
      <c r="A1910" s="8">
        <f t="shared" si="161"/>
        <v>1909</v>
      </c>
      <c r="B1910" s="56" t="s">
        <v>2868</v>
      </c>
      <c r="C1910" s="8">
        <v>58</v>
      </c>
      <c r="D1910" s="8" t="s">
        <v>23</v>
      </c>
      <c r="E1910" s="56" t="s">
        <v>2014</v>
      </c>
      <c r="F1910" s="57" t="s">
        <v>1877</v>
      </c>
      <c r="G1910" s="58">
        <v>44519</v>
      </c>
      <c r="H1910" s="75">
        <v>44242</v>
      </c>
      <c r="I1910" s="75">
        <v>44324</v>
      </c>
      <c r="J1910" s="56" t="s">
        <v>1278</v>
      </c>
      <c r="K1910" s="76"/>
      <c r="L1910" s="56"/>
      <c r="M1910" s="56" t="s">
        <v>1279</v>
      </c>
      <c r="N1910" s="56" t="s">
        <v>1279</v>
      </c>
      <c r="O1910" s="56"/>
      <c r="P1910" s="56"/>
      <c r="Q1910" s="90" t="str">
        <f>IF(DATEDIF(I1910,G1910,"y")=0,"",DATEDIF(I1910,G1910,"y")&amp;" years ")&amp;IF(DATEDIF(I1910,G1910,"ym")=0,"",DATEDIF(I1910,G1910,"ym")&amp;" months ")&amp;IF(DATEDIF(I1910,G1910,"md")=0,"",DATEDIF(I1910,G1910,"md")&amp;" days")</f>
        <v>6 months 11 days</v>
      </c>
      <c r="R1910" s="64">
        <f>_xlfn.DAYS(G1910,IF(L1910="",IF(K1910="",I1910,K1910),L1910))</f>
        <v>195</v>
      </c>
      <c r="S1910" s="56"/>
      <c r="T1910" s="56"/>
      <c r="U1910" s="57"/>
      <c r="V1910" s="75">
        <f t="shared" si="157"/>
        <v>688</v>
      </c>
      <c r="W1910" s="291">
        <f t="shared" si="158"/>
        <v>277</v>
      </c>
      <c r="X1910" s="291">
        <f t="shared" si="159"/>
        <v>195</v>
      </c>
      <c r="Y1910" s="291" t="str">
        <f t="shared" si="160"/>
        <v/>
      </c>
    </row>
    <row r="1911" spans="1:25" ht="15" customHeight="1">
      <c r="A1911" s="8">
        <f t="shared" si="161"/>
        <v>1910</v>
      </c>
      <c r="B1911" s="109" t="s">
        <v>2869</v>
      </c>
      <c r="C1911" s="110">
        <v>63</v>
      </c>
      <c r="D1911" s="110" t="s">
        <v>23</v>
      </c>
      <c r="E1911" s="109" t="s">
        <v>2870</v>
      </c>
      <c r="F1911" s="111" t="s">
        <v>25</v>
      </c>
      <c r="G1911" s="112">
        <v>44519</v>
      </c>
      <c r="H1911" s="124"/>
      <c r="I1911" s="124"/>
      <c r="J1911" s="109"/>
      <c r="K1911" s="125"/>
      <c r="L1911" s="109"/>
      <c r="M1911" s="109"/>
      <c r="N1911" s="109"/>
      <c r="O1911" s="109"/>
      <c r="P1911" s="109"/>
      <c r="Q1911" s="109"/>
      <c r="R1911" s="110"/>
      <c r="S1911" s="109"/>
      <c r="T1911" s="109"/>
      <c r="U1911" s="111"/>
      <c r="V1911" s="289">
        <f t="shared" si="157"/>
        <v>688</v>
      </c>
      <c r="W1911" s="292" t="str">
        <f t="shared" si="158"/>
        <v/>
      </c>
      <c r="X1911" s="291" t="str">
        <f t="shared" si="159"/>
        <v/>
      </c>
      <c r="Y1911" s="291" t="str">
        <f t="shared" si="160"/>
        <v/>
      </c>
    </row>
    <row r="1912" spans="1:25" ht="15" customHeight="1">
      <c r="A1912" s="8">
        <f t="shared" si="161"/>
        <v>1911</v>
      </c>
      <c r="B1912" s="56" t="s">
        <v>2871</v>
      </c>
      <c r="C1912" s="8">
        <v>88</v>
      </c>
      <c r="D1912" s="8" t="s">
        <v>16</v>
      </c>
      <c r="E1912" s="56" t="s">
        <v>2255</v>
      </c>
      <c r="F1912" s="57" t="s">
        <v>754</v>
      </c>
      <c r="G1912" s="58">
        <v>44520</v>
      </c>
      <c r="H1912" s="75">
        <v>44429</v>
      </c>
      <c r="I1912" s="75">
        <v>44452</v>
      </c>
      <c r="J1912" s="56" t="s">
        <v>1744</v>
      </c>
      <c r="K1912" s="76"/>
      <c r="L1912" s="56"/>
      <c r="M1912" s="56" t="s">
        <v>1279</v>
      </c>
      <c r="N1912" s="56" t="s">
        <v>1279</v>
      </c>
      <c r="O1912" s="56"/>
      <c r="P1912" s="56"/>
      <c r="Q1912" s="90" t="str">
        <f>IF(DATEDIF(I1912,G1912,"y")=0,"",DATEDIF(I1912,G1912,"y")&amp;" years ")&amp;IF(DATEDIF(I1912,G1912,"ym")=0,"",DATEDIF(I1912,G1912,"ym")&amp;" months ")&amp;IF(DATEDIF(I1912,G1912,"md")=0,"",DATEDIF(I1912,G1912,"md")&amp;" days")</f>
        <v>2 months 7 days</v>
      </c>
      <c r="R1912" s="64">
        <f>_xlfn.DAYS(G1912,IF(L1912="",IF(K1912="",I1912,K1912),L1912))</f>
        <v>68</v>
      </c>
      <c r="S1912" s="56"/>
      <c r="T1912" s="56"/>
      <c r="U1912" s="57"/>
      <c r="V1912" s="75">
        <f t="shared" si="157"/>
        <v>689</v>
      </c>
      <c r="W1912" s="291">
        <f t="shared" si="158"/>
        <v>91</v>
      </c>
      <c r="X1912" s="291">
        <f t="shared" si="159"/>
        <v>68</v>
      </c>
      <c r="Y1912" s="291" t="str">
        <f t="shared" si="160"/>
        <v/>
      </c>
    </row>
    <row r="1913" spans="1:25" ht="15" customHeight="1">
      <c r="A1913" s="8">
        <f t="shared" si="161"/>
        <v>1912</v>
      </c>
      <c r="B1913" s="56" t="s">
        <v>2872</v>
      </c>
      <c r="C1913" s="8">
        <v>60</v>
      </c>
      <c r="D1913" s="8" t="s">
        <v>23</v>
      </c>
      <c r="E1913" s="56" t="s">
        <v>2873</v>
      </c>
      <c r="F1913" s="57" t="s">
        <v>28</v>
      </c>
      <c r="G1913" s="58">
        <v>44520</v>
      </c>
      <c r="H1913" s="75"/>
      <c r="I1913" s="75"/>
      <c r="J1913" s="56"/>
      <c r="K1913" s="76"/>
      <c r="L1913" s="56"/>
      <c r="M1913" s="56"/>
      <c r="N1913" s="56"/>
      <c r="O1913" s="56"/>
      <c r="P1913" s="56"/>
      <c r="Q1913" s="56"/>
      <c r="R1913" s="8"/>
      <c r="S1913" s="56"/>
      <c r="T1913" s="56"/>
      <c r="U1913" s="57"/>
      <c r="V1913" s="289">
        <f t="shared" si="157"/>
        <v>689</v>
      </c>
      <c r="W1913" s="292" t="str">
        <f t="shared" si="158"/>
        <v/>
      </c>
      <c r="X1913" s="291" t="str">
        <f t="shared" si="159"/>
        <v/>
      </c>
      <c r="Y1913" s="291" t="str">
        <f t="shared" si="160"/>
        <v/>
      </c>
    </row>
    <row r="1914" spans="1:25" ht="15" customHeight="1">
      <c r="A1914" s="8">
        <f t="shared" si="161"/>
        <v>1913</v>
      </c>
      <c r="B1914" s="56"/>
      <c r="C1914" s="8">
        <v>66</v>
      </c>
      <c r="D1914" s="8" t="s">
        <v>23</v>
      </c>
      <c r="E1914" s="56"/>
      <c r="F1914" s="57"/>
      <c r="G1914" s="58">
        <v>44521</v>
      </c>
      <c r="H1914" s="74" t="s">
        <v>1198</v>
      </c>
      <c r="I1914" s="74">
        <v>44318</v>
      </c>
      <c r="J1914" s="56"/>
      <c r="K1914" s="8"/>
      <c r="L1914" s="56"/>
      <c r="M1914" s="56" t="s">
        <v>1279</v>
      </c>
      <c r="N1914" s="56" t="s">
        <v>1279</v>
      </c>
      <c r="O1914" s="56"/>
      <c r="P1914" s="56"/>
      <c r="Q1914" s="90" t="str">
        <f>IF(DATEDIF(I1914,G1914,"y")=0,"",DATEDIF(I1914,G1914,"y")&amp;" years ")&amp;IF(DATEDIF(I1914,G1914,"ym")=0,"",DATEDIF(I1914,G1914,"ym")&amp;" months ")&amp;IF(DATEDIF(I1914,G1914,"md")=0,"",DATEDIF(I1914,G1914,"md")&amp;" days")</f>
        <v>6 months 19 days</v>
      </c>
      <c r="R1914" s="64">
        <f>_xlfn.DAYS(G1914,IF(L1914="",IF(K1914="",I1914,K1914),L1914))</f>
        <v>203</v>
      </c>
      <c r="S1914" s="56"/>
      <c r="T1914" s="56"/>
      <c r="U1914" s="57"/>
      <c r="V1914" s="75">
        <f t="shared" si="157"/>
        <v>690</v>
      </c>
      <c r="W1914" s="291" t="str">
        <f t="shared" si="158"/>
        <v/>
      </c>
      <c r="X1914" s="291">
        <f t="shared" si="159"/>
        <v>203</v>
      </c>
      <c r="Y1914" s="291" t="str">
        <f t="shared" si="160"/>
        <v/>
      </c>
    </row>
    <row r="1915" spans="1:25" ht="15" customHeight="1">
      <c r="A1915" s="8">
        <f t="shared" si="161"/>
        <v>1914</v>
      </c>
      <c r="B1915" s="56"/>
      <c r="C1915" s="8">
        <v>81</v>
      </c>
      <c r="D1915" s="8" t="s">
        <v>16</v>
      </c>
      <c r="E1915" s="56"/>
      <c r="F1915" s="57"/>
      <c r="G1915" s="58">
        <v>44521</v>
      </c>
      <c r="H1915" s="74">
        <v>44310</v>
      </c>
      <c r="I1915" s="56"/>
      <c r="J1915" s="56"/>
      <c r="K1915" s="8"/>
      <c r="L1915" s="56"/>
      <c r="M1915" s="56" t="s">
        <v>1279</v>
      </c>
      <c r="N1915" s="56"/>
      <c r="O1915" s="56"/>
      <c r="P1915" s="56"/>
      <c r="Q1915" s="90" t="str">
        <f>IF(DATEDIF(H1915,G1915,"y")=0,"",DATEDIF(H1915,G1915,"y")&amp;" years ")&amp;IF(DATEDIF(H1915,G1915,"ym")=0,"",DATEDIF(H1915,G1915,"ym")&amp;" months ")&amp;IF(DATEDIF(H1915,G1915,"md")=0,"",DATEDIF(H1915,G1915,"md")&amp;" days")</f>
        <v>6 months 28 days</v>
      </c>
      <c r="R1915" s="64">
        <f>_xlfn.DAYS(G1915,H1915)</f>
        <v>211</v>
      </c>
      <c r="S1915" s="56"/>
      <c r="T1915" s="56"/>
      <c r="U1915" s="57"/>
      <c r="V1915" s="75">
        <f t="shared" si="157"/>
        <v>690</v>
      </c>
      <c r="W1915" s="291">
        <f t="shared" si="158"/>
        <v>211</v>
      </c>
      <c r="X1915" s="291" t="str">
        <f t="shared" si="159"/>
        <v/>
      </c>
      <c r="Y1915" s="291" t="str">
        <f t="shared" si="160"/>
        <v/>
      </c>
    </row>
    <row r="1916" spans="1:25" ht="15" customHeight="1">
      <c r="A1916" s="8">
        <f t="shared" si="161"/>
        <v>1915</v>
      </c>
      <c r="B1916" s="109" t="s">
        <v>2874</v>
      </c>
      <c r="C1916" s="110">
        <v>52</v>
      </c>
      <c r="D1916" s="110" t="s">
        <v>16</v>
      </c>
      <c r="E1916" s="109" t="s">
        <v>2875</v>
      </c>
      <c r="F1916" s="111" t="s">
        <v>106</v>
      </c>
      <c r="G1916" s="112">
        <v>44522</v>
      </c>
      <c r="H1916" s="113">
        <v>44461</v>
      </c>
      <c r="I1916" s="124"/>
      <c r="J1916" s="109"/>
      <c r="K1916" s="125"/>
      <c r="L1916" s="109"/>
      <c r="M1916" s="109" t="s">
        <v>1279</v>
      </c>
      <c r="N1916" s="109"/>
      <c r="O1916" s="109"/>
      <c r="P1916" s="109"/>
      <c r="Q1916" s="114" t="str">
        <f>IF(DATEDIF(H1916,G1916,"y")=0,"",DATEDIF(H1916,G1916,"y")&amp;" years ")&amp;IF(DATEDIF(H1916,G1916,"ym")=0,"",DATEDIF(H1916,G1916,"ym")&amp;" months ")&amp;IF(DATEDIF(H1916,G1916,"md")=0,"",DATEDIF(H1916,G1916,"md")&amp;" days")</f>
        <v xml:space="preserve">2 months </v>
      </c>
      <c r="R1916" s="115">
        <f>_xlfn.DAYS(G1916,H1916)</f>
        <v>61</v>
      </c>
      <c r="S1916" s="109"/>
      <c r="T1916" s="109"/>
      <c r="U1916" s="111"/>
      <c r="V1916" s="75">
        <f t="shared" si="157"/>
        <v>691</v>
      </c>
      <c r="W1916" s="291">
        <f t="shared" si="158"/>
        <v>61</v>
      </c>
      <c r="X1916" s="291" t="str">
        <f t="shared" si="159"/>
        <v/>
      </c>
      <c r="Y1916" s="291" t="str">
        <f t="shared" si="160"/>
        <v/>
      </c>
    </row>
    <row r="1917" spans="1:25" ht="15" customHeight="1">
      <c r="A1917" s="8">
        <f t="shared" si="161"/>
        <v>1916</v>
      </c>
      <c r="B1917" s="56" t="s">
        <v>1928</v>
      </c>
      <c r="C1917" s="8">
        <v>81</v>
      </c>
      <c r="D1917" s="8" t="s">
        <v>16</v>
      </c>
      <c r="E1917" s="56" t="s">
        <v>2876</v>
      </c>
      <c r="F1917" s="57" t="s">
        <v>420</v>
      </c>
      <c r="G1917" s="58">
        <v>44522</v>
      </c>
      <c r="H1917" s="75">
        <v>44431</v>
      </c>
      <c r="I1917" s="75"/>
      <c r="J1917" s="56" t="s">
        <v>1744</v>
      </c>
      <c r="K1917" s="76"/>
      <c r="L1917" s="56"/>
      <c r="M1917" s="56" t="s">
        <v>1279</v>
      </c>
      <c r="N1917" s="56"/>
      <c r="O1917" s="56"/>
      <c r="P1917" s="56"/>
      <c r="Q1917" s="90" t="str">
        <f>IF(DATEDIF(H1917,G1917,"y")=0,"",DATEDIF(H1917,G1917,"y")&amp;" years ")&amp;IF(DATEDIF(H1917,G1917,"ym")=0,"",DATEDIF(H1917,G1917,"ym")&amp;" months ")&amp;IF(DATEDIF(H1917,G1917,"md")=0,"",DATEDIF(H1917,G1917,"md")&amp;" days")</f>
        <v>2 months 30 days</v>
      </c>
      <c r="R1917" s="64">
        <f>_xlfn.DAYS(G1917,H1917)</f>
        <v>91</v>
      </c>
      <c r="S1917" s="56"/>
      <c r="T1917" s="56"/>
      <c r="U1917" s="57"/>
      <c r="V1917" s="75">
        <f t="shared" si="157"/>
        <v>691</v>
      </c>
      <c r="W1917" s="291">
        <f t="shared" si="158"/>
        <v>91</v>
      </c>
      <c r="X1917" s="291" t="str">
        <f t="shared" si="159"/>
        <v/>
      </c>
      <c r="Y1917" s="291" t="str">
        <f t="shared" si="160"/>
        <v/>
      </c>
    </row>
    <row r="1918" spans="1:25" ht="15" customHeight="1">
      <c r="A1918" s="8">
        <f t="shared" si="161"/>
        <v>1917</v>
      </c>
      <c r="B1918" s="56" t="s">
        <v>1604</v>
      </c>
      <c r="C1918" s="8">
        <v>62</v>
      </c>
      <c r="D1918" s="8" t="s">
        <v>16</v>
      </c>
      <c r="E1918" s="56" t="s">
        <v>2877</v>
      </c>
      <c r="F1918" s="57" t="s">
        <v>25</v>
      </c>
      <c r="G1918" s="58">
        <v>44522</v>
      </c>
      <c r="H1918" s="75">
        <v>44245</v>
      </c>
      <c r="I1918" s="75">
        <v>44307</v>
      </c>
      <c r="J1918" s="56" t="s">
        <v>1278</v>
      </c>
      <c r="K1918" s="76"/>
      <c r="L1918" s="56"/>
      <c r="M1918" s="56" t="s">
        <v>1279</v>
      </c>
      <c r="N1918" s="56" t="s">
        <v>1279</v>
      </c>
      <c r="O1918" s="56"/>
      <c r="P1918" s="56"/>
      <c r="Q1918" s="90" t="str">
        <f>IF(DATEDIF(I1918,G1918,"y")=0,"",DATEDIF(I1918,G1918,"y")&amp;" years ")&amp;IF(DATEDIF(I1918,G1918,"ym")=0,"",DATEDIF(I1918,G1918,"ym")&amp;" months ")&amp;IF(DATEDIF(I1918,G1918,"md")=0,"",DATEDIF(I1918,G1918,"md")&amp;" days")</f>
        <v>7 months 1 days</v>
      </c>
      <c r="R1918" s="64">
        <f>_xlfn.DAYS(G1918,IF(L1918="",IF(K1918="",I1918,K1918),L1918))</f>
        <v>215</v>
      </c>
      <c r="S1918" s="56"/>
      <c r="T1918" s="56"/>
      <c r="U1918" s="57"/>
      <c r="V1918" s="75">
        <f t="shared" si="157"/>
        <v>691</v>
      </c>
      <c r="W1918" s="291">
        <f t="shared" si="158"/>
        <v>277</v>
      </c>
      <c r="X1918" s="291">
        <f t="shared" si="159"/>
        <v>215</v>
      </c>
      <c r="Y1918" s="291" t="str">
        <f t="shared" si="160"/>
        <v/>
      </c>
    </row>
    <row r="1919" spans="1:25" ht="15" customHeight="1">
      <c r="A1919" s="8">
        <f t="shared" si="161"/>
        <v>1918</v>
      </c>
      <c r="B1919" s="56"/>
      <c r="C1919" s="8">
        <v>73</v>
      </c>
      <c r="D1919" s="8" t="s">
        <v>16</v>
      </c>
      <c r="E1919" s="56"/>
      <c r="F1919" s="57"/>
      <c r="G1919" s="58">
        <v>44522</v>
      </c>
      <c r="H1919" s="74"/>
      <c r="I1919" s="56"/>
      <c r="J1919" s="56"/>
      <c r="K1919" s="8"/>
      <c r="L1919" s="56"/>
      <c r="M1919" s="56"/>
      <c r="N1919" s="56"/>
      <c r="O1919" s="56"/>
      <c r="P1919" s="56"/>
      <c r="Q1919" s="56"/>
      <c r="R1919" s="8"/>
      <c r="S1919" s="56"/>
      <c r="T1919" s="56"/>
      <c r="U1919" s="57"/>
      <c r="V1919" s="289">
        <f t="shared" si="157"/>
        <v>691</v>
      </c>
      <c r="W1919" s="292" t="str">
        <f t="shared" si="158"/>
        <v/>
      </c>
      <c r="X1919" s="291" t="str">
        <f t="shared" si="159"/>
        <v/>
      </c>
      <c r="Y1919" s="291" t="str">
        <f t="shared" si="160"/>
        <v/>
      </c>
    </row>
    <row r="1920" spans="1:25" ht="15" customHeight="1">
      <c r="A1920" s="8">
        <f t="shared" si="161"/>
        <v>1919</v>
      </c>
      <c r="B1920" s="56" t="s">
        <v>2878</v>
      </c>
      <c r="C1920" s="8">
        <v>83</v>
      </c>
      <c r="D1920" s="8" t="s">
        <v>16</v>
      </c>
      <c r="E1920" s="56" t="s">
        <v>2879</v>
      </c>
      <c r="F1920" s="57" t="s">
        <v>25</v>
      </c>
      <c r="G1920" s="58">
        <v>44522</v>
      </c>
      <c r="H1920" s="75"/>
      <c r="I1920" s="75"/>
      <c r="J1920" s="56"/>
      <c r="K1920" s="76"/>
      <c r="L1920" s="56"/>
      <c r="M1920" s="56"/>
      <c r="N1920" s="56"/>
      <c r="O1920" s="56"/>
      <c r="P1920" s="56"/>
      <c r="Q1920" s="56"/>
      <c r="R1920" s="8"/>
      <c r="S1920" s="56"/>
      <c r="T1920" s="56"/>
      <c r="U1920" s="57"/>
      <c r="V1920" s="289">
        <f t="shared" si="157"/>
        <v>691</v>
      </c>
      <c r="W1920" s="292" t="str">
        <f t="shared" si="158"/>
        <v/>
      </c>
      <c r="X1920" s="291" t="str">
        <f t="shared" si="159"/>
        <v/>
      </c>
      <c r="Y1920" s="291" t="str">
        <f t="shared" si="160"/>
        <v/>
      </c>
    </row>
    <row r="1921" spans="1:25" ht="15" customHeight="1">
      <c r="A1921" s="8">
        <f t="shared" si="161"/>
        <v>1920</v>
      </c>
      <c r="B1921" s="56"/>
      <c r="C1921" s="8">
        <v>73</v>
      </c>
      <c r="D1921" s="8" t="s">
        <v>23</v>
      </c>
      <c r="E1921" s="56"/>
      <c r="F1921" s="57"/>
      <c r="G1921" s="58">
        <v>44523</v>
      </c>
      <c r="H1921" s="74" t="s">
        <v>1198</v>
      </c>
      <c r="I1921" s="74">
        <v>44422</v>
      </c>
      <c r="J1921" s="56"/>
      <c r="K1921" s="8"/>
      <c r="L1921" s="56"/>
      <c r="M1921" s="56" t="s">
        <v>1279</v>
      </c>
      <c r="N1921" s="56" t="s">
        <v>1279</v>
      </c>
      <c r="O1921" s="56"/>
      <c r="P1921" s="56"/>
      <c r="Q1921" s="90" t="str">
        <f>IF(DATEDIF(I1921,G1921,"y")=0,"",DATEDIF(I1921,G1921,"y")&amp;" years ")&amp;IF(DATEDIF(I1921,G1921,"ym")=0,"",DATEDIF(I1921,G1921,"ym")&amp;" months ")&amp;IF(DATEDIF(I1921,G1921,"md")=0,"",DATEDIF(I1921,G1921,"md")&amp;" days")</f>
        <v>3 months 9 days</v>
      </c>
      <c r="R1921" s="64">
        <f>_xlfn.DAYS(G1921,IF(L1921="",IF(K1921="",I1921,K1921),L1921))</f>
        <v>101</v>
      </c>
      <c r="S1921" s="56"/>
      <c r="T1921" s="56"/>
      <c r="U1921" s="57"/>
      <c r="V1921" s="75">
        <f t="shared" si="157"/>
        <v>692</v>
      </c>
      <c r="W1921" s="291" t="str">
        <f t="shared" si="158"/>
        <v/>
      </c>
      <c r="X1921" s="291">
        <f t="shared" si="159"/>
        <v>101</v>
      </c>
      <c r="Y1921" s="291" t="str">
        <f t="shared" si="160"/>
        <v/>
      </c>
    </row>
    <row r="1922" spans="1:25" ht="15" customHeight="1">
      <c r="A1922" s="8">
        <f t="shared" si="161"/>
        <v>1921</v>
      </c>
      <c r="B1922" s="109"/>
      <c r="C1922" s="110">
        <v>68</v>
      </c>
      <c r="D1922" s="110" t="s">
        <v>16</v>
      </c>
      <c r="E1922" s="109"/>
      <c r="F1922" s="111"/>
      <c r="G1922" s="112">
        <v>44523</v>
      </c>
      <c r="H1922" s="113"/>
      <c r="I1922" s="109"/>
      <c r="J1922" s="109"/>
      <c r="K1922" s="110"/>
      <c r="L1922" s="109"/>
      <c r="M1922" s="109"/>
      <c r="N1922" s="109"/>
      <c r="O1922" s="109"/>
      <c r="P1922" s="109"/>
      <c r="Q1922" s="109"/>
      <c r="R1922" s="110"/>
      <c r="S1922" s="109"/>
      <c r="T1922" s="109"/>
      <c r="U1922" s="111"/>
      <c r="V1922" s="289">
        <f t="shared" ref="V1922:V1985" si="162">G1922-DATE(2020,1,1)</f>
        <v>692</v>
      </c>
      <c r="W1922" s="292" t="str">
        <f t="shared" ref="W1922:W1985" si="163">IF(ISNUMBER(H1922), $G1922-H1922, "")</f>
        <v/>
      </c>
      <c r="X1922" s="291" t="str">
        <f t="shared" ref="X1922:X1985" si="164">IF(ISNUMBER(I1922), $G1922-I1922, "")</f>
        <v/>
      </c>
      <c r="Y1922" s="291" t="str">
        <f t="shared" ref="Y1922:Y1985" si="165">IF(ISNUMBER(K1922), $G1922-K1922, "")</f>
        <v/>
      </c>
    </row>
    <row r="1923" spans="1:25" ht="15" customHeight="1">
      <c r="A1923" s="8">
        <f t="shared" si="161"/>
        <v>1922</v>
      </c>
      <c r="B1923" s="56" t="s">
        <v>2702</v>
      </c>
      <c r="C1923" s="8">
        <v>66</v>
      </c>
      <c r="D1923" s="8" t="s">
        <v>16</v>
      </c>
      <c r="E1923" s="56" t="s">
        <v>749</v>
      </c>
      <c r="F1923" s="57" t="s">
        <v>103</v>
      </c>
      <c r="G1923" s="58">
        <v>44524</v>
      </c>
      <c r="H1923" s="75">
        <v>44429</v>
      </c>
      <c r="I1923" s="75"/>
      <c r="J1923" s="56" t="s">
        <v>2419</v>
      </c>
      <c r="K1923" s="76"/>
      <c r="L1923" s="56"/>
      <c r="M1923" s="56" t="s">
        <v>1279</v>
      </c>
      <c r="N1923" s="56"/>
      <c r="O1923" s="56"/>
      <c r="P1923" s="56"/>
      <c r="Q1923" s="90" t="str">
        <f>IF(DATEDIF(H1923,G1923,"y")=0,"",DATEDIF(H1923,G1923,"y")&amp;" years ")&amp;IF(DATEDIF(H1923,G1923,"ym")=0,"",DATEDIF(H1923,G1923,"ym")&amp;" months ")&amp;IF(DATEDIF(H1923,G1923,"md")=0,"",DATEDIF(H1923,G1923,"md")&amp;" days")</f>
        <v>3 months 3 days</v>
      </c>
      <c r="R1923" s="64">
        <f>_xlfn.DAYS(G1923,H1923)</f>
        <v>95</v>
      </c>
      <c r="S1923" s="56"/>
      <c r="T1923" s="56"/>
      <c r="U1923" s="57"/>
      <c r="V1923" s="75">
        <f t="shared" si="162"/>
        <v>693</v>
      </c>
      <c r="W1923" s="291">
        <f t="shared" si="163"/>
        <v>95</v>
      </c>
      <c r="X1923" s="291" t="str">
        <f t="shared" si="164"/>
        <v/>
      </c>
      <c r="Y1923" s="291" t="str">
        <f t="shared" si="165"/>
        <v/>
      </c>
    </row>
    <row r="1924" spans="1:25" ht="15" customHeight="1">
      <c r="A1924" s="8">
        <f t="shared" si="161"/>
        <v>1923</v>
      </c>
      <c r="B1924" s="56" t="s">
        <v>2880</v>
      </c>
      <c r="C1924" s="73">
        <v>13</v>
      </c>
      <c r="D1924" s="73" t="s">
        <v>23</v>
      </c>
      <c r="E1924" s="56" t="s">
        <v>2881</v>
      </c>
      <c r="F1924" s="57" t="s">
        <v>117</v>
      </c>
      <c r="G1924" s="62">
        <v>44524</v>
      </c>
      <c r="H1924" s="74">
        <v>44426</v>
      </c>
      <c r="I1924" s="74"/>
      <c r="J1924" s="74" t="s">
        <v>1744</v>
      </c>
      <c r="K1924" s="62"/>
      <c r="L1924" s="74"/>
      <c r="M1924" s="56" t="s">
        <v>1279</v>
      </c>
      <c r="N1924" s="74"/>
      <c r="O1924" s="74"/>
      <c r="P1924" s="74"/>
      <c r="Q1924" s="74" t="str">
        <f>IF(DATEDIF(H1924,G1924,"y")=0,"",DATEDIF(H1924,G1924,"y")&amp;" years ")&amp;IF(DATEDIF(H1924,G1924,"ym")=0,"",DATEDIF(H1924,G1924,"ym")&amp;" months ")&amp;IF(DATEDIF(H1924,G1924,"md")=0,"",DATEDIF(H1924,G1924,"md")&amp;" days")</f>
        <v>3 months 6 days</v>
      </c>
      <c r="R1924" s="64">
        <f>_xlfn.DAYS(G1924,H1924)</f>
        <v>98</v>
      </c>
      <c r="S1924" s="74"/>
      <c r="T1924" s="74" t="s">
        <v>1059</v>
      </c>
      <c r="U1924" s="56" t="s">
        <v>2882</v>
      </c>
      <c r="V1924" s="75">
        <f t="shared" si="162"/>
        <v>693</v>
      </c>
      <c r="W1924" s="291">
        <f t="shared" si="163"/>
        <v>98</v>
      </c>
      <c r="X1924" s="291" t="str">
        <f t="shared" si="164"/>
        <v/>
      </c>
      <c r="Y1924" s="291" t="str">
        <f t="shared" si="165"/>
        <v/>
      </c>
    </row>
    <row r="1925" spans="1:25" ht="15" customHeight="1">
      <c r="A1925" s="8">
        <f t="shared" ref="A1925:A1988" si="166">A1924+1</f>
        <v>1924</v>
      </c>
      <c r="B1925" s="56" t="s">
        <v>1552</v>
      </c>
      <c r="C1925" s="8">
        <v>83</v>
      </c>
      <c r="D1925" s="8" t="s">
        <v>16</v>
      </c>
      <c r="E1925" s="56" t="s">
        <v>2180</v>
      </c>
      <c r="F1925" s="57" t="s">
        <v>372</v>
      </c>
      <c r="G1925" s="58">
        <v>44524</v>
      </c>
      <c r="H1925" s="75">
        <v>44315</v>
      </c>
      <c r="I1925" s="75">
        <v>44350</v>
      </c>
      <c r="J1925" s="56" t="s">
        <v>1744</v>
      </c>
      <c r="K1925" s="76"/>
      <c r="L1925" s="56"/>
      <c r="M1925" s="56" t="s">
        <v>1279</v>
      </c>
      <c r="N1925" s="56" t="s">
        <v>1279</v>
      </c>
      <c r="O1925" s="56"/>
      <c r="P1925" s="56"/>
      <c r="Q1925" s="90" t="str">
        <f>IF(DATEDIF(I1925,G1925,"y")=0,"",DATEDIF(I1925,G1925,"y")&amp;" years ")&amp;IF(DATEDIF(I1925,G1925,"ym")=0,"",DATEDIF(I1925,G1925,"ym")&amp;" months ")&amp;IF(DATEDIF(I1925,G1925,"md")=0,"",DATEDIF(I1925,G1925,"md")&amp;" days")</f>
        <v>5 months 21 days</v>
      </c>
      <c r="R1925" s="64">
        <f>_xlfn.DAYS(G1925,IF(L1925="",IF(K1925="",I1925,K1925),L1925))</f>
        <v>174</v>
      </c>
      <c r="S1925" s="56"/>
      <c r="T1925" s="56"/>
      <c r="U1925" s="57"/>
      <c r="V1925" s="75">
        <f t="shared" si="162"/>
        <v>693</v>
      </c>
      <c r="W1925" s="291">
        <f t="shared" si="163"/>
        <v>209</v>
      </c>
      <c r="X1925" s="291">
        <f t="shared" si="164"/>
        <v>174</v>
      </c>
      <c r="Y1925" s="291" t="str">
        <f t="shared" si="165"/>
        <v/>
      </c>
    </row>
    <row r="1926" spans="1:25" ht="15" customHeight="1">
      <c r="A1926" s="8">
        <f t="shared" si="166"/>
        <v>1925</v>
      </c>
      <c r="B1926" s="56" t="s">
        <v>2883</v>
      </c>
      <c r="C1926" s="8">
        <v>67</v>
      </c>
      <c r="D1926" s="8" t="s">
        <v>16</v>
      </c>
      <c r="E1926" s="56" t="s">
        <v>2884</v>
      </c>
      <c r="F1926" s="57" t="s">
        <v>25</v>
      </c>
      <c r="G1926" s="58">
        <v>44524</v>
      </c>
      <c r="H1926" s="75">
        <v>44243</v>
      </c>
      <c r="I1926" s="75">
        <v>44307</v>
      </c>
      <c r="J1926" s="56" t="s">
        <v>1278</v>
      </c>
      <c r="K1926" s="76"/>
      <c r="L1926" s="56"/>
      <c r="M1926" s="56" t="s">
        <v>1279</v>
      </c>
      <c r="N1926" s="56" t="s">
        <v>1279</v>
      </c>
      <c r="O1926" s="56"/>
      <c r="P1926" s="56"/>
      <c r="Q1926" s="90" t="str">
        <f>IF(DATEDIF(I1926,G1926,"y")=0,"",DATEDIF(I1926,G1926,"y")&amp;" years ")&amp;IF(DATEDIF(I1926,G1926,"ym")=0,"",DATEDIF(I1926,G1926,"ym")&amp;" months ")&amp;IF(DATEDIF(I1926,G1926,"md")=0,"",DATEDIF(I1926,G1926,"md")&amp;" days")</f>
        <v>7 months 3 days</v>
      </c>
      <c r="R1926" s="64">
        <f>_xlfn.DAYS(G1926,IF(L1926="",IF(K1926="",I1926,K1926),L1926))</f>
        <v>217</v>
      </c>
      <c r="S1926" s="56"/>
      <c r="T1926" s="56"/>
      <c r="U1926" s="57"/>
      <c r="V1926" s="75">
        <f t="shared" si="162"/>
        <v>693</v>
      </c>
      <c r="W1926" s="291">
        <f t="shared" si="163"/>
        <v>281</v>
      </c>
      <c r="X1926" s="291">
        <f t="shared" si="164"/>
        <v>217</v>
      </c>
      <c r="Y1926" s="291" t="str">
        <f t="shared" si="165"/>
        <v/>
      </c>
    </row>
    <row r="1927" spans="1:25" ht="15" customHeight="1">
      <c r="A1927" s="8">
        <f t="shared" si="166"/>
        <v>1926</v>
      </c>
      <c r="B1927" s="56" t="s">
        <v>1602</v>
      </c>
      <c r="C1927" s="8">
        <v>87</v>
      </c>
      <c r="D1927" s="8" t="s">
        <v>16</v>
      </c>
      <c r="E1927" s="56" t="s">
        <v>2885</v>
      </c>
      <c r="F1927" s="57" t="s">
        <v>1109</v>
      </c>
      <c r="G1927" s="58">
        <v>44525</v>
      </c>
      <c r="H1927" s="75">
        <v>44328</v>
      </c>
      <c r="I1927" s="75"/>
      <c r="J1927" s="56" t="s">
        <v>1278</v>
      </c>
      <c r="K1927" s="76"/>
      <c r="L1927" s="56"/>
      <c r="M1927" s="56" t="s">
        <v>1279</v>
      </c>
      <c r="N1927" s="56"/>
      <c r="O1927" s="56"/>
      <c r="P1927" s="56"/>
      <c r="Q1927" s="90" t="str">
        <f>IF(DATEDIF(H1927,G1927,"y")=0,"",DATEDIF(H1927,G1927,"y")&amp;" years ")&amp;IF(DATEDIF(H1927,G1927,"ym")=0,"",DATEDIF(H1927,G1927,"ym")&amp;" months ")&amp;IF(DATEDIF(H1927,G1927,"md")=0,"",DATEDIF(H1927,G1927,"md")&amp;" days")</f>
        <v>6 months 13 days</v>
      </c>
      <c r="R1927" s="64">
        <f>_xlfn.DAYS(G1927,H1927)</f>
        <v>197</v>
      </c>
      <c r="S1927" s="56"/>
      <c r="T1927" s="56"/>
      <c r="U1927" s="57"/>
      <c r="V1927" s="75">
        <f t="shared" si="162"/>
        <v>694</v>
      </c>
      <c r="W1927" s="291">
        <f t="shared" si="163"/>
        <v>197</v>
      </c>
      <c r="X1927" s="291" t="str">
        <f t="shared" si="164"/>
        <v/>
      </c>
      <c r="Y1927" s="291" t="str">
        <f t="shared" si="165"/>
        <v/>
      </c>
    </row>
    <row r="1928" spans="1:25" ht="15" customHeight="1">
      <c r="A1928" s="8">
        <f t="shared" si="166"/>
        <v>1927</v>
      </c>
      <c r="B1928" s="109"/>
      <c r="C1928" s="110">
        <v>81</v>
      </c>
      <c r="D1928" s="110" t="s">
        <v>16</v>
      </c>
      <c r="E1928" s="109"/>
      <c r="F1928" s="111"/>
      <c r="G1928" s="112">
        <v>44525</v>
      </c>
      <c r="H1928" s="113">
        <v>44244</v>
      </c>
      <c r="I1928" s="109"/>
      <c r="J1928" s="109"/>
      <c r="K1928" s="110"/>
      <c r="L1928" s="109"/>
      <c r="M1928" s="109" t="s">
        <v>1279</v>
      </c>
      <c r="N1928" s="109"/>
      <c r="O1928" s="109"/>
      <c r="P1928" s="109"/>
      <c r="Q1928" s="114" t="str">
        <f>IF(DATEDIF(H1928,G1928,"y")=0,"",DATEDIF(H1928,G1928,"y")&amp;" years ")&amp;IF(DATEDIF(H1928,G1928,"ym")=0,"",DATEDIF(H1928,G1928,"ym")&amp;" months ")&amp;IF(DATEDIF(H1928,G1928,"md")=0,"",DATEDIF(H1928,G1928,"md")&amp;" days")</f>
        <v>9 months 8 days</v>
      </c>
      <c r="R1928" s="115">
        <f>_xlfn.DAYS(G1928,H1928)</f>
        <v>281</v>
      </c>
      <c r="S1928" s="109"/>
      <c r="T1928" s="109"/>
      <c r="U1928" s="111"/>
      <c r="V1928" s="75">
        <f t="shared" si="162"/>
        <v>694</v>
      </c>
      <c r="W1928" s="291">
        <f t="shared" si="163"/>
        <v>281</v>
      </c>
      <c r="X1928" s="291" t="str">
        <f t="shared" si="164"/>
        <v/>
      </c>
      <c r="Y1928" s="291" t="str">
        <f t="shared" si="165"/>
        <v/>
      </c>
    </row>
    <row r="1929" spans="1:25" ht="15" customHeight="1">
      <c r="A1929" s="8">
        <f t="shared" si="166"/>
        <v>1928</v>
      </c>
      <c r="B1929" s="56" t="s">
        <v>2886</v>
      </c>
      <c r="C1929" s="8">
        <v>68</v>
      </c>
      <c r="D1929" s="8" t="s">
        <v>16</v>
      </c>
      <c r="E1929" s="56" t="s">
        <v>2887</v>
      </c>
      <c r="F1929" s="57" t="s">
        <v>322</v>
      </c>
      <c r="G1929" s="58">
        <v>44526</v>
      </c>
      <c r="H1929" s="75">
        <v>44413</v>
      </c>
      <c r="I1929" s="75">
        <v>44473</v>
      </c>
      <c r="J1929" s="56" t="s">
        <v>2419</v>
      </c>
      <c r="K1929" s="76"/>
      <c r="L1929" s="56"/>
      <c r="M1929" s="56" t="s">
        <v>1279</v>
      </c>
      <c r="N1929" s="56" t="s">
        <v>1279</v>
      </c>
      <c r="O1929" s="56"/>
      <c r="P1929" s="56"/>
      <c r="Q1929" s="90" t="str">
        <f>IF(DATEDIF(I1929,G1929,"y")=0,"",DATEDIF(I1929,G1929,"y")&amp;" years ")&amp;IF(DATEDIF(I1929,G1929,"ym")=0,"",DATEDIF(I1929,G1929,"ym")&amp;" months ")&amp;IF(DATEDIF(I1929,G1929,"md")=0,"",DATEDIF(I1929,G1929,"md")&amp;" days")</f>
        <v>1 months 22 days</v>
      </c>
      <c r="R1929" s="64">
        <f>_xlfn.DAYS(G1929,IF(L1929="",IF(K1929="",I1929,K1929),L1929))</f>
        <v>53</v>
      </c>
      <c r="S1929" s="56"/>
      <c r="T1929" s="56"/>
      <c r="U1929" s="57"/>
      <c r="V1929" s="75">
        <f t="shared" si="162"/>
        <v>695</v>
      </c>
      <c r="W1929" s="291">
        <f t="shared" si="163"/>
        <v>113</v>
      </c>
      <c r="X1929" s="291">
        <f t="shared" si="164"/>
        <v>53</v>
      </c>
      <c r="Y1929" s="291" t="str">
        <f t="shared" si="165"/>
        <v/>
      </c>
    </row>
    <row r="1930" spans="1:25" ht="15" customHeight="1">
      <c r="A1930" s="8">
        <f t="shared" si="166"/>
        <v>1929</v>
      </c>
      <c r="B1930" s="56" t="s">
        <v>2888</v>
      </c>
      <c r="C1930" s="8">
        <v>54</v>
      </c>
      <c r="D1930" s="8" t="s">
        <v>16</v>
      </c>
      <c r="E1930" s="56" t="s">
        <v>2889</v>
      </c>
      <c r="F1930" s="57" t="s">
        <v>74</v>
      </c>
      <c r="G1930" s="58">
        <v>44526</v>
      </c>
      <c r="H1930" s="74" t="s">
        <v>1198</v>
      </c>
      <c r="I1930" s="74">
        <v>44388</v>
      </c>
      <c r="J1930" s="56"/>
      <c r="K1930" s="8"/>
      <c r="L1930" s="56"/>
      <c r="M1930" s="56" t="s">
        <v>1279</v>
      </c>
      <c r="N1930" s="56" t="s">
        <v>1279</v>
      </c>
      <c r="O1930" s="56"/>
      <c r="P1930" s="56"/>
      <c r="Q1930" s="90" t="str">
        <f>IF(DATEDIF(I1930,G1930,"y")=0,"",DATEDIF(I1930,G1930,"y")&amp;" years ")&amp;IF(DATEDIF(I1930,G1930,"ym")=0,"",DATEDIF(I1930,G1930,"ym")&amp;" months ")&amp;IF(DATEDIF(I1930,G1930,"md")=0,"",DATEDIF(I1930,G1930,"md")&amp;" days")</f>
        <v>4 months 15 days</v>
      </c>
      <c r="R1930" s="64">
        <f>_xlfn.DAYS(G1930,IF(L1930="",IF(K1930="",I1930,K1930),L1930))</f>
        <v>138</v>
      </c>
      <c r="S1930" s="56"/>
      <c r="T1930" s="56"/>
      <c r="U1930" s="57"/>
      <c r="V1930" s="75">
        <f t="shared" si="162"/>
        <v>695</v>
      </c>
      <c r="W1930" s="291" t="str">
        <f t="shared" si="163"/>
        <v/>
      </c>
      <c r="X1930" s="291">
        <f t="shared" si="164"/>
        <v>138</v>
      </c>
      <c r="Y1930" s="291" t="str">
        <f t="shared" si="165"/>
        <v/>
      </c>
    </row>
    <row r="1931" spans="1:25" ht="15" customHeight="1">
      <c r="A1931" s="8">
        <f t="shared" si="166"/>
        <v>1930</v>
      </c>
      <c r="B1931" s="56"/>
      <c r="C1931" s="8">
        <v>51</v>
      </c>
      <c r="D1931" s="8" t="s">
        <v>16</v>
      </c>
      <c r="E1931" s="56"/>
      <c r="F1931" s="57"/>
      <c r="G1931" s="58">
        <v>44526</v>
      </c>
      <c r="H1931" s="74" t="s">
        <v>1198</v>
      </c>
      <c r="I1931" s="74">
        <v>44383</v>
      </c>
      <c r="J1931" s="56"/>
      <c r="K1931" s="8"/>
      <c r="L1931" s="56"/>
      <c r="M1931" s="56" t="s">
        <v>1279</v>
      </c>
      <c r="N1931" s="56" t="s">
        <v>1279</v>
      </c>
      <c r="O1931" s="56"/>
      <c r="P1931" s="56"/>
      <c r="Q1931" s="90" t="str">
        <f>IF(DATEDIF(I1931,G1931,"y")=0,"",DATEDIF(I1931,G1931,"y")&amp;" years ")&amp;IF(DATEDIF(I1931,G1931,"ym")=0,"",DATEDIF(I1931,G1931,"ym")&amp;" months ")&amp;IF(DATEDIF(I1931,G1931,"md")=0,"",DATEDIF(I1931,G1931,"md")&amp;" days")</f>
        <v>4 months 20 days</v>
      </c>
      <c r="R1931" s="64">
        <f>_xlfn.DAYS(G1931,IF(L1931="",IF(K1931="",I1931,K1931),L1931))</f>
        <v>143</v>
      </c>
      <c r="S1931" s="56"/>
      <c r="T1931" s="56"/>
      <c r="U1931" s="57"/>
      <c r="V1931" s="75">
        <f t="shared" si="162"/>
        <v>695</v>
      </c>
      <c r="W1931" s="291" t="str">
        <f t="shared" si="163"/>
        <v/>
      </c>
      <c r="X1931" s="291">
        <f t="shared" si="164"/>
        <v>143</v>
      </c>
      <c r="Y1931" s="291" t="str">
        <f t="shared" si="165"/>
        <v/>
      </c>
    </row>
    <row r="1932" spans="1:25" ht="15" customHeight="1">
      <c r="A1932" s="8">
        <f t="shared" si="166"/>
        <v>1931</v>
      </c>
      <c r="B1932" s="56"/>
      <c r="C1932" s="8">
        <v>49</v>
      </c>
      <c r="D1932" s="8" t="s">
        <v>16</v>
      </c>
      <c r="E1932" s="56"/>
      <c r="F1932" s="57"/>
      <c r="G1932" s="58">
        <v>44526</v>
      </c>
      <c r="H1932" s="74">
        <v>44338</v>
      </c>
      <c r="I1932" s="56"/>
      <c r="J1932" s="56"/>
      <c r="K1932" s="8"/>
      <c r="L1932" s="56"/>
      <c r="M1932" s="56" t="s">
        <v>1279</v>
      </c>
      <c r="N1932" s="56"/>
      <c r="O1932" s="56"/>
      <c r="P1932" s="56"/>
      <c r="Q1932" s="90" t="str">
        <f>IF(DATEDIF(H1932,G1932,"y")=0,"",DATEDIF(H1932,G1932,"y")&amp;" years ")&amp;IF(DATEDIF(H1932,G1932,"ym")=0,"",DATEDIF(H1932,G1932,"ym")&amp;" months ")&amp;IF(DATEDIF(H1932,G1932,"md")=0,"",DATEDIF(H1932,G1932,"md")&amp;" days")</f>
        <v>6 months 4 days</v>
      </c>
      <c r="R1932" s="64">
        <f>_xlfn.DAYS(G1932,H1932)</f>
        <v>188</v>
      </c>
      <c r="S1932" s="56"/>
      <c r="T1932" s="56"/>
      <c r="U1932" s="57"/>
      <c r="V1932" s="75">
        <f t="shared" si="162"/>
        <v>695</v>
      </c>
      <c r="W1932" s="291">
        <f t="shared" si="163"/>
        <v>188</v>
      </c>
      <c r="X1932" s="291" t="str">
        <f t="shared" si="164"/>
        <v/>
      </c>
      <c r="Y1932" s="291" t="str">
        <f t="shared" si="165"/>
        <v/>
      </c>
    </row>
    <row r="1933" spans="1:25" ht="15" customHeight="1">
      <c r="A1933" s="8">
        <f t="shared" si="166"/>
        <v>1932</v>
      </c>
      <c r="B1933" s="56" t="s">
        <v>1412</v>
      </c>
      <c r="C1933" s="8">
        <v>59</v>
      </c>
      <c r="D1933" s="8" t="s">
        <v>23</v>
      </c>
      <c r="E1933" s="56" t="s">
        <v>2890</v>
      </c>
      <c r="F1933" s="57" t="s">
        <v>991</v>
      </c>
      <c r="G1933" s="58">
        <v>44526</v>
      </c>
      <c r="H1933" s="75">
        <v>44320</v>
      </c>
      <c r="I1933" s="75"/>
      <c r="J1933" s="56" t="s">
        <v>1278</v>
      </c>
      <c r="K1933" s="76"/>
      <c r="L1933" s="56"/>
      <c r="M1933" s="56" t="s">
        <v>1279</v>
      </c>
      <c r="N1933" s="56"/>
      <c r="O1933" s="56"/>
      <c r="P1933" s="56"/>
      <c r="Q1933" s="90" t="str">
        <f>IF(DATEDIF(H1933,G1933,"y")=0,"",DATEDIF(H1933,G1933,"y")&amp;" years ")&amp;IF(DATEDIF(H1933,G1933,"ym")=0,"",DATEDIF(H1933,G1933,"ym")&amp;" months ")&amp;IF(DATEDIF(H1933,G1933,"md")=0,"",DATEDIF(H1933,G1933,"md")&amp;" days")</f>
        <v>6 months 22 days</v>
      </c>
      <c r="R1933" s="64">
        <f>_xlfn.DAYS(G1933,H1933)</f>
        <v>206</v>
      </c>
      <c r="S1933" s="56"/>
      <c r="T1933" s="56"/>
      <c r="U1933" s="57"/>
      <c r="V1933" s="75">
        <f t="shared" si="162"/>
        <v>695</v>
      </c>
      <c r="W1933" s="291">
        <f t="shared" si="163"/>
        <v>206</v>
      </c>
      <c r="X1933" s="291" t="str">
        <f t="shared" si="164"/>
        <v/>
      </c>
      <c r="Y1933" s="291" t="str">
        <f t="shared" si="165"/>
        <v/>
      </c>
    </row>
    <row r="1934" spans="1:25" ht="15" customHeight="1">
      <c r="A1934" s="8">
        <f t="shared" si="166"/>
        <v>1933</v>
      </c>
      <c r="B1934" s="56" t="s">
        <v>2891</v>
      </c>
      <c r="C1934" s="8">
        <v>62</v>
      </c>
      <c r="D1934" s="8" t="s">
        <v>23</v>
      </c>
      <c r="E1934" s="56" t="s">
        <v>2892</v>
      </c>
      <c r="F1934" s="57" t="s">
        <v>25</v>
      </c>
      <c r="G1934" s="58">
        <v>44526</v>
      </c>
      <c r="H1934" s="75">
        <v>44248</v>
      </c>
      <c r="I1934" s="75">
        <v>44310</v>
      </c>
      <c r="J1934" s="56" t="s">
        <v>1278</v>
      </c>
      <c r="K1934" s="76"/>
      <c r="L1934" s="56"/>
      <c r="M1934" s="56" t="s">
        <v>1279</v>
      </c>
      <c r="N1934" s="56" t="s">
        <v>1279</v>
      </c>
      <c r="O1934" s="56"/>
      <c r="P1934" s="56"/>
      <c r="Q1934" s="90" t="str">
        <f>IF(DATEDIF(I1934,G1934,"y")=0,"",DATEDIF(I1934,G1934,"y")&amp;" years ")&amp;IF(DATEDIF(I1934,G1934,"ym")=0,"",DATEDIF(I1934,G1934,"ym")&amp;" months ")&amp;IF(DATEDIF(I1934,G1934,"md")=0,"",DATEDIF(I1934,G1934,"md")&amp;" days")</f>
        <v>7 months 2 days</v>
      </c>
      <c r="R1934" s="64">
        <f>_xlfn.DAYS(G1934,IF(L1934="",IF(K1934="",I1934,K1934),L1934))</f>
        <v>216</v>
      </c>
      <c r="S1934" s="56"/>
      <c r="T1934" s="56"/>
      <c r="U1934" s="57"/>
      <c r="V1934" s="75">
        <f t="shared" si="162"/>
        <v>695</v>
      </c>
      <c r="W1934" s="291">
        <f t="shared" si="163"/>
        <v>278</v>
      </c>
      <c r="X1934" s="291">
        <f t="shared" si="164"/>
        <v>216</v>
      </c>
      <c r="Y1934" s="291" t="str">
        <f t="shared" si="165"/>
        <v/>
      </c>
    </row>
    <row r="1935" spans="1:25" ht="15" customHeight="1">
      <c r="A1935" s="8">
        <f t="shared" si="166"/>
        <v>1934</v>
      </c>
      <c r="B1935" s="56" t="s">
        <v>1552</v>
      </c>
      <c r="C1935" s="8">
        <v>82</v>
      </c>
      <c r="D1935" s="8" t="s">
        <v>16</v>
      </c>
      <c r="E1935" s="56" t="s">
        <v>2893</v>
      </c>
      <c r="F1935" s="57" t="s">
        <v>55</v>
      </c>
      <c r="G1935" s="58">
        <v>44526</v>
      </c>
      <c r="H1935" s="190" t="s">
        <v>2431</v>
      </c>
      <c r="I1935" s="74">
        <v>44300</v>
      </c>
      <c r="J1935" s="56"/>
      <c r="K1935" s="8"/>
      <c r="L1935" s="56"/>
      <c r="M1935" s="56" t="s">
        <v>1279</v>
      </c>
      <c r="N1935" s="56" t="s">
        <v>1279</v>
      </c>
      <c r="O1935" s="56"/>
      <c r="P1935" s="56"/>
      <c r="Q1935" s="90" t="str">
        <f>IF(DATEDIF(I1935,G1935,"y")=0,"",DATEDIF(I1935,G1935,"y")&amp;" years ")&amp;IF(DATEDIF(I1935,G1935,"ym")=0,"",DATEDIF(I1935,G1935,"ym")&amp;" months ")&amp;IF(DATEDIF(I1935,G1935,"md")=0,"",DATEDIF(I1935,G1935,"md")&amp;" days")</f>
        <v>7 months 12 days</v>
      </c>
      <c r="R1935" s="64">
        <f>_xlfn.DAYS(G1935,IF(L1935="",IF(K1935="",I1935,K1935),L1935))</f>
        <v>226</v>
      </c>
      <c r="S1935" s="56"/>
      <c r="T1935" s="56"/>
      <c r="U1935" s="57"/>
      <c r="V1935" s="75">
        <f t="shared" si="162"/>
        <v>695</v>
      </c>
      <c r="W1935" s="291" t="str">
        <f t="shared" si="163"/>
        <v/>
      </c>
      <c r="X1935" s="291">
        <f t="shared" si="164"/>
        <v>226</v>
      </c>
      <c r="Y1935" s="291" t="str">
        <f t="shared" si="165"/>
        <v/>
      </c>
    </row>
    <row r="1936" spans="1:25" ht="15" customHeight="1">
      <c r="A1936" s="8">
        <f t="shared" si="166"/>
        <v>1935</v>
      </c>
      <c r="B1936" s="56"/>
      <c r="C1936" s="73">
        <v>0</v>
      </c>
      <c r="D1936" s="8" t="s">
        <v>23</v>
      </c>
      <c r="E1936" s="56"/>
      <c r="F1936" s="57"/>
      <c r="G1936" s="58">
        <v>44526</v>
      </c>
      <c r="H1936" s="74"/>
      <c r="I1936" s="56"/>
      <c r="J1936" s="56"/>
      <c r="K1936" s="8"/>
      <c r="L1936" s="56"/>
      <c r="M1936" s="56"/>
      <c r="N1936" s="56"/>
      <c r="O1936" s="56"/>
      <c r="P1936" s="56"/>
      <c r="Q1936" s="56"/>
      <c r="R1936" s="8"/>
      <c r="S1936" s="56"/>
      <c r="T1936" s="56" t="s">
        <v>1059</v>
      </c>
      <c r="U1936" s="57"/>
      <c r="V1936" s="289">
        <f t="shared" si="162"/>
        <v>695</v>
      </c>
      <c r="W1936" s="292" t="str">
        <f t="shared" si="163"/>
        <v/>
      </c>
      <c r="X1936" s="291" t="str">
        <f t="shared" si="164"/>
        <v/>
      </c>
      <c r="Y1936" s="291" t="str">
        <f t="shared" si="165"/>
        <v/>
      </c>
    </row>
    <row r="1937" spans="1:25" ht="15" customHeight="1">
      <c r="A1937" s="8">
        <f t="shared" si="166"/>
        <v>1936</v>
      </c>
      <c r="B1937" s="56"/>
      <c r="C1937" s="73">
        <v>0</v>
      </c>
      <c r="D1937" s="8" t="s">
        <v>23</v>
      </c>
      <c r="E1937" s="56"/>
      <c r="F1937" s="57"/>
      <c r="G1937" s="58">
        <v>44526</v>
      </c>
      <c r="H1937" s="74"/>
      <c r="I1937" s="56"/>
      <c r="J1937" s="56"/>
      <c r="K1937" s="8"/>
      <c r="L1937" s="56"/>
      <c r="M1937" s="56"/>
      <c r="N1937" s="56"/>
      <c r="O1937" s="56"/>
      <c r="P1937" s="56"/>
      <c r="Q1937" s="56"/>
      <c r="R1937" s="8"/>
      <c r="S1937" s="56"/>
      <c r="T1937" s="56" t="s">
        <v>1059</v>
      </c>
      <c r="U1937" s="57"/>
      <c r="V1937" s="289">
        <f t="shared" si="162"/>
        <v>695</v>
      </c>
      <c r="W1937" s="292" t="str">
        <f t="shared" si="163"/>
        <v/>
      </c>
      <c r="X1937" s="291" t="str">
        <f t="shared" si="164"/>
        <v/>
      </c>
      <c r="Y1937" s="291" t="str">
        <f t="shared" si="165"/>
        <v/>
      </c>
    </row>
    <row r="1938" spans="1:25" ht="15" customHeight="1">
      <c r="A1938" s="8">
        <f t="shared" si="166"/>
        <v>1937</v>
      </c>
      <c r="B1938" s="56" t="s">
        <v>2894</v>
      </c>
      <c r="C1938" s="73" t="s">
        <v>256</v>
      </c>
      <c r="D1938" s="8" t="s">
        <v>16</v>
      </c>
      <c r="E1938" s="56" t="s">
        <v>2895</v>
      </c>
      <c r="F1938" s="57" t="s">
        <v>538</v>
      </c>
      <c r="G1938" s="58">
        <v>44526</v>
      </c>
      <c r="H1938" s="74"/>
      <c r="I1938" s="56"/>
      <c r="J1938" s="56"/>
      <c r="K1938" s="8"/>
      <c r="L1938" s="56"/>
      <c r="M1938" s="56"/>
      <c r="N1938" s="56"/>
      <c r="O1938" s="56"/>
      <c r="P1938" s="56"/>
      <c r="Q1938" s="56"/>
      <c r="R1938" s="8"/>
      <c r="S1938" s="56"/>
      <c r="T1938" s="56" t="s">
        <v>1059</v>
      </c>
      <c r="U1938" s="57"/>
      <c r="V1938" s="289">
        <f t="shared" si="162"/>
        <v>695</v>
      </c>
      <c r="W1938" s="292" t="str">
        <f t="shared" si="163"/>
        <v/>
      </c>
      <c r="X1938" s="291" t="str">
        <f t="shared" si="164"/>
        <v/>
      </c>
      <c r="Y1938" s="291" t="str">
        <f t="shared" si="165"/>
        <v/>
      </c>
    </row>
    <row r="1939" spans="1:25" ht="15" customHeight="1">
      <c r="A1939" s="8">
        <f t="shared" si="166"/>
        <v>1938</v>
      </c>
      <c r="B1939" s="56" t="s">
        <v>2896</v>
      </c>
      <c r="C1939" s="8">
        <v>53</v>
      </c>
      <c r="D1939" s="8" t="s">
        <v>23</v>
      </c>
      <c r="E1939" s="56" t="s">
        <v>2897</v>
      </c>
      <c r="F1939" s="57" t="s">
        <v>66</v>
      </c>
      <c r="G1939" s="58">
        <v>44527</v>
      </c>
      <c r="H1939" s="74">
        <v>44509</v>
      </c>
      <c r="I1939" s="56"/>
      <c r="J1939" s="56"/>
      <c r="K1939" s="8"/>
      <c r="L1939" s="56"/>
      <c r="M1939" s="56" t="s">
        <v>1279</v>
      </c>
      <c r="N1939" s="56"/>
      <c r="O1939" s="56"/>
      <c r="P1939" s="56"/>
      <c r="Q1939" s="90" t="str">
        <f>IF(DATEDIF(H1939,G1939,"y")=0,"",DATEDIF(H1939,G1939,"y")&amp;" years ")&amp;IF(DATEDIF(H1939,G1939,"ym")=0,"",DATEDIF(H1939,G1939,"ym")&amp;" months ")&amp;IF(DATEDIF(H1939,G1939,"md")=0,"",DATEDIF(H1939,G1939,"md")&amp;" days")</f>
        <v>18 days</v>
      </c>
      <c r="R1939" s="64">
        <f>_xlfn.DAYS(G1939,H1939)</f>
        <v>18</v>
      </c>
      <c r="S1939" s="56"/>
      <c r="T1939" s="56"/>
      <c r="U1939" s="57"/>
      <c r="V1939" s="75">
        <f t="shared" si="162"/>
        <v>696</v>
      </c>
      <c r="W1939" s="291">
        <f t="shared" si="163"/>
        <v>18</v>
      </c>
      <c r="X1939" s="291" t="str">
        <f t="shared" si="164"/>
        <v/>
      </c>
      <c r="Y1939" s="291" t="str">
        <f t="shared" si="165"/>
        <v/>
      </c>
    </row>
    <row r="1940" spans="1:25" ht="15" customHeight="1">
      <c r="A1940" s="8">
        <f t="shared" si="166"/>
        <v>1939</v>
      </c>
      <c r="B1940" s="56" t="s">
        <v>2898</v>
      </c>
      <c r="C1940" s="8">
        <v>59</v>
      </c>
      <c r="D1940" s="8" t="s">
        <v>16</v>
      </c>
      <c r="E1940" s="56" t="s">
        <v>2899</v>
      </c>
      <c r="F1940" s="57" t="s">
        <v>25</v>
      </c>
      <c r="G1940" s="58">
        <v>44527</v>
      </c>
      <c r="H1940" s="74" t="s">
        <v>1198</v>
      </c>
      <c r="I1940" s="74">
        <v>44307</v>
      </c>
      <c r="J1940" s="56"/>
      <c r="K1940" s="8"/>
      <c r="L1940" s="56"/>
      <c r="M1940" s="56" t="s">
        <v>1279</v>
      </c>
      <c r="N1940" s="56" t="s">
        <v>1279</v>
      </c>
      <c r="O1940" s="56"/>
      <c r="P1940" s="56"/>
      <c r="Q1940" s="90" t="str">
        <f>IF(DATEDIF(I1940,G1940,"y")=0,"",DATEDIF(I1940,G1940,"y")&amp;" years ")&amp;IF(DATEDIF(I1940,G1940,"ym")=0,"",DATEDIF(I1940,G1940,"ym")&amp;" months ")&amp;IF(DATEDIF(I1940,G1940,"md")=0,"",DATEDIF(I1940,G1940,"md")&amp;" days")</f>
        <v>7 months 6 days</v>
      </c>
      <c r="R1940" s="64">
        <f>_xlfn.DAYS(G1940,IF(L1940="",IF(K1940="",I1940,K1940),L1940))</f>
        <v>220</v>
      </c>
      <c r="S1940" s="56"/>
      <c r="T1940" s="56"/>
      <c r="U1940" s="57"/>
      <c r="V1940" s="75">
        <f t="shared" si="162"/>
        <v>696</v>
      </c>
      <c r="W1940" s="291" t="str">
        <f t="shared" si="163"/>
        <v/>
      </c>
      <c r="X1940" s="291">
        <f t="shared" si="164"/>
        <v>220</v>
      </c>
      <c r="Y1940" s="291" t="str">
        <f t="shared" si="165"/>
        <v/>
      </c>
    </row>
    <row r="1941" spans="1:25" ht="15" customHeight="1">
      <c r="A1941" s="8">
        <f t="shared" si="166"/>
        <v>1940</v>
      </c>
      <c r="B1941" s="56"/>
      <c r="C1941" s="73">
        <v>2</v>
      </c>
      <c r="D1941" s="73" t="s">
        <v>16</v>
      </c>
      <c r="E1941" s="56"/>
      <c r="F1941" s="57"/>
      <c r="G1941" s="58">
        <v>44527</v>
      </c>
      <c r="H1941" s="74"/>
      <c r="I1941" s="74"/>
      <c r="J1941" s="56"/>
      <c r="K1941" s="8"/>
      <c r="L1941" s="56"/>
      <c r="M1941" s="56"/>
      <c r="N1941" s="56"/>
      <c r="O1941" s="56"/>
      <c r="P1941" s="56"/>
      <c r="Q1941" s="56"/>
      <c r="R1941" s="8"/>
      <c r="S1941" s="56"/>
      <c r="T1941" s="56" t="s">
        <v>1059</v>
      </c>
      <c r="U1941" s="57"/>
      <c r="V1941" s="289">
        <f t="shared" si="162"/>
        <v>696</v>
      </c>
      <c r="W1941" s="292" t="str">
        <f t="shared" si="163"/>
        <v/>
      </c>
      <c r="X1941" s="291" t="str">
        <f t="shared" si="164"/>
        <v/>
      </c>
      <c r="Y1941" s="291" t="str">
        <f t="shared" si="165"/>
        <v/>
      </c>
    </row>
    <row r="1942" spans="1:25" ht="15" customHeight="1">
      <c r="A1942" s="8">
        <f t="shared" si="166"/>
        <v>1941</v>
      </c>
      <c r="B1942" s="56" t="s">
        <v>2883</v>
      </c>
      <c r="C1942" s="8">
        <v>87</v>
      </c>
      <c r="D1942" s="8" t="s">
        <v>16</v>
      </c>
      <c r="E1942" s="56" t="s">
        <v>1095</v>
      </c>
      <c r="F1942" s="57" t="s">
        <v>89</v>
      </c>
      <c r="G1942" s="58">
        <v>44528</v>
      </c>
      <c r="H1942" s="74" t="s">
        <v>1198</v>
      </c>
      <c r="I1942" s="74">
        <v>44318</v>
      </c>
      <c r="J1942" s="56"/>
      <c r="K1942" s="8"/>
      <c r="L1942" s="56"/>
      <c r="M1942" s="56" t="s">
        <v>1279</v>
      </c>
      <c r="N1942" s="56" t="s">
        <v>1279</v>
      </c>
      <c r="O1942" s="56"/>
      <c r="P1942" s="56"/>
      <c r="Q1942" s="90" t="str">
        <f>IF(DATEDIF(I1942,G1942,"y")=0,"",DATEDIF(I1942,G1942,"y")&amp;" years ")&amp;IF(DATEDIF(I1942,G1942,"ym")=0,"",DATEDIF(I1942,G1942,"ym")&amp;" months ")&amp;IF(DATEDIF(I1942,G1942,"md")=0,"",DATEDIF(I1942,G1942,"md")&amp;" days")</f>
        <v>6 months 26 days</v>
      </c>
      <c r="R1942" s="64">
        <f>_xlfn.DAYS(G1942,IF(L1942="",IF(K1942="",I1942,K1942),L1942))</f>
        <v>210</v>
      </c>
      <c r="S1942" s="56"/>
      <c r="T1942" s="56"/>
      <c r="U1942" s="57"/>
      <c r="V1942" s="75">
        <f t="shared" si="162"/>
        <v>697</v>
      </c>
      <c r="W1942" s="291" t="str">
        <f t="shared" si="163"/>
        <v/>
      </c>
      <c r="X1942" s="291">
        <f t="shared" si="164"/>
        <v>210</v>
      </c>
      <c r="Y1942" s="291" t="str">
        <f t="shared" si="165"/>
        <v/>
      </c>
    </row>
    <row r="1943" spans="1:25" ht="15" customHeight="1">
      <c r="A1943" s="8">
        <f t="shared" si="166"/>
        <v>1942</v>
      </c>
      <c r="B1943" s="56"/>
      <c r="C1943" s="8">
        <v>78</v>
      </c>
      <c r="D1943" s="8" t="s">
        <v>23</v>
      </c>
      <c r="E1943" s="56"/>
      <c r="F1943" s="57"/>
      <c r="G1943" s="58">
        <v>44528</v>
      </c>
      <c r="H1943" s="74"/>
      <c r="I1943" s="56"/>
      <c r="J1943" s="56"/>
      <c r="K1943" s="8"/>
      <c r="L1943" s="56"/>
      <c r="M1943" s="56"/>
      <c r="N1943" s="56"/>
      <c r="O1943" s="56"/>
      <c r="P1943" s="56"/>
      <c r="Q1943" s="56"/>
      <c r="R1943" s="8"/>
      <c r="S1943" s="56"/>
      <c r="T1943" s="56"/>
      <c r="U1943" s="57"/>
      <c r="V1943" s="289">
        <f t="shared" si="162"/>
        <v>697</v>
      </c>
      <c r="W1943" s="292" t="str">
        <f t="shared" si="163"/>
        <v/>
      </c>
      <c r="X1943" s="291" t="str">
        <f t="shared" si="164"/>
        <v/>
      </c>
      <c r="Y1943" s="291" t="str">
        <f t="shared" si="165"/>
        <v/>
      </c>
    </row>
    <row r="1944" spans="1:25" ht="15" customHeight="1">
      <c r="A1944" s="8">
        <f t="shared" si="166"/>
        <v>1943</v>
      </c>
      <c r="B1944" s="56"/>
      <c r="C1944" s="8">
        <v>77</v>
      </c>
      <c r="D1944" s="8" t="s">
        <v>23</v>
      </c>
      <c r="E1944" s="56"/>
      <c r="F1944" s="57"/>
      <c r="G1944" s="58">
        <v>44529</v>
      </c>
      <c r="H1944" s="74" t="s">
        <v>1198</v>
      </c>
      <c r="I1944" s="74">
        <v>44318</v>
      </c>
      <c r="J1944" s="56"/>
      <c r="K1944" s="8"/>
      <c r="L1944" s="56"/>
      <c r="M1944" s="56" t="s">
        <v>1279</v>
      </c>
      <c r="N1944" s="56" t="s">
        <v>1279</v>
      </c>
      <c r="O1944" s="56"/>
      <c r="P1944" s="56"/>
      <c r="Q1944" s="90" t="str">
        <f>IF(DATEDIF(I1944,G1944,"y")=0,"",DATEDIF(I1944,G1944,"y")&amp;" years ")&amp;IF(DATEDIF(I1944,G1944,"ym")=0,"",DATEDIF(I1944,G1944,"ym")&amp;" months ")&amp;IF(DATEDIF(I1944,G1944,"md")=0,"",DATEDIF(I1944,G1944,"md")&amp;" days")</f>
        <v>6 months 27 days</v>
      </c>
      <c r="R1944" s="64">
        <f>_xlfn.DAYS(G1944,IF(L1944="",IF(K1944="",I1944,K1944),L1944))</f>
        <v>211</v>
      </c>
      <c r="S1944" s="56"/>
      <c r="T1944" s="56"/>
      <c r="U1944" s="57"/>
      <c r="V1944" s="75">
        <f t="shared" si="162"/>
        <v>698</v>
      </c>
      <c r="W1944" s="291" t="str">
        <f t="shared" si="163"/>
        <v/>
      </c>
      <c r="X1944" s="291">
        <f t="shared" si="164"/>
        <v>211</v>
      </c>
      <c r="Y1944" s="291" t="str">
        <f t="shared" si="165"/>
        <v/>
      </c>
    </row>
    <row r="1945" spans="1:25" ht="15" customHeight="1">
      <c r="A1945" s="8">
        <f t="shared" si="166"/>
        <v>1944</v>
      </c>
      <c r="B1945" s="56" t="s">
        <v>2900</v>
      </c>
      <c r="C1945" s="8">
        <v>83</v>
      </c>
      <c r="D1945" s="8" t="s">
        <v>16</v>
      </c>
      <c r="E1945" s="56" t="s">
        <v>2901</v>
      </c>
      <c r="F1945" s="57" t="s">
        <v>117</v>
      </c>
      <c r="G1945" s="58">
        <v>44529</v>
      </c>
      <c r="H1945" s="75">
        <v>44242</v>
      </c>
      <c r="I1945" s="75">
        <v>44304</v>
      </c>
      <c r="J1945" s="56" t="s">
        <v>1278</v>
      </c>
      <c r="K1945" s="76"/>
      <c r="L1945" s="56"/>
      <c r="M1945" s="56" t="s">
        <v>1279</v>
      </c>
      <c r="N1945" s="56" t="s">
        <v>1279</v>
      </c>
      <c r="O1945" s="56"/>
      <c r="P1945" s="56"/>
      <c r="Q1945" s="90" t="str">
        <f>IF(DATEDIF(I1945,G1945,"y")=0,"",DATEDIF(I1945,G1945,"y")&amp;" years ")&amp;IF(DATEDIF(I1945,G1945,"ym")=0,"",DATEDIF(I1945,G1945,"ym")&amp;" months ")&amp;IF(DATEDIF(I1945,G1945,"md")=0,"",DATEDIF(I1945,G1945,"md")&amp;" days")</f>
        <v>7 months 11 days</v>
      </c>
      <c r="R1945" s="64">
        <f>_xlfn.DAYS(G1945,IF(L1945="",IF(K1945="",I1945,K1945),L1945))</f>
        <v>225</v>
      </c>
      <c r="S1945" s="56"/>
      <c r="T1945" s="56"/>
      <c r="U1945" s="57"/>
      <c r="V1945" s="75">
        <f t="shared" si="162"/>
        <v>698</v>
      </c>
      <c r="W1945" s="291">
        <f t="shared" si="163"/>
        <v>287</v>
      </c>
      <c r="X1945" s="291">
        <f t="shared" si="164"/>
        <v>225</v>
      </c>
      <c r="Y1945" s="291" t="str">
        <f t="shared" si="165"/>
        <v/>
      </c>
    </row>
    <row r="1946" spans="1:25" ht="15" customHeight="1">
      <c r="A1946" s="8">
        <f t="shared" si="166"/>
        <v>1945</v>
      </c>
      <c r="B1946" s="56" t="s">
        <v>2902</v>
      </c>
      <c r="C1946" s="8">
        <v>65</v>
      </c>
      <c r="D1946" s="8" t="s">
        <v>16</v>
      </c>
      <c r="E1946" s="56" t="s">
        <v>2903</v>
      </c>
      <c r="F1946" s="57" t="s">
        <v>34</v>
      </c>
      <c r="G1946" s="58">
        <v>44529</v>
      </c>
      <c r="H1946" s="75">
        <v>44234</v>
      </c>
      <c r="I1946" s="75">
        <v>44290</v>
      </c>
      <c r="J1946" s="56" t="s">
        <v>1278</v>
      </c>
      <c r="K1946" s="76"/>
      <c r="L1946" s="56"/>
      <c r="M1946" s="56" t="s">
        <v>1279</v>
      </c>
      <c r="N1946" s="56" t="s">
        <v>1279</v>
      </c>
      <c r="O1946" s="56"/>
      <c r="P1946" s="56"/>
      <c r="Q1946" s="90" t="str">
        <f>IF(DATEDIF(I1946,G1946,"y")=0,"",DATEDIF(I1946,G1946,"y")&amp;" years ")&amp;IF(DATEDIF(I1946,G1946,"ym")=0,"",DATEDIF(I1946,G1946,"ym")&amp;" months ")&amp;IF(DATEDIF(I1946,G1946,"md")=0,"",DATEDIF(I1946,G1946,"md")&amp;" days")</f>
        <v>7 months 25 days</v>
      </c>
      <c r="R1946" s="64">
        <f>_xlfn.DAYS(G1946,IF(L1946="",IF(K1946="",I1946,K1946),L1946))</f>
        <v>239</v>
      </c>
      <c r="S1946" s="56"/>
      <c r="T1946" s="56"/>
      <c r="U1946" s="57"/>
      <c r="V1946" s="75">
        <f t="shared" si="162"/>
        <v>698</v>
      </c>
      <c r="W1946" s="291">
        <f t="shared" si="163"/>
        <v>295</v>
      </c>
      <c r="X1946" s="291">
        <f t="shared" si="164"/>
        <v>239</v>
      </c>
      <c r="Y1946" s="291" t="str">
        <f t="shared" si="165"/>
        <v/>
      </c>
    </row>
    <row r="1947" spans="1:25" ht="15" customHeight="1">
      <c r="A1947" s="8">
        <f t="shared" si="166"/>
        <v>1946</v>
      </c>
      <c r="B1947" s="56"/>
      <c r="C1947" s="8">
        <v>88</v>
      </c>
      <c r="D1947" s="8" t="s">
        <v>16</v>
      </c>
      <c r="E1947" s="56"/>
      <c r="F1947" s="57"/>
      <c r="G1947" s="58">
        <v>44529</v>
      </c>
      <c r="H1947" s="74">
        <v>44245</v>
      </c>
      <c r="I1947" s="56"/>
      <c r="J1947" s="56"/>
      <c r="K1947" s="8"/>
      <c r="L1947" s="56"/>
      <c r="M1947" s="56" t="s">
        <v>1279</v>
      </c>
      <c r="N1947" s="56"/>
      <c r="O1947" s="56"/>
      <c r="P1947" s="56"/>
      <c r="Q1947" s="90" t="str">
        <f>IF(DATEDIF(H1947,G1947,"y")=0,"",DATEDIF(H1947,G1947,"y")&amp;" years ")&amp;IF(DATEDIF(H1947,G1947,"ym")=0,"",DATEDIF(H1947,G1947,"ym")&amp;" months ")&amp;IF(DATEDIF(H1947,G1947,"md")=0,"",DATEDIF(H1947,G1947,"md")&amp;" days")</f>
        <v>9 months 11 days</v>
      </c>
      <c r="R1947" s="64">
        <f>_xlfn.DAYS(G1947,H1947)</f>
        <v>284</v>
      </c>
      <c r="S1947" s="56"/>
      <c r="T1947" s="56"/>
      <c r="U1947" s="57"/>
      <c r="V1947" s="75">
        <f t="shared" si="162"/>
        <v>698</v>
      </c>
      <c r="W1947" s="291">
        <f t="shared" si="163"/>
        <v>284</v>
      </c>
      <c r="X1947" s="291" t="str">
        <f t="shared" si="164"/>
        <v/>
      </c>
      <c r="Y1947" s="291" t="str">
        <f t="shared" si="165"/>
        <v/>
      </c>
    </row>
    <row r="1948" spans="1:25" ht="15" customHeight="1">
      <c r="A1948" s="8">
        <f t="shared" si="166"/>
        <v>1947</v>
      </c>
      <c r="B1948" s="59"/>
      <c r="C1948" s="65">
        <v>54</v>
      </c>
      <c r="D1948" s="65" t="s">
        <v>23</v>
      </c>
      <c r="E1948" s="65"/>
      <c r="F1948" s="66"/>
      <c r="G1948" s="67">
        <v>44529</v>
      </c>
      <c r="H1948" s="126">
        <v>44255</v>
      </c>
      <c r="I1948" s="126">
        <v>44312</v>
      </c>
      <c r="J1948" s="65" t="s">
        <v>1480</v>
      </c>
      <c r="K1948" s="65"/>
      <c r="L1948" s="59"/>
      <c r="M1948" s="59" t="s">
        <v>1279</v>
      </c>
      <c r="N1948" s="59" t="s">
        <v>1279</v>
      </c>
      <c r="O1948" s="59"/>
      <c r="P1948" s="59"/>
      <c r="Q1948" s="127" t="str">
        <f>IF(DATEDIF(I1948,G1948,"y")=0,"",DATEDIF(I1948,G1948,"y")&amp;" years ")&amp;IF(DATEDIF(I1948,G1948,"ym")=0,"",DATEDIF(I1948,G1948,"ym")&amp;" months ")&amp;IF(DATEDIF(I1948,G1948,"md")=0,"",DATEDIF(I1948,G1948,"md")&amp;" days")</f>
        <v>7 months 3 days</v>
      </c>
      <c r="R1948" s="128">
        <f>_xlfn.DAYS(G1948,IF(L1948="",IF(K1948="",I1948,K1948),L1948))</f>
        <v>217</v>
      </c>
      <c r="S1948" s="59"/>
      <c r="T1948" s="59" t="s">
        <v>185</v>
      </c>
      <c r="U1948" s="59" t="s">
        <v>2904</v>
      </c>
      <c r="V1948" s="75">
        <f t="shared" si="162"/>
        <v>698</v>
      </c>
      <c r="W1948" s="291">
        <f t="shared" si="163"/>
        <v>274</v>
      </c>
      <c r="X1948" s="291">
        <f t="shared" si="164"/>
        <v>217</v>
      </c>
      <c r="Y1948" s="291" t="str">
        <f t="shared" si="165"/>
        <v/>
      </c>
    </row>
    <row r="1949" spans="1:25" ht="15" customHeight="1">
      <c r="A1949" s="8">
        <f t="shared" si="166"/>
        <v>1948</v>
      </c>
      <c r="B1949" s="59" t="s">
        <v>1474</v>
      </c>
      <c r="C1949" s="65">
        <v>90</v>
      </c>
      <c r="D1949" s="65" t="s">
        <v>16</v>
      </c>
      <c r="E1949" s="59" t="s">
        <v>1451</v>
      </c>
      <c r="F1949" s="66" t="s">
        <v>290</v>
      </c>
      <c r="G1949" s="67">
        <v>44529</v>
      </c>
      <c r="H1949" s="65"/>
      <c r="I1949" s="65"/>
      <c r="J1949" s="65"/>
      <c r="K1949" s="65"/>
      <c r="L1949" s="59"/>
      <c r="M1949" s="59"/>
      <c r="N1949" s="59"/>
      <c r="O1949" s="59"/>
      <c r="P1949" s="59"/>
      <c r="Q1949" s="59"/>
      <c r="R1949" s="65"/>
      <c r="S1949" s="59"/>
      <c r="T1949" s="59" t="s">
        <v>185</v>
      </c>
      <c r="U1949" s="59" t="s">
        <v>2905</v>
      </c>
      <c r="V1949" s="289">
        <f t="shared" si="162"/>
        <v>698</v>
      </c>
      <c r="W1949" s="292" t="str">
        <f t="shared" si="163"/>
        <v/>
      </c>
      <c r="X1949" s="291" t="str">
        <f t="shared" si="164"/>
        <v/>
      </c>
      <c r="Y1949" s="291" t="str">
        <f t="shared" si="165"/>
        <v/>
      </c>
    </row>
    <row r="1950" spans="1:25" ht="15" customHeight="1">
      <c r="A1950" s="8">
        <f t="shared" si="166"/>
        <v>1949</v>
      </c>
      <c r="B1950" s="56"/>
      <c r="C1950" s="73">
        <v>0</v>
      </c>
      <c r="D1950" s="8" t="s">
        <v>23</v>
      </c>
      <c r="E1950" s="56"/>
      <c r="F1950" s="57"/>
      <c r="G1950" s="58">
        <v>44529</v>
      </c>
      <c r="H1950" s="74"/>
      <c r="I1950" s="56"/>
      <c r="J1950" s="56"/>
      <c r="K1950" s="8"/>
      <c r="L1950" s="56"/>
      <c r="M1950" s="56"/>
      <c r="N1950" s="56"/>
      <c r="O1950" s="56"/>
      <c r="P1950" s="56"/>
      <c r="Q1950" s="56"/>
      <c r="R1950" s="8"/>
      <c r="S1950" s="56"/>
      <c r="T1950" s="56" t="s">
        <v>1059</v>
      </c>
      <c r="U1950" s="57"/>
      <c r="V1950" s="289">
        <f t="shared" si="162"/>
        <v>698</v>
      </c>
      <c r="W1950" s="292" t="str">
        <f t="shared" si="163"/>
        <v/>
      </c>
      <c r="X1950" s="291" t="str">
        <f t="shared" si="164"/>
        <v/>
      </c>
      <c r="Y1950" s="291" t="str">
        <f t="shared" si="165"/>
        <v/>
      </c>
    </row>
    <row r="1951" spans="1:25" ht="15" customHeight="1">
      <c r="A1951" s="8">
        <f t="shared" si="166"/>
        <v>1950</v>
      </c>
      <c r="B1951" s="56"/>
      <c r="C1951" s="8">
        <v>70</v>
      </c>
      <c r="D1951" s="8" t="s">
        <v>16</v>
      </c>
      <c r="E1951" s="56"/>
      <c r="F1951" s="57"/>
      <c r="G1951" s="58">
        <v>44529</v>
      </c>
      <c r="H1951" s="74"/>
      <c r="I1951" s="56"/>
      <c r="J1951" s="56"/>
      <c r="K1951" s="8"/>
      <c r="L1951" s="56"/>
      <c r="M1951" s="56"/>
      <c r="N1951" s="56"/>
      <c r="O1951" s="56"/>
      <c r="P1951" s="56"/>
      <c r="Q1951" s="56"/>
      <c r="R1951" s="8"/>
      <c r="S1951" s="56"/>
      <c r="T1951" s="56"/>
      <c r="U1951" s="57"/>
      <c r="V1951" s="289">
        <f t="shared" si="162"/>
        <v>698</v>
      </c>
      <c r="W1951" s="292" t="str">
        <f t="shared" si="163"/>
        <v/>
      </c>
      <c r="X1951" s="291" t="str">
        <f t="shared" si="164"/>
        <v/>
      </c>
      <c r="Y1951" s="291" t="str">
        <f t="shared" si="165"/>
        <v/>
      </c>
    </row>
    <row r="1952" spans="1:25" ht="15" customHeight="1">
      <c r="A1952" s="8">
        <f t="shared" si="166"/>
        <v>1951</v>
      </c>
      <c r="B1952" s="56"/>
      <c r="C1952" s="8">
        <v>85</v>
      </c>
      <c r="D1952" s="8" t="s">
        <v>16</v>
      </c>
      <c r="E1952" s="56"/>
      <c r="F1952" s="57"/>
      <c r="G1952" s="58">
        <v>44530</v>
      </c>
      <c r="H1952" s="74" t="s">
        <v>1198</v>
      </c>
      <c r="I1952" s="56" t="s">
        <v>1198</v>
      </c>
      <c r="J1952" s="56"/>
      <c r="K1952" s="62">
        <v>44512</v>
      </c>
      <c r="L1952" s="56"/>
      <c r="M1952" s="56" t="s">
        <v>1279</v>
      </c>
      <c r="N1952" s="56" t="s">
        <v>1279</v>
      </c>
      <c r="O1952" s="56" t="s">
        <v>1279</v>
      </c>
      <c r="P1952" s="56"/>
      <c r="Q1952" s="63" t="str">
        <f>IF(DATEDIF(K1952,G1952,"y")=0,"",DATEDIF(K1952,G1952,"y")&amp;" years ")&amp;IF(DATEDIF(K1952,G1952,"ym")=0,"",DATEDIF(K1952,G1952,"ym")&amp;" months ")&amp;IF(DATEDIF(K1952,G1952,"md")=0,"",DATEDIF(K1952,G1952,"md")&amp;" days")</f>
        <v>18 days</v>
      </c>
      <c r="R1952" s="64">
        <f>_xlfn.DAYS(G1952,IF(L1952="",IF(K1952="",I1952,K1952),L1952))</f>
        <v>18</v>
      </c>
      <c r="S1952" s="56"/>
      <c r="T1952" s="56"/>
      <c r="U1952" s="57"/>
      <c r="V1952" s="75">
        <f t="shared" si="162"/>
        <v>699</v>
      </c>
      <c r="W1952" s="291" t="str">
        <f t="shared" si="163"/>
        <v/>
      </c>
      <c r="X1952" s="291" t="str">
        <f t="shared" si="164"/>
        <v/>
      </c>
      <c r="Y1952" s="291">
        <f t="shared" si="165"/>
        <v>18</v>
      </c>
    </row>
    <row r="1953" spans="1:25" ht="15" customHeight="1">
      <c r="A1953" s="8">
        <f t="shared" si="166"/>
        <v>1952</v>
      </c>
      <c r="B1953" s="109"/>
      <c r="C1953" s="110">
        <v>33</v>
      </c>
      <c r="D1953" s="110" t="s">
        <v>16</v>
      </c>
      <c r="E1953" s="109"/>
      <c r="F1953" s="111"/>
      <c r="G1953" s="112">
        <v>44530</v>
      </c>
      <c r="H1953" s="113">
        <v>44409</v>
      </c>
      <c r="I1953" s="109"/>
      <c r="J1953" s="109"/>
      <c r="K1953" s="110"/>
      <c r="L1953" s="109"/>
      <c r="M1953" s="109" t="s">
        <v>1279</v>
      </c>
      <c r="N1953" s="109"/>
      <c r="O1953" s="109"/>
      <c r="P1953" s="109"/>
      <c r="Q1953" s="114" t="str">
        <f>IF(DATEDIF(H1953,G1953,"y")=0,"",DATEDIF(H1953,G1953,"y")&amp;" years ")&amp;IF(DATEDIF(H1953,G1953,"ym")=0,"",DATEDIF(H1953,G1953,"ym")&amp;" months ")&amp;IF(DATEDIF(H1953,G1953,"md")=0,"",DATEDIF(H1953,G1953,"md")&amp;" days")</f>
        <v>3 months 29 days</v>
      </c>
      <c r="R1953" s="115">
        <f>_xlfn.DAYS(G1953,H1953)</f>
        <v>121</v>
      </c>
      <c r="S1953" s="109"/>
      <c r="T1953" s="109"/>
      <c r="U1953" s="111"/>
      <c r="V1953" s="75">
        <f t="shared" si="162"/>
        <v>699</v>
      </c>
      <c r="W1953" s="291">
        <f t="shared" si="163"/>
        <v>121</v>
      </c>
      <c r="X1953" s="291" t="str">
        <f t="shared" si="164"/>
        <v/>
      </c>
      <c r="Y1953" s="291" t="str">
        <f t="shared" si="165"/>
        <v/>
      </c>
    </row>
    <row r="1954" spans="1:25" ht="15" customHeight="1">
      <c r="A1954" s="8">
        <f t="shared" si="166"/>
        <v>1953</v>
      </c>
      <c r="B1954" s="56" t="s">
        <v>2906</v>
      </c>
      <c r="C1954" s="8">
        <v>25</v>
      </c>
      <c r="D1954" s="8" t="s">
        <v>23</v>
      </c>
      <c r="E1954" s="56" t="s">
        <v>2907</v>
      </c>
      <c r="F1954" s="57" t="s">
        <v>43</v>
      </c>
      <c r="G1954" s="58">
        <v>44530</v>
      </c>
      <c r="H1954" s="75">
        <v>44306</v>
      </c>
      <c r="I1954" s="75">
        <v>44335</v>
      </c>
      <c r="J1954" s="56" t="s">
        <v>1646</v>
      </c>
      <c r="K1954" s="76"/>
      <c r="L1954" s="56"/>
      <c r="M1954" s="56" t="s">
        <v>1279</v>
      </c>
      <c r="N1954" s="56" t="s">
        <v>1279</v>
      </c>
      <c r="O1954" s="56"/>
      <c r="P1954" s="56"/>
      <c r="Q1954" s="90" t="str">
        <f>IF(DATEDIF(I1954,G1954,"y")=0,"",DATEDIF(I1954,G1954,"y")&amp;" years ")&amp;IF(DATEDIF(I1954,G1954,"ym")=0,"",DATEDIF(I1954,G1954,"ym")&amp;" months ")&amp;IF(DATEDIF(I1954,G1954,"md")=0,"",DATEDIF(I1954,G1954,"md")&amp;" days")</f>
        <v>6 months 11 days</v>
      </c>
      <c r="R1954" s="64">
        <f>_xlfn.DAYS(G1954,IF(L1954="",IF(K1954="",I1954,K1954),L1954))</f>
        <v>195</v>
      </c>
      <c r="S1954" s="56"/>
      <c r="T1954" s="56"/>
      <c r="U1954" s="57"/>
      <c r="V1954" s="75">
        <f t="shared" si="162"/>
        <v>699</v>
      </c>
      <c r="W1954" s="291">
        <f t="shared" si="163"/>
        <v>224</v>
      </c>
      <c r="X1954" s="291">
        <f t="shared" si="164"/>
        <v>195</v>
      </c>
      <c r="Y1954" s="291" t="str">
        <f t="shared" si="165"/>
        <v/>
      </c>
    </row>
    <row r="1955" spans="1:25" ht="15" customHeight="1">
      <c r="A1955" s="8">
        <f t="shared" si="166"/>
        <v>1954</v>
      </c>
      <c r="B1955" s="56" t="s">
        <v>2240</v>
      </c>
      <c r="C1955" s="8">
        <v>71</v>
      </c>
      <c r="D1955" s="8" t="s">
        <v>16</v>
      </c>
      <c r="E1955" s="56" t="s">
        <v>2156</v>
      </c>
      <c r="F1955" s="57" t="s">
        <v>71</v>
      </c>
      <c r="G1955" s="58">
        <v>44530</v>
      </c>
      <c r="H1955" s="75">
        <v>44250</v>
      </c>
      <c r="I1955" s="75">
        <v>44327</v>
      </c>
      <c r="J1955" s="56" t="s">
        <v>1278</v>
      </c>
      <c r="K1955" s="76"/>
      <c r="L1955" s="56"/>
      <c r="M1955" s="56" t="s">
        <v>1279</v>
      </c>
      <c r="N1955" s="56" t="s">
        <v>1279</v>
      </c>
      <c r="O1955" s="56"/>
      <c r="P1955" s="56"/>
      <c r="Q1955" s="90" t="str">
        <f>IF(DATEDIF(I1955,G1955,"y")=0,"",DATEDIF(I1955,G1955,"y")&amp;" years ")&amp;IF(DATEDIF(I1955,G1955,"ym")=0,"",DATEDIF(I1955,G1955,"ym")&amp;" months ")&amp;IF(DATEDIF(I1955,G1955,"md")=0,"",DATEDIF(I1955,G1955,"md")&amp;" days")</f>
        <v>6 months 19 days</v>
      </c>
      <c r="R1955" s="64">
        <f>_xlfn.DAYS(G1955,IF(L1955="",IF(K1955="",I1955,K1955),L1955))</f>
        <v>203</v>
      </c>
      <c r="S1955" s="56"/>
      <c r="T1955" s="56"/>
      <c r="U1955" s="57"/>
      <c r="V1955" s="75">
        <f t="shared" si="162"/>
        <v>699</v>
      </c>
      <c r="W1955" s="291">
        <f t="shared" si="163"/>
        <v>280</v>
      </c>
      <c r="X1955" s="291">
        <f t="shared" si="164"/>
        <v>203</v>
      </c>
      <c r="Y1955" s="291" t="str">
        <f t="shared" si="165"/>
        <v/>
      </c>
    </row>
    <row r="1956" spans="1:25" ht="15" customHeight="1">
      <c r="A1956" s="8">
        <f t="shared" si="166"/>
        <v>1955</v>
      </c>
      <c r="B1956" s="56" t="s">
        <v>2908</v>
      </c>
      <c r="C1956" s="8">
        <v>65</v>
      </c>
      <c r="D1956" s="8" t="s">
        <v>23</v>
      </c>
      <c r="E1956" s="56" t="s">
        <v>2909</v>
      </c>
      <c r="F1956" s="57" t="s">
        <v>933</v>
      </c>
      <c r="G1956" s="58">
        <v>44530</v>
      </c>
      <c r="H1956" s="74">
        <v>44310</v>
      </c>
      <c r="I1956" s="56"/>
      <c r="J1956" s="56"/>
      <c r="K1956" s="8"/>
      <c r="L1956" s="56"/>
      <c r="M1956" s="56" t="s">
        <v>1279</v>
      </c>
      <c r="N1956" s="56"/>
      <c r="O1956" s="56"/>
      <c r="P1956" s="56"/>
      <c r="Q1956" s="90" t="str">
        <f>IF(DATEDIF(H1956,G1956,"y")=0,"",DATEDIF(H1956,G1956,"y")&amp;" years ")&amp;IF(DATEDIF(H1956,G1956,"ym")=0,"",DATEDIF(H1956,G1956,"ym")&amp;" months ")&amp;IF(DATEDIF(H1956,G1956,"md")=0,"",DATEDIF(H1956,G1956,"md")&amp;" days")</f>
        <v>7 months 6 days</v>
      </c>
      <c r="R1956" s="64">
        <f>_xlfn.DAYS(G1956,H1956)</f>
        <v>220</v>
      </c>
      <c r="S1956" s="56"/>
      <c r="T1956" s="56"/>
      <c r="U1956" s="57"/>
      <c r="V1956" s="75">
        <f t="shared" si="162"/>
        <v>699</v>
      </c>
      <c r="W1956" s="291">
        <f t="shared" si="163"/>
        <v>220</v>
      </c>
      <c r="X1956" s="291" t="str">
        <f t="shared" si="164"/>
        <v/>
      </c>
      <c r="Y1956" s="291" t="str">
        <f t="shared" si="165"/>
        <v/>
      </c>
    </row>
    <row r="1957" spans="1:25" ht="15" customHeight="1">
      <c r="A1957" s="8">
        <f t="shared" si="166"/>
        <v>1956</v>
      </c>
      <c r="B1957" s="56"/>
      <c r="C1957" s="8">
        <v>30</v>
      </c>
      <c r="D1957" s="8" t="s">
        <v>16</v>
      </c>
      <c r="E1957" s="56"/>
      <c r="F1957" s="57"/>
      <c r="G1957" s="58">
        <v>44530</v>
      </c>
      <c r="H1957" s="74"/>
      <c r="I1957" s="56"/>
      <c r="J1957" s="56"/>
      <c r="K1957" s="8"/>
      <c r="L1957" s="56"/>
      <c r="M1957" s="56"/>
      <c r="N1957" s="56"/>
      <c r="O1957" s="56"/>
      <c r="P1957" s="56"/>
      <c r="Q1957" s="56"/>
      <c r="R1957" s="8"/>
      <c r="S1957" s="56"/>
      <c r="T1957" s="56"/>
      <c r="U1957" s="57"/>
      <c r="V1957" s="289">
        <f t="shared" si="162"/>
        <v>699</v>
      </c>
      <c r="W1957" s="292" t="str">
        <f t="shared" si="163"/>
        <v/>
      </c>
      <c r="X1957" s="291" t="str">
        <f t="shared" si="164"/>
        <v/>
      </c>
      <c r="Y1957" s="291" t="str">
        <f t="shared" si="165"/>
        <v/>
      </c>
    </row>
    <row r="1958" spans="1:25" ht="15" customHeight="1">
      <c r="A1958" s="8">
        <f t="shared" si="166"/>
        <v>1957</v>
      </c>
      <c r="B1958" s="109"/>
      <c r="C1958" s="110">
        <v>83</v>
      </c>
      <c r="D1958" s="110" t="s">
        <v>16</v>
      </c>
      <c r="E1958" s="109"/>
      <c r="F1958" s="111"/>
      <c r="G1958" s="112">
        <v>44530</v>
      </c>
      <c r="H1958" s="113"/>
      <c r="I1958" s="109"/>
      <c r="J1958" s="109"/>
      <c r="K1958" s="110"/>
      <c r="L1958" s="109"/>
      <c r="M1958" s="109"/>
      <c r="N1958" s="109"/>
      <c r="O1958" s="109"/>
      <c r="P1958" s="109"/>
      <c r="Q1958" s="109"/>
      <c r="R1958" s="110"/>
      <c r="S1958" s="109"/>
      <c r="T1958" s="109"/>
      <c r="U1958" s="111"/>
      <c r="V1958" s="289">
        <f t="shared" si="162"/>
        <v>699</v>
      </c>
      <c r="W1958" s="292" t="str">
        <f t="shared" si="163"/>
        <v/>
      </c>
      <c r="X1958" s="291" t="str">
        <f t="shared" si="164"/>
        <v/>
      </c>
      <c r="Y1958" s="291" t="str">
        <f t="shared" si="165"/>
        <v/>
      </c>
    </row>
    <row r="1959" spans="1:25" ht="15" customHeight="1">
      <c r="A1959" s="8">
        <f t="shared" si="166"/>
        <v>1958</v>
      </c>
      <c r="B1959" s="56" t="s">
        <v>2910</v>
      </c>
      <c r="C1959" s="8">
        <v>72</v>
      </c>
      <c r="D1959" s="8" t="s">
        <v>16</v>
      </c>
      <c r="E1959" s="56" t="s">
        <v>2911</v>
      </c>
      <c r="F1959" s="57" t="s">
        <v>25</v>
      </c>
      <c r="G1959" s="58">
        <v>44531</v>
      </c>
      <c r="H1959" s="75">
        <v>44242</v>
      </c>
      <c r="I1959" s="75">
        <v>44345</v>
      </c>
      <c r="J1959" s="56" t="s">
        <v>1278</v>
      </c>
      <c r="K1959" s="76"/>
      <c r="L1959" s="56"/>
      <c r="M1959" s="56" t="s">
        <v>1279</v>
      </c>
      <c r="N1959" s="56" t="s">
        <v>1279</v>
      </c>
      <c r="O1959" s="56"/>
      <c r="P1959" s="56"/>
      <c r="Q1959" s="90" t="str">
        <f>IF(DATEDIF(I1959,G1959,"y")=0,"",DATEDIF(I1959,G1959,"y")&amp;" years ")&amp;IF(DATEDIF(I1959,G1959,"ym")=0,"",DATEDIF(I1959,G1959,"ym")&amp;" months ")&amp;IF(DATEDIF(I1959,G1959,"md")=0,"",DATEDIF(I1959,G1959,"md")&amp;" days")</f>
        <v>6 months 2 days</v>
      </c>
      <c r="R1959" s="64">
        <f>_xlfn.DAYS(G1959,IF(L1959="",IF(K1959="",I1959,K1959),L1959))</f>
        <v>186</v>
      </c>
      <c r="S1959" s="56"/>
      <c r="T1959" s="56"/>
      <c r="U1959" s="57"/>
      <c r="V1959" s="75">
        <f t="shared" si="162"/>
        <v>700</v>
      </c>
      <c r="W1959" s="291">
        <f t="shared" si="163"/>
        <v>289</v>
      </c>
      <c r="X1959" s="291">
        <f t="shared" si="164"/>
        <v>186</v>
      </c>
      <c r="Y1959" s="291" t="str">
        <f t="shared" si="165"/>
        <v/>
      </c>
    </row>
    <row r="1960" spans="1:25" ht="15" customHeight="1">
      <c r="A1960" s="8">
        <f t="shared" si="166"/>
        <v>1959</v>
      </c>
      <c r="B1960" s="56" t="s">
        <v>2912</v>
      </c>
      <c r="C1960" s="8">
        <v>76</v>
      </c>
      <c r="D1960" s="8" t="s">
        <v>23</v>
      </c>
      <c r="E1960" s="56" t="s">
        <v>1350</v>
      </c>
      <c r="F1960" s="57" t="s">
        <v>138</v>
      </c>
      <c r="G1960" s="58">
        <v>44531</v>
      </c>
      <c r="H1960" s="75">
        <v>44254</v>
      </c>
      <c r="I1960" s="75"/>
      <c r="J1960" s="56" t="s">
        <v>1278</v>
      </c>
      <c r="K1960" s="76"/>
      <c r="L1960" s="56"/>
      <c r="M1960" s="56" t="s">
        <v>1279</v>
      </c>
      <c r="N1960" s="56"/>
      <c r="O1960" s="56"/>
      <c r="P1960" s="56"/>
      <c r="Q1960" s="90" t="str">
        <f>IF(DATEDIF(H1960,G1960,"y")=0,"",DATEDIF(H1960,G1960,"y")&amp;" years ")&amp;IF(DATEDIF(H1960,G1960,"ym")=0,"",DATEDIF(H1960,G1960,"ym")&amp;" months ")&amp;IF(DATEDIF(H1960,G1960,"md")=0,"",DATEDIF(H1960,G1960,"md")&amp;" days")</f>
        <v>9 months 4 days</v>
      </c>
      <c r="R1960" s="64">
        <f>_xlfn.DAYS(G1960,H1960)</f>
        <v>277</v>
      </c>
      <c r="S1960" s="56"/>
      <c r="T1960" s="56"/>
      <c r="U1960" s="57"/>
      <c r="V1960" s="75">
        <f t="shared" si="162"/>
        <v>700</v>
      </c>
      <c r="W1960" s="291">
        <f t="shared" si="163"/>
        <v>277</v>
      </c>
      <c r="X1960" s="291" t="str">
        <f t="shared" si="164"/>
        <v/>
      </c>
      <c r="Y1960" s="291" t="str">
        <f t="shared" si="165"/>
        <v/>
      </c>
    </row>
    <row r="1961" spans="1:25" ht="15" customHeight="1">
      <c r="A1961" s="8">
        <f t="shared" si="166"/>
        <v>1960</v>
      </c>
      <c r="B1961" s="56" t="s">
        <v>2913</v>
      </c>
      <c r="C1961" s="8">
        <v>60</v>
      </c>
      <c r="D1961" s="8" t="s">
        <v>23</v>
      </c>
      <c r="E1961" s="56" t="s">
        <v>2914</v>
      </c>
      <c r="F1961" s="57" t="s">
        <v>25</v>
      </c>
      <c r="G1961" s="58">
        <v>44531</v>
      </c>
      <c r="H1961" s="75">
        <v>44248</v>
      </c>
      <c r="I1961" s="75"/>
      <c r="J1961" s="56" t="s">
        <v>1278</v>
      </c>
      <c r="K1961" s="76"/>
      <c r="L1961" s="56"/>
      <c r="M1961" s="56" t="s">
        <v>1279</v>
      </c>
      <c r="N1961" s="56"/>
      <c r="O1961" s="56"/>
      <c r="P1961" s="56"/>
      <c r="Q1961" s="90" t="str">
        <f>IF(DATEDIF(H1961,G1961,"y")=0,"",DATEDIF(H1961,G1961,"y")&amp;" years ")&amp;IF(DATEDIF(H1961,G1961,"ym")=0,"",DATEDIF(H1961,G1961,"ym")&amp;" months ")&amp;IF(DATEDIF(H1961,G1961,"md")=0,"",DATEDIF(H1961,G1961,"md")&amp;" days")</f>
        <v>9 months 10 days</v>
      </c>
      <c r="R1961" s="64">
        <f>_xlfn.DAYS(G1961,H1961)</f>
        <v>283</v>
      </c>
      <c r="S1961" s="56"/>
      <c r="T1961" s="56"/>
      <c r="U1961" s="57"/>
      <c r="V1961" s="75">
        <f t="shared" si="162"/>
        <v>700</v>
      </c>
      <c r="W1961" s="291">
        <f t="shared" si="163"/>
        <v>283</v>
      </c>
      <c r="X1961" s="291" t="str">
        <f t="shared" si="164"/>
        <v/>
      </c>
      <c r="Y1961" s="291" t="str">
        <f t="shared" si="165"/>
        <v/>
      </c>
    </row>
    <row r="1962" spans="1:25" ht="15" customHeight="1">
      <c r="A1962" s="8">
        <f t="shared" si="166"/>
        <v>1961</v>
      </c>
      <c r="B1962" s="59" t="s">
        <v>2915</v>
      </c>
      <c r="C1962" s="65">
        <v>79</v>
      </c>
      <c r="D1962" s="65" t="s">
        <v>23</v>
      </c>
      <c r="E1962" s="59" t="s">
        <v>2762</v>
      </c>
      <c r="F1962" s="66" t="s">
        <v>55</v>
      </c>
      <c r="G1962" s="129">
        <v>44531</v>
      </c>
      <c r="H1962" s="101">
        <v>44367</v>
      </c>
      <c r="I1962" s="101"/>
      <c r="J1962" s="59" t="s">
        <v>1646</v>
      </c>
      <c r="K1962" s="130"/>
      <c r="L1962" s="59"/>
      <c r="M1962" s="59" t="s">
        <v>1279</v>
      </c>
      <c r="N1962" s="59"/>
      <c r="O1962" s="59"/>
      <c r="P1962" s="59"/>
      <c r="Q1962" s="127" t="str">
        <f>IF(DATEDIF(H1962,G1962,"y")=0,"",DATEDIF(H1962,G1962,"y")&amp;" years ")&amp;IF(DATEDIF(H1962,G1962,"ym")=0,"",DATEDIF(H1962,G1962,"ym")&amp;" months ")&amp;IF(DATEDIF(H1962,G1962,"md")=0,"",DATEDIF(H1962,G1962,"md")&amp;" days")</f>
        <v>5 months 11 days</v>
      </c>
      <c r="R1962" s="128">
        <f>_xlfn.DAYS(G1962,H1962)</f>
        <v>164</v>
      </c>
      <c r="S1962" s="59"/>
      <c r="T1962" s="59" t="s">
        <v>185</v>
      </c>
      <c r="U1962" s="59" t="s">
        <v>2916</v>
      </c>
      <c r="V1962" s="75">
        <f t="shared" si="162"/>
        <v>700</v>
      </c>
      <c r="W1962" s="291">
        <f t="shared" si="163"/>
        <v>164</v>
      </c>
      <c r="X1962" s="291" t="str">
        <f t="shared" si="164"/>
        <v/>
      </c>
      <c r="Y1962" s="291" t="str">
        <f t="shared" si="165"/>
        <v/>
      </c>
    </row>
    <row r="1963" spans="1:25" ht="15" customHeight="1">
      <c r="A1963" s="8">
        <f t="shared" si="166"/>
        <v>1962</v>
      </c>
      <c r="B1963" s="56"/>
      <c r="C1963" s="8">
        <v>67</v>
      </c>
      <c r="D1963" s="8" t="s">
        <v>16</v>
      </c>
      <c r="E1963" s="56"/>
      <c r="F1963" s="57"/>
      <c r="G1963" s="58">
        <v>44531</v>
      </c>
      <c r="H1963" s="74"/>
      <c r="I1963" s="56"/>
      <c r="J1963" s="56"/>
      <c r="K1963" s="8"/>
      <c r="L1963" s="56"/>
      <c r="M1963" s="56"/>
      <c r="N1963" s="56"/>
      <c r="O1963" s="56"/>
      <c r="P1963" s="56"/>
      <c r="Q1963" s="56"/>
      <c r="R1963" s="8"/>
      <c r="S1963" s="56"/>
      <c r="T1963" s="56"/>
      <c r="U1963" s="57"/>
      <c r="V1963" s="289">
        <f t="shared" si="162"/>
        <v>700</v>
      </c>
      <c r="W1963" s="292" t="str">
        <f t="shared" si="163"/>
        <v/>
      </c>
      <c r="X1963" s="291" t="str">
        <f t="shared" si="164"/>
        <v/>
      </c>
      <c r="Y1963" s="291" t="str">
        <f t="shared" si="165"/>
        <v/>
      </c>
    </row>
    <row r="1964" spans="1:25" ht="15" customHeight="1">
      <c r="A1964" s="8">
        <f t="shared" si="166"/>
        <v>1963</v>
      </c>
      <c r="B1964" s="56" t="s">
        <v>2910</v>
      </c>
      <c r="C1964" s="8">
        <v>81</v>
      </c>
      <c r="D1964" s="8" t="s">
        <v>16</v>
      </c>
      <c r="E1964" s="56" t="s">
        <v>2917</v>
      </c>
      <c r="F1964" s="57" t="s">
        <v>678</v>
      </c>
      <c r="G1964" s="58">
        <v>44531</v>
      </c>
      <c r="H1964" s="75"/>
      <c r="I1964" s="75"/>
      <c r="J1964" s="56"/>
      <c r="K1964" s="76"/>
      <c r="L1964" s="56"/>
      <c r="M1964" s="56"/>
      <c r="N1964" s="56"/>
      <c r="O1964" s="56"/>
      <c r="P1964" s="56"/>
      <c r="Q1964" s="56"/>
      <c r="R1964" s="8"/>
      <c r="S1964" s="56"/>
      <c r="T1964" s="56"/>
      <c r="U1964" s="57"/>
      <c r="V1964" s="289">
        <f t="shared" si="162"/>
        <v>700</v>
      </c>
      <c r="W1964" s="292" t="str">
        <f t="shared" si="163"/>
        <v/>
      </c>
      <c r="X1964" s="291" t="str">
        <f t="shared" si="164"/>
        <v/>
      </c>
      <c r="Y1964" s="291" t="str">
        <f t="shared" si="165"/>
        <v/>
      </c>
    </row>
    <row r="1965" spans="1:25" ht="15" customHeight="1">
      <c r="A1965" s="8">
        <f t="shared" si="166"/>
        <v>1964</v>
      </c>
      <c r="B1965" s="56"/>
      <c r="C1965" s="8">
        <v>90</v>
      </c>
      <c r="D1965" s="8" t="s">
        <v>23</v>
      </c>
      <c r="E1965" s="56"/>
      <c r="F1965" s="57"/>
      <c r="G1965" s="58">
        <v>44532</v>
      </c>
      <c r="H1965" s="74" t="s">
        <v>1198</v>
      </c>
      <c r="I1965" s="74">
        <v>44507</v>
      </c>
      <c r="J1965" s="56"/>
      <c r="K1965" s="8"/>
      <c r="L1965" s="56"/>
      <c r="M1965" s="56" t="s">
        <v>1279</v>
      </c>
      <c r="N1965" s="56" t="s">
        <v>1279</v>
      </c>
      <c r="O1965" s="56"/>
      <c r="P1965" s="56"/>
      <c r="Q1965" s="90" t="str">
        <f>IF(DATEDIF(I1965,G1965,"y")=0,"",DATEDIF(I1965,G1965,"y")&amp;" years ")&amp;IF(DATEDIF(I1965,G1965,"ym")=0,"",DATEDIF(I1965,G1965,"ym")&amp;" months ")&amp;IF(DATEDIF(I1965,G1965,"md")=0,"",DATEDIF(I1965,G1965,"md")&amp;" days")</f>
        <v>25 days</v>
      </c>
      <c r="R1965" s="64">
        <f>_xlfn.DAYS(G1965,IF(L1965="",IF(K1965="",I1965,K1965),L1965))</f>
        <v>25</v>
      </c>
      <c r="S1965" s="56"/>
      <c r="T1965" s="56"/>
      <c r="U1965" s="57"/>
      <c r="V1965" s="75">
        <f t="shared" si="162"/>
        <v>701</v>
      </c>
      <c r="W1965" s="291" t="str">
        <f t="shared" si="163"/>
        <v/>
      </c>
      <c r="X1965" s="291">
        <f t="shared" si="164"/>
        <v>25</v>
      </c>
      <c r="Y1965" s="291" t="str">
        <f t="shared" si="165"/>
        <v/>
      </c>
    </row>
    <row r="1966" spans="1:25" ht="15" customHeight="1">
      <c r="A1966" s="8">
        <f t="shared" si="166"/>
        <v>1965</v>
      </c>
      <c r="B1966" s="56" t="s">
        <v>2918</v>
      </c>
      <c r="C1966" s="8">
        <v>80</v>
      </c>
      <c r="D1966" s="8" t="s">
        <v>16</v>
      </c>
      <c r="E1966" s="56" t="s">
        <v>2305</v>
      </c>
      <c r="F1966" s="57" t="s">
        <v>55</v>
      </c>
      <c r="G1966" s="58">
        <v>44532</v>
      </c>
      <c r="H1966" s="75">
        <v>44246</v>
      </c>
      <c r="I1966" s="75">
        <v>44384</v>
      </c>
      <c r="J1966" s="56" t="s">
        <v>1278</v>
      </c>
      <c r="K1966" s="76"/>
      <c r="L1966" s="56"/>
      <c r="M1966" s="56" t="s">
        <v>1279</v>
      </c>
      <c r="N1966" s="56" t="s">
        <v>1279</v>
      </c>
      <c r="O1966" s="56"/>
      <c r="P1966" s="56"/>
      <c r="Q1966" s="90" t="str">
        <f>IF(DATEDIF(I1966,G1966,"y")=0,"",DATEDIF(I1966,G1966,"y")&amp;" years ")&amp;IF(DATEDIF(I1966,G1966,"ym")=0,"",DATEDIF(I1966,G1966,"ym")&amp;" months ")&amp;IF(DATEDIF(I1966,G1966,"md")=0,"",DATEDIF(I1966,G1966,"md")&amp;" days")</f>
        <v>4 months 25 days</v>
      </c>
      <c r="R1966" s="64">
        <f>_xlfn.DAYS(G1966,IF(L1966="",IF(K1966="",I1966,K1966),L1966))</f>
        <v>148</v>
      </c>
      <c r="S1966" s="56"/>
      <c r="T1966" s="56"/>
      <c r="U1966" s="57"/>
      <c r="V1966" s="75">
        <f t="shared" si="162"/>
        <v>701</v>
      </c>
      <c r="W1966" s="291">
        <f t="shared" si="163"/>
        <v>286</v>
      </c>
      <c r="X1966" s="291">
        <f t="shared" si="164"/>
        <v>148</v>
      </c>
      <c r="Y1966" s="291" t="str">
        <f t="shared" si="165"/>
        <v/>
      </c>
    </row>
    <row r="1967" spans="1:25" ht="15" customHeight="1">
      <c r="A1967" s="8">
        <f t="shared" si="166"/>
        <v>1966</v>
      </c>
      <c r="B1967" s="56" t="s">
        <v>2919</v>
      </c>
      <c r="C1967" s="8">
        <v>50</v>
      </c>
      <c r="D1967" s="8" t="s">
        <v>23</v>
      </c>
      <c r="E1967" s="56" t="s">
        <v>2920</v>
      </c>
      <c r="F1967" s="57" t="s">
        <v>66</v>
      </c>
      <c r="G1967" s="58">
        <v>44532</v>
      </c>
      <c r="H1967" s="75">
        <v>44259</v>
      </c>
      <c r="I1967" s="75">
        <v>44347</v>
      </c>
      <c r="J1967" s="56" t="s">
        <v>1278</v>
      </c>
      <c r="K1967" s="76"/>
      <c r="L1967" s="56"/>
      <c r="M1967" s="56" t="s">
        <v>1279</v>
      </c>
      <c r="N1967" s="56" t="s">
        <v>1279</v>
      </c>
      <c r="O1967" s="56"/>
      <c r="P1967" s="56"/>
      <c r="Q1967" s="90" t="str">
        <f>IF(DATEDIF(I1967,G1967,"y")=0,"",DATEDIF(I1967,G1967,"y")&amp;" years ")&amp;IF(DATEDIF(I1967,G1967,"ym")=0,"",DATEDIF(I1967,G1967,"ym")&amp;" months ")&amp;IF(DATEDIF(I1967,G1967,"md")=0,"",DATEDIF(I1967,G1967,"md")&amp;" days")</f>
        <v>6 months 1 days</v>
      </c>
      <c r="R1967" s="64">
        <f>_xlfn.DAYS(G1967,IF(L1967="",IF(K1967="",I1967,K1967),L1967))</f>
        <v>185</v>
      </c>
      <c r="S1967" s="56"/>
      <c r="T1967" s="56"/>
      <c r="U1967" s="57"/>
      <c r="V1967" s="75">
        <f t="shared" si="162"/>
        <v>701</v>
      </c>
      <c r="W1967" s="291">
        <f t="shared" si="163"/>
        <v>273</v>
      </c>
      <c r="X1967" s="291">
        <f t="shared" si="164"/>
        <v>185</v>
      </c>
      <c r="Y1967" s="291" t="str">
        <f t="shared" si="165"/>
        <v/>
      </c>
    </row>
    <row r="1968" spans="1:25" ht="15" customHeight="1">
      <c r="A1968" s="8">
        <f t="shared" si="166"/>
        <v>1967</v>
      </c>
      <c r="B1968" s="56" t="s">
        <v>2921</v>
      </c>
      <c r="C1968" s="8">
        <v>64</v>
      </c>
      <c r="D1968" s="8" t="s">
        <v>16</v>
      </c>
      <c r="E1968" s="56" t="s">
        <v>1466</v>
      </c>
      <c r="F1968" s="57" t="s">
        <v>1244</v>
      </c>
      <c r="G1968" s="58">
        <v>44532</v>
      </c>
      <c r="H1968" s="75">
        <v>44258</v>
      </c>
      <c r="I1968" s="75">
        <v>44315</v>
      </c>
      <c r="J1968" s="56" t="s">
        <v>1278</v>
      </c>
      <c r="K1968" s="76"/>
      <c r="L1968" s="56"/>
      <c r="M1968" s="56" t="s">
        <v>1279</v>
      </c>
      <c r="N1968" s="56" t="s">
        <v>1279</v>
      </c>
      <c r="O1968" s="56"/>
      <c r="P1968" s="56"/>
      <c r="Q1968" s="90" t="str">
        <f>IF(DATEDIF(I1968,G1968,"y")=0,"",DATEDIF(I1968,G1968,"y")&amp;" years ")&amp;IF(DATEDIF(I1968,G1968,"ym")=0,"",DATEDIF(I1968,G1968,"ym")&amp;" months ")&amp;IF(DATEDIF(I1968,G1968,"md")=0,"",DATEDIF(I1968,G1968,"md")&amp;" days")</f>
        <v>7 months 3 days</v>
      </c>
      <c r="R1968" s="64">
        <f>_xlfn.DAYS(G1968,IF(L1968="",IF(K1968="",I1968,K1968),L1968))</f>
        <v>217</v>
      </c>
      <c r="S1968" s="56"/>
      <c r="T1968" s="56"/>
      <c r="U1968" s="57"/>
      <c r="V1968" s="75">
        <f t="shared" si="162"/>
        <v>701</v>
      </c>
      <c r="W1968" s="291">
        <f t="shared" si="163"/>
        <v>274</v>
      </c>
      <c r="X1968" s="291">
        <f t="shared" si="164"/>
        <v>217</v>
      </c>
      <c r="Y1968" s="291" t="str">
        <f t="shared" si="165"/>
        <v/>
      </c>
    </row>
    <row r="1969" spans="1:25" ht="15" customHeight="1">
      <c r="A1969" s="8">
        <f t="shared" si="166"/>
        <v>1968</v>
      </c>
      <c r="B1969" s="82" t="s">
        <v>2922</v>
      </c>
      <c r="C1969" s="83">
        <v>50</v>
      </c>
      <c r="D1969" s="83" t="s">
        <v>16</v>
      </c>
      <c r="E1969" s="82" t="s">
        <v>1175</v>
      </c>
      <c r="F1969" s="84" t="s">
        <v>276</v>
      </c>
      <c r="G1969" s="85">
        <v>44532</v>
      </c>
      <c r="H1969" s="97">
        <v>44307</v>
      </c>
      <c r="I1969" s="82"/>
      <c r="J1969" s="82"/>
      <c r="K1969" s="83"/>
      <c r="L1969" s="82"/>
      <c r="M1969" s="82" t="s">
        <v>1279</v>
      </c>
      <c r="N1969" s="82"/>
      <c r="O1969" s="82"/>
      <c r="P1969" s="82"/>
      <c r="Q1969" s="88" t="str">
        <f>IF(DATEDIF(H1969,G1969,"y")=0,"",DATEDIF(H1969,G1969,"y")&amp;" years ")&amp;IF(DATEDIF(H1969,G1969,"ym")=0,"",DATEDIF(H1969,G1969,"ym")&amp;" months ")&amp;IF(DATEDIF(H1969,G1969,"md")=0,"",DATEDIF(H1969,G1969,"md")&amp;" days")</f>
        <v>7 months 11 days</v>
      </c>
      <c r="R1969" s="89">
        <f>_xlfn.DAYS(G1969,H1969)</f>
        <v>225</v>
      </c>
      <c r="S1969" s="82" t="s">
        <v>1279</v>
      </c>
      <c r="T1969" s="82"/>
      <c r="U1969" s="84" t="s">
        <v>2923</v>
      </c>
      <c r="V1969" s="75">
        <f t="shared" si="162"/>
        <v>701</v>
      </c>
      <c r="W1969" s="291">
        <f t="shared" si="163"/>
        <v>225</v>
      </c>
      <c r="X1969" s="291" t="str">
        <f t="shared" si="164"/>
        <v/>
      </c>
      <c r="Y1969" s="291" t="str">
        <f t="shared" si="165"/>
        <v/>
      </c>
    </row>
    <row r="1970" spans="1:25" ht="15" customHeight="1">
      <c r="A1970" s="8">
        <f t="shared" si="166"/>
        <v>1969</v>
      </c>
      <c r="B1970" s="56" t="s">
        <v>2924</v>
      </c>
      <c r="C1970" s="8">
        <v>40</v>
      </c>
      <c r="D1970" s="8" t="s">
        <v>16</v>
      </c>
      <c r="E1970" s="56" t="s">
        <v>1372</v>
      </c>
      <c r="F1970" s="57" t="s">
        <v>2164</v>
      </c>
      <c r="G1970" s="58">
        <v>44532</v>
      </c>
      <c r="H1970" s="74">
        <v>44262</v>
      </c>
      <c r="I1970" s="56"/>
      <c r="J1970" s="56"/>
      <c r="K1970" s="8"/>
      <c r="L1970" s="56"/>
      <c r="M1970" s="56" t="s">
        <v>1279</v>
      </c>
      <c r="N1970" s="56"/>
      <c r="O1970" s="56"/>
      <c r="P1970" s="56"/>
      <c r="Q1970" s="90" t="str">
        <f>IF(DATEDIF(H1970,G1970,"y")=0,"",DATEDIF(H1970,G1970,"y")&amp;" years ")&amp;IF(DATEDIF(H1970,G1970,"ym")=0,"",DATEDIF(H1970,G1970,"ym")&amp;" months ")&amp;IF(DATEDIF(H1970,G1970,"md")=0,"",DATEDIF(H1970,G1970,"md")&amp;" days")</f>
        <v>8 months 25 days</v>
      </c>
      <c r="R1970" s="64">
        <f>_xlfn.DAYS(G1970,H1970)</f>
        <v>270</v>
      </c>
      <c r="S1970" s="56"/>
      <c r="T1970" s="56"/>
      <c r="U1970" s="57"/>
      <c r="V1970" s="75">
        <f t="shared" si="162"/>
        <v>701</v>
      </c>
      <c r="W1970" s="291">
        <f t="shared" si="163"/>
        <v>270</v>
      </c>
      <c r="X1970" s="291" t="str">
        <f t="shared" si="164"/>
        <v/>
      </c>
      <c r="Y1970" s="291" t="str">
        <f t="shared" si="165"/>
        <v/>
      </c>
    </row>
    <row r="1971" spans="1:25" ht="15" customHeight="1">
      <c r="A1971" s="8">
        <f t="shared" si="166"/>
        <v>1970</v>
      </c>
      <c r="B1971" s="56" t="s">
        <v>2381</v>
      </c>
      <c r="C1971" s="8">
        <v>89</v>
      </c>
      <c r="D1971" s="8" t="s">
        <v>16</v>
      </c>
      <c r="E1971" s="56" t="s">
        <v>2710</v>
      </c>
      <c r="F1971" s="57" t="s">
        <v>103</v>
      </c>
      <c r="G1971" s="58">
        <v>44533</v>
      </c>
      <c r="H1971" s="75">
        <v>44241</v>
      </c>
      <c r="I1971" s="75">
        <v>44310</v>
      </c>
      <c r="J1971" s="56" t="s">
        <v>1278</v>
      </c>
      <c r="K1971" s="76"/>
      <c r="L1971" s="56"/>
      <c r="M1971" s="56" t="s">
        <v>1279</v>
      </c>
      <c r="N1971" s="56" t="s">
        <v>1279</v>
      </c>
      <c r="O1971" s="56"/>
      <c r="P1971" s="56"/>
      <c r="Q1971" s="90" t="str">
        <f>IF(DATEDIF(I1971,G1971,"y")=0,"",DATEDIF(I1971,G1971,"y")&amp;" years ")&amp;IF(DATEDIF(I1971,G1971,"ym")=0,"",DATEDIF(I1971,G1971,"ym")&amp;" months ")&amp;IF(DATEDIF(I1971,G1971,"md")=0,"",DATEDIF(I1971,G1971,"md")&amp;" days")</f>
        <v>7 months 9 days</v>
      </c>
      <c r="R1971" s="64">
        <f>_xlfn.DAYS(G1971,IF(L1971="",IF(K1971="",I1971,K1971),L1971))</f>
        <v>223</v>
      </c>
      <c r="S1971" s="56"/>
      <c r="T1971" s="56"/>
      <c r="U1971" s="57"/>
      <c r="V1971" s="75">
        <f t="shared" si="162"/>
        <v>702</v>
      </c>
      <c r="W1971" s="291">
        <f t="shared" si="163"/>
        <v>292</v>
      </c>
      <c r="X1971" s="291">
        <f t="shared" si="164"/>
        <v>223</v>
      </c>
      <c r="Y1971" s="291" t="str">
        <f t="shared" si="165"/>
        <v/>
      </c>
    </row>
    <row r="1972" spans="1:25" ht="15" customHeight="1">
      <c r="A1972" s="8">
        <f t="shared" si="166"/>
        <v>1971</v>
      </c>
      <c r="B1972" s="56"/>
      <c r="C1972" s="8">
        <v>66</v>
      </c>
      <c r="D1972" s="8" t="s">
        <v>23</v>
      </c>
      <c r="E1972" s="56"/>
      <c r="F1972" s="57"/>
      <c r="G1972" s="58">
        <v>44533</v>
      </c>
      <c r="H1972" s="74" t="s">
        <v>1198</v>
      </c>
      <c r="I1972" s="74">
        <v>44307</v>
      </c>
      <c r="J1972" s="56"/>
      <c r="K1972" s="8"/>
      <c r="L1972" s="56"/>
      <c r="M1972" s="56" t="s">
        <v>1279</v>
      </c>
      <c r="N1972" s="56" t="s">
        <v>1279</v>
      </c>
      <c r="O1972" s="56"/>
      <c r="P1972" s="56"/>
      <c r="Q1972" s="90" t="str">
        <f>IF(DATEDIF(I1972,G1972,"y")=0,"",DATEDIF(I1972,G1972,"y")&amp;" years ")&amp;IF(DATEDIF(I1972,G1972,"ym")=0,"",DATEDIF(I1972,G1972,"ym")&amp;" months ")&amp;IF(DATEDIF(I1972,G1972,"md")=0,"",DATEDIF(I1972,G1972,"md")&amp;" days")</f>
        <v>7 months 12 days</v>
      </c>
      <c r="R1972" s="64">
        <f>_xlfn.DAYS(G1972,IF(L1972="",IF(K1972="",I1972,K1972),L1972))</f>
        <v>226</v>
      </c>
      <c r="S1972" s="56"/>
      <c r="T1972" s="56"/>
      <c r="U1972" s="57"/>
      <c r="V1972" s="75">
        <f t="shared" si="162"/>
        <v>702</v>
      </c>
      <c r="W1972" s="291" t="str">
        <f t="shared" si="163"/>
        <v/>
      </c>
      <c r="X1972" s="291">
        <f t="shared" si="164"/>
        <v>226</v>
      </c>
      <c r="Y1972" s="291" t="str">
        <f t="shared" si="165"/>
        <v/>
      </c>
    </row>
    <row r="1973" spans="1:25" ht="15" customHeight="1">
      <c r="A1973" s="8">
        <f t="shared" si="166"/>
        <v>1972</v>
      </c>
      <c r="B1973" s="56" t="s">
        <v>2925</v>
      </c>
      <c r="C1973" s="8">
        <v>72</v>
      </c>
      <c r="D1973" s="8" t="s">
        <v>16</v>
      </c>
      <c r="E1973" s="56" t="s">
        <v>2926</v>
      </c>
      <c r="F1973" s="57" t="s">
        <v>283</v>
      </c>
      <c r="G1973" s="58">
        <v>44533</v>
      </c>
      <c r="H1973" s="75"/>
      <c r="I1973" s="75"/>
      <c r="J1973" s="56"/>
      <c r="K1973" s="76"/>
      <c r="L1973" s="56"/>
      <c r="M1973" s="56"/>
      <c r="N1973" s="56"/>
      <c r="O1973" s="56"/>
      <c r="P1973" s="56"/>
      <c r="Q1973" s="56"/>
      <c r="R1973" s="8"/>
      <c r="S1973" s="56"/>
      <c r="T1973" s="56"/>
      <c r="U1973" s="57"/>
      <c r="V1973" s="289">
        <f t="shared" si="162"/>
        <v>702</v>
      </c>
      <c r="W1973" s="292" t="str">
        <f t="shared" si="163"/>
        <v/>
      </c>
      <c r="X1973" s="291" t="str">
        <f t="shared" si="164"/>
        <v/>
      </c>
      <c r="Y1973" s="291" t="str">
        <f t="shared" si="165"/>
        <v/>
      </c>
    </row>
    <row r="1974" spans="1:25" ht="15" customHeight="1">
      <c r="A1974" s="8">
        <f t="shared" si="166"/>
        <v>1973</v>
      </c>
      <c r="B1974" s="56"/>
      <c r="C1974" s="8">
        <v>81</v>
      </c>
      <c r="D1974" s="8" t="s">
        <v>16</v>
      </c>
      <c r="E1974" s="56"/>
      <c r="F1974" s="57"/>
      <c r="G1974" s="58">
        <v>44534</v>
      </c>
      <c r="H1974" s="74" t="s">
        <v>1198</v>
      </c>
      <c r="I1974" s="74">
        <v>44314</v>
      </c>
      <c r="J1974" s="56"/>
      <c r="K1974" s="8"/>
      <c r="L1974" s="56"/>
      <c r="M1974" s="56" t="s">
        <v>1279</v>
      </c>
      <c r="N1974" s="56" t="s">
        <v>1279</v>
      </c>
      <c r="O1974" s="56"/>
      <c r="P1974" s="56"/>
      <c r="Q1974" s="90" t="str">
        <f>IF(DATEDIF(I1974,G1974,"y")=0,"",DATEDIF(I1974,G1974,"y")&amp;" years ")&amp;IF(DATEDIF(I1974,G1974,"ym")=0,"",DATEDIF(I1974,G1974,"ym")&amp;" months ")&amp;IF(DATEDIF(I1974,G1974,"md")=0,"",DATEDIF(I1974,G1974,"md")&amp;" days")</f>
        <v>7 months 6 days</v>
      </c>
      <c r="R1974" s="64">
        <f>_xlfn.DAYS(G1974,IF(L1974="",IF(K1974="",I1974,K1974),L1974))</f>
        <v>220</v>
      </c>
      <c r="S1974" s="56"/>
      <c r="T1974" s="56"/>
      <c r="U1974" s="57"/>
      <c r="V1974" s="75">
        <f t="shared" si="162"/>
        <v>703</v>
      </c>
      <c r="W1974" s="291" t="str">
        <f t="shared" si="163"/>
        <v/>
      </c>
      <c r="X1974" s="291">
        <f t="shared" si="164"/>
        <v>220</v>
      </c>
      <c r="Y1974" s="291" t="str">
        <f t="shared" si="165"/>
        <v/>
      </c>
    </row>
    <row r="1975" spans="1:25" ht="15" customHeight="1">
      <c r="A1975" s="8">
        <f t="shared" si="166"/>
        <v>1974</v>
      </c>
      <c r="B1975" s="56" t="s">
        <v>1501</v>
      </c>
      <c r="C1975" s="8">
        <v>56</v>
      </c>
      <c r="D1975" s="8" t="s">
        <v>16</v>
      </c>
      <c r="E1975" s="56" t="s">
        <v>865</v>
      </c>
      <c r="F1975" s="57" t="s">
        <v>464</v>
      </c>
      <c r="G1975" s="58">
        <v>44534</v>
      </c>
      <c r="H1975" s="75">
        <v>44250</v>
      </c>
      <c r="I1975" s="75">
        <v>44307</v>
      </c>
      <c r="J1975" s="56" t="s">
        <v>1278</v>
      </c>
      <c r="K1975" s="76"/>
      <c r="L1975" s="56"/>
      <c r="M1975" s="56" t="s">
        <v>1279</v>
      </c>
      <c r="N1975" s="56" t="s">
        <v>1279</v>
      </c>
      <c r="O1975" s="56"/>
      <c r="P1975" s="56"/>
      <c r="Q1975" s="90" t="str">
        <f>IF(DATEDIF(I1975,G1975,"y")=0,"",DATEDIF(I1975,G1975,"y")&amp;" years ")&amp;IF(DATEDIF(I1975,G1975,"ym")=0,"",DATEDIF(I1975,G1975,"ym")&amp;" months ")&amp;IF(DATEDIF(I1975,G1975,"md")=0,"",DATEDIF(I1975,G1975,"md")&amp;" days")</f>
        <v>7 months 13 days</v>
      </c>
      <c r="R1975" s="64">
        <f>_xlfn.DAYS(G1975,IF(L1975="",IF(K1975="",I1975,K1975),L1975))</f>
        <v>227</v>
      </c>
      <c r="S1975" s="56"/>
      <c r="T1975" s="56"/>
      <c r="U1975" s="57"/>
      <c r="V1975" s="75">
        <f t="shared" si="162"/>
        <v>703</v>
      </c>
      <c r="W1975" s="291">
        <f t="shared" si="163"/>
        <v>284</v>
      </c>
      <c r="X1975" s="291">
        <f t="shared" si="164"/>
        <v>227</v>
      </c>
      <c r="Y1975" s="291" t="str">
        <f t="shared" si="165"/>
        <v/>
      </c>
    </row>
    <row r="1976" spans="1:25" ht="15" customHeight="1">
      <c r="A1976" s="8">
        <f t="shared" si="166"/>
        <v>1975</v>
      </c>
      <c r="B1976" s="59"/>
      <c r="C1976" s="65">
        <v>92</v>
      </c>
      <c r="D1976" s="65" t="s">
        <v>16</v>
      </c>
      <c r="E1976" s="65"/>
      <c r="F1976" s="66"/>
      <c r="G1976" s="67">
        <v>44534</v>
      </c>
      <c r="H1976" s="65"/>
      <c r="I1976" s="65"/>
      <c r="J1976" s="65"/>
      <c r="K1976" s="65"/>
      <c r="L1976" s="59"/>
      <c r="M1976" s="59"/>
      <c r="N1976" s="59"/>
      <c r="O1976" s="59"/>
      <c r="P1976" s="59"/>
      <c r="Q1976" s="59"/>
      <c r="R1976" s="65"/>
      <c r="S1976" s="59"/>
      <c r="T1976" s="59" t="s">
        <v>185</v>
      </c>
      <c r="U1976" s="59" t="s">
        <v>2927</v>
      </c>
      <c r="V1976" s="289">
        <f t="shared" si="162"/>
        <v>703</v>
      </c>
      <c r="W1976" s="292" t="str">
        <f t="shared" si="163"/>
        <v/>
      </c>
      <c r="X1976" s="291" t="str">
        <f t="shared" si="164"/>
        <v/>
      </c>
      <c r="Y1976" s="291" t="str">
        <f t="shared" si="165"/>
        <v/>
      </c>
    </row>
    <row r="1977" spans="1:25" ht="15" customHeight="1">
      <c r="A1977" s="8">
        <f t="shared" si="166"/>
        <v>1976</v>
      </c>
      <c r="B1977" s="131"/>
      <c r="C1977" s="132">
        <v>93</v>
      </c>
      <c r="D1977" s="132" t="s">
        <v>16</v>
      </c>
      <c r="E1977" s="132"/>
      <c r="F1977" s="133"/>
      <c r="G1977" s="134">
        <v>44534</v>
      </c>
      <c r="H1977" s="132"/>
      <c r="I1977" s="132"/>
      <c r="J1977" s="132"/>
      <c r="K1977" s="132"/>
      <c r="L1977" s="131"/>
      <c r="M1977" s="131"/>
      <c r="N1977" s="131"/>
      <c r="O1977" s="131"/>
      <c r="P1977" s="131"/>
      <c r="Q1977" s="131"/>
      <c r="R1977" s="132"/>
      <c r="S1977" s="131"/>
      <c r="T1977" s="131" t="s">
        <v>185</v>
      </c>
      <c r="U1977" s="131" t="s">
        <v>2928</v>
      </c>
      <c r="V1977" s="289">
        <f t="shared" si="162"/>
        <v>703</v>
      </c>
      <c r="W1977" s="292" t="str">
        <f t="shared" si="163"/>
        <v/>
      </c>
      <c r="X1977" s="291" t="str">
        <f t="shared" si="164"/>
        <v/>
      </c>
      <c r="Y1977" s="291" t="str">
        <f t="shared" si="165"/>
        <v/>
      </c>
    </row>
    <row r="1978" spans="1:25" ht="15" customHeight="1">
      <c r="A1978" s="8">
        <f t="shared" si="166"/>
        <v>1977</v>
      </c>
      <c r="B1978" s="56" t="s">
        <v>2929</v>
      </c>
      <c r="C1978" s="8">
        <v>53</v>
      </c>
      <c r="D1978" s="8" t="s">
        <v>16</v>
      </c>
      <c r="E1978" s="56" t="s">
        <v>2025</v>
      </c>
      <c r="F1978" s="57" t="s">
        <v>844</v>
      </c>
      <c r="G1978" s="58">
        <v>44535</v>
      </c>
      <c r="H1978" s="75">
        <v>44301</v>
      </c>
      <c r="I1978" s="75">
        <v>44324</v>
      </c>
      <c r="J1978" s="56" t="s">
        <v>1744</v>
      </c>
      <c r="K1978" s="76"/>
      <c r="L1978" s="56"/>
      <c r="M1978" s="56" t="s">
        <v>1279</v>
      </c>
      <c r="N1978" s="56" t="s">
        <v>1279</v>
      </c>
      <c r="O1978" s="56"/>
      <c r="P1978" s="56"/>
      <c r="Q1978" s="90" t="str">
        <f>IF(DATEDIF(I1978,G1978,"y")=0,"",DATEDIF(I1978,G1978,"y")&amp;" years ")&amp;IF(DATEDIF(I1978,G1978,"ym")=0,"",DATEDIF(I1978,G1978,"ym")&amp;" months ")&amp;IF(DATEDIF(I1978,G1978,"md")=0,"",DATEDIF(I1978,G1978,"md")&amp;" days")</f>
        <v>6 months 27 days</v>
      </c>
      <c r="R1978" s="64">
        <f>_xlfn.DAYS(G1978,IF(L1978="",IF(K1978="",I1978,K1978),L1978))</f>
        <v>211</v>
      </c>
      <c r="S1978" s="56"/>
      <c r="T1978" s="56"/>
      <c r="U1978" s="57"/>
      <c r="V1978" s="75">
        <f t="shared" si="162"/>
        <v>704</v>
      </c>
      <c r="W1978" s="291">
        <f t="shared" si="163"/>
        <v>234</v>
      </c>
      <c r="X1978" s="291">
        <f t="shared" si="164"/>
        <v>211</v>
      </c>
      <c r="Y1978" s="291" t="str">
        <f t="shared" si="165"/>
        <v/>
      </c>
    </row>
    <row r="1979" spans="1:25" ht="15" customHeight="1">
      <c r="A1979" s="8">
        <f t="shared" si="166"/>
        <v>1978</v>
      </c>
      <c r="B1979" s="59" t="s">
        <v>2541</v>
      </c>
      <c r="C1979" s="65">
        <v>79</v>
      </c>
      <c r="D1979" s="65" t="s">
        <v>16</v>
      </c>
      <c r="E1979" s="59" t="s">
        <v>2930</v>
      </c>
      <c r="F1979" s="66" t="s">
        <v>66</v>
      </c>
      <c r="G1979" s="129">
        <v>44535</v>
      </c>
      <c r="H1979" s="101">
        <v>44242</v>
      </c>
      <c r="I1979" s="101">
        <v>44311</v>
      </c>
      <c r="J1979" s="59" t="s">
        <v>1278</v>
      </c>
      <c r="K1979" s="130"/>
      <c r="L1979" s="59"/>
      <c r="M1979" s="59" t="s">
        <v>1279</v>
      </c>
      <c r="N1979" s="59" t="s">
        <v>1279</v>
      </c>
      <c r="O1979" s="59"/>
      <c r="P1979" s="59"/>
      <c r="Q1979" s="127" t="str">
        <f>IF(DATEDIF(I1979,G1979,"y")=0,"",DATEDIF(I1979,G1979,"y")&amp;" years ")&amp;IF(DATEDIF(I1979,G1979,"ym")=0,"",DATEDIF(I1979,G1979,"ym")&amp;" months ")&amp;IF(DATEDIF(I1979,G1979,"md")=0,"",DATEDIF(I1979,G1979,"md")&amp;" days")</f>
        <v>7 months 10 days</v>
      </c>
      <c r="R1979" s="128">
        <f>_xlfn.DAYS(G1979,IF(L1979="",IF(K1979="",I1979,K1979),L1979))</f>
        <v>224</v>
      </c>
      <c r="S1979" s="59"/>
      <c r="T1979" s="59" t="s">
        <v>185</v>
      </c>
      <c r="U1979" s="59" t="s">
        <v>2931</v>
      </c>
      <c r="V1979" s="75">
        <f t="shared" si="162"/>
        <v>704</v>
      </c>
      <c r="W1979" s="291">
        <f t="shared" si="163"/>
        <v>293</v>
      </c>
      <c r="X1979" s="291">
        <f t="shared" si="164"/>
        <v>224</v>
      </c>
      <c r="Y1979" s="291" t="str">
        <f t="shared" si="165"/>
        <v/>
      </c>
    </row>
    <row r="1980" spans="1:25" ht="15" customHeight="1">
      <c r="A1980" s="8">
        <f t="shared" si="166"/>
        <v>1979</v>
      </c>
      <c r="B1980" s="59" t="s">
        <v>583</v>
      </c>
      <c r="C1980" s="65">
        <v>77</v>
      </c>
      <c r="D1980" s="65" t="s">
        <v>23</v>
      </c>
      <c r="E1980" s="59" t="s">
        <v>237</v>
      </c>
      <c r="F1980" s="66" t="s">
        <v>66</v>
      </c>
      <c r="G1980" s="67">
        <v>44535</v>
      </c>
      <c r="H1980" s="65"/>
      <c r="I1980" s="65"/>
      <c r="J1980" s="65"/>
      <c r="K1980" s="65"/>
      <c r="L1980" s="59"/>
      <c r="M1980" s="59"/>
      <c r="N1980" s="59"/>
      <c r="O1980" s="59"/>
      <c r="P1980" s="59"/>
      <c r="Q1980" s="59"/>
      <c r="R1980" s="65"/>
      <c r="S1980" s="59"/>
      <c r="T1980" s="59" t="s">
        <v>185</v>
      </c>
      <c r="U1980" s="59" t="s">
        <v>2932</v>
      </c>
      <c r="V1980" s="289">
        <f t="shared" si="162"/>
        <v>704</v>
      </c>
      <c r="W1980" s="292" t="str">
        <f t="shared" si="163"/>
        <v/>
      </c>
      <c r="X1980" s="291" t="str">
        <f t="shared" si="164"/>
        <v/>
      </c>
      <c r="Y1980" s="291" t="str">
        <f t="shared" si="165"/>
        <v/>
      </c>
    </row>
    <row r="1981" spans="1:25" ht="15" customHeight="1">
      <c r="A1981" s="8">
        <f t="shared" si="166"/>
        <v>1980</v>
      </c>
      <c r="B1981" s="56" t="s">
        <v>2933</v>
      </c>
      <c r="C1981" s="8">
        <v>55</v>
      </c>
      <c r="D1981" s="8" t="s">
        <v>23</v>
      </c>
      <c r="E1981" s="56" t="s">
        <v>1605</v>
      </c>
      <c r="F1981" s="57" t="s">
        <v>283</v>
      </c>
      <c r="G1981" s="58">
        <v>44536</v>
      </c>
      <c r="H1981" s="75">
        <v>44388</v>
      </c>
      <c r="I1981" s="75"/>
      <c r="J1981" s="56" t="s">
        <v>1278</v>
      </c>
      <c r="K1981" s="76"/>
      <c r="L1981" s="56"/>
      <c r="M1981" s="56" t="s">
        <v>1279</v>
      </c>
      <c r="N1981" s="56"/>
      <c r="O1981" s="56"/>
      <c r="P1981" s="56"/>
      <c r="Q1981" s="90" t="str">
        <f>IF(DATEDIF(H1981,G1981,"y")=0,"",DATEDIF(H1981,G1981,"y")&amp;" years ")&amp;IF(DATEDIF(H1981,G1981,"ym")=0,"",DATEDIF(H1981,G1981,"ym")&amp;" months ")&amp;IF(DATEDIF(H1981,G1981,"md")=0,"",DATEDIF(H1981,G1981,"md")&amp;" days")</f>
        <v>4 months 25 days</v>
      </c>
      <c r="R1981" s="64">
        <f>_xlfn.DAYS(G1981,H1981)</f>
        <v>148</v>
      </c>
      <c r="S1981" s="56"/>
      <c r="T1981" s="56"/>
      <c r="U1981" s="57"/>
      <c r="V1981" s="75">
        <f t="shared" si="162"/>
        <v>705</v>
      </c>
      <c r="W1981" s="291">
        <f t="shared" si="163"/>
        <v>148</v>
      </c>
      <c r="X1981" s="291" t="str">
        <f t="shared" si="164"/>
        <v/>
      </c>
      <c r="Y1981" s="291" t="str">
        <f t="shared" si="165"/>
        <v/>
      </c>
    </row>
    <row r="1982" spans="1:25" ht="15" customHeight="1">
      <c r="A1982" s="8">
        <f t="shared" si="166"/>
        <v>1981</v>
      </c>
      <c r="B1982" s="56" t="s">
        <v>2934</v>
      </c>
      <c r="C1982" s="8">
        <v>70</v>
      </c>
      <c r="D1982" s="8" t="s">
        <v>16</v>
      </c>
      <c r="E1982" s="56" t="s">
        <v>2935</v>
      </c>
      <c r="F1982" s="57" t="s">
        <v>25</v>
      </c>
      <c r="G1982" s="58">
        <v>44536</v>
      </c>
      <c r="H1982" s="75"/>
      <c r="I1982" s="75"/>
      <c r="J1982" s="56"/>
      <c r="K1982" s="76"/>
      <c r="L1982" s="56"/>
      <c r="M1982" s="56"/>
      <c r="N1982" s="56"/>
      <c r="O1982" s="56"/>
      <c r="P1982" s="56"/>
      <c r="Q1982" s="56"/>
      <c r="R1982" s="8"/>
      <c r="S1982" s="56"/>
      <c r="T1982" s="56"/>
      <c r="U1982" s="57"/>
      <c r="V1982" s="289">
        <f t="shared" si="162"/>
        <v>705</v>
      </c>
      <c r="W1982" s="292" t="str">
        <f t="shared" si="163"/>
        <v/>
      </c>
      <c r="X1982" s="291" t="str">
        <f t="shared" si="164"/>
        <v/>
      </c>
      <c r="Y1982" s="291" t="str">
        <f t="shared" si="165"/>
        <v/>
      </c>
    </row>
    <row r="1983" spans="1:25" ht="15" customHeight="1">
      <c r="A1983" s="8">
        <f t="shared" si="166"/>
        <v>1982</v>
      </c>
      <c r="B1983" s="56" t="s">
        <v>2936</v>
      </c>
      <c r="C1983" s="8">
        <v>64</v>
      </c>
      <c r="D1983" s="8" t="s">
        <v>16</v>
      </c>
      <c r="E1983" s="56" t="s">
        <v>2937</v>
      </c>
      <c r="F1983" s="57" t="s">
        <v>25</v>
      </c>
      <c r="G1983" s="58">
        <v>44537</v>
      </c>
      <c r="H1983" s="75">
        <v>44233</v>
      </c>
      <c r="I1983" s="75">
        <v>44293</v>
      </c>
      <c r="J1983" s="56" t="s">
        <v>1278</v>
      </c>
      <c r="K1983" s="76"/>
      <c r="L1983" s="56"/>
      <c r="M1983" s="56" t="s">
        <v>1279</v>
      </c>
      <c r="N1983" s="56" t="s">
        <v>1279</v>
      </c>
      <c r="O1983" s="56"/>
      <c r="P1983" s="56"/>
      <c r="Q1983" s="90" t="str">
        <f>IF(DATEDIF(I1983,G1983,"y")=0,"",DATEDIF(I1983,G1983,"y")&amp;" years ")&amp;IF(DATEDIF(I1983,G1983,"ym")=0,"",DATEDIF(I1983,G1983,"ym")&amp;" months ")&amp;IF(DATEDIF(I1983,G1983,"md")=0,"",DATEDIF(I1983,G1983,"md")&amp;" days")</f>
        <v xml:space="preserve">8 months </v>
      </c>
      <c r="R1983" s="64">
        <f>_xlfn.DAYS(G1983,IF(L1983="",IF(K1983="",I1983,K1983),L1983))</f>
        <v>244</v>
      </c>
      <c r="S1983" s="56"/>
      <c r="T1983" s="56"/>
      <c r="U1983" s="57"/>
      <c r="V1983" s="75">
        <f t="shared" si="162"/>
        <v>706</v>
      </c>
      <c r="W1983" s="291">
        <f t="shared" si="163"/>
        <v>304</v>
      </c>
      <c r="X1983" s="291">
        <f t="shared" si="164"/>
        <v>244</v>
      </c>
      <c r="Y1983" s="291" t="str">
        <f t="shared" si="165"/>
        <v/>
      </c>
    </row>
    <row r="1984" spans="1:25" ht="15" customHeight="1">
      <c r="A1984" s="8">
        <f t="shared" si="166"/>
        <v>1983</v>
      </c>
      <c r="B1984" s="56"/>
      <c r="C1984" s="73">
        <v>0</v>
      </c>
      <c r="D1984" s="8" t="s">
        <v>23</v>
      </c>
      <c r="E1984" s="56"/>
      <c r="F1984" s="57"/>
      <c r="G1984" s="58">
        <v>44537</v>
      </c>
      <c r="H1984" s="74"/>
      <c r="I1984" s="56"/>
      <c r="J1984" s="56"/>
      <c r="K1984" s="8"/>
      <c r="L1984" s="56"/>
      <c r="M1984" s="56"/>
      <c r="N1984" s="56"/>
      <c r="O1984" s="56"/>
      <c r="P1984" s="56"/>
      <c r="Q1984" s="56"/>
      <c r="R1984" s="8"/>
      <c r="S1984" s="56"/>
      <c r="T1984" s="56" t="s">
        <v>1059</v>
      </c>
      <c r="U1984" s="57"/>
      <c r="V1984" s="289">
        <f t="shared" si="162"/>
        <v>706</v>
      </c>
      <c r="W1984" s="292" t="str">
        <f t="shared" si="163"/>
        <v/>
      </c>
      <c r="X1984" s="291" t="str">
        <f t="shared" si="164"/>
        <v/>
      </c>
      <c r="Y1984" s="291" t="str">
        <f t="shared" si="165"/>
        <v/>
      </c>
    </row>
    <row r="1985" spans="1:25" ht="15" customHeight="1">
      <c r="A1985" s="8">
        <f t="shared" si="166"/>
        <v>1984</v>
      </c>
      <c r="B1985" s="56" t="s">
        <v>2938</v>
      </c>
      <c r="C1985" s="8">
        <v>76</v>
      </c>
      <c r="D1985" s="8" t="s">
        <v>16</v>
      </c>
      <c r="E1985" s="56" t="s">
        <v>2939</v>
      </c>
      <c r="F1985" s="57" t="s">
        <v>276</v>
      </c>
      <c r="G1985" s="58">
        <v>44537</v>
      </c>
      <c r="H1985" s="75"/>
      <c r="I1985" s="75"/>
      <c r="J1985" s="56"/>
      <c r="K1985" s="76"/>
      <c r="L1985" s="56"/>
      <c r="M1985" s="56"/>
      <c r="N1985" s="56"/>
      <c r="O1985" s="56"/>
      <c r="P1985" s="56"/>
      <c r="Q1985" s="56"/>
      <c r="R1985" s="8"/>
      <c r="S1985" s="56"/>
      <c r="T1985" s="56"/>
      <c r="U1985" s="57"/>
      <c r="V1985" s="289">
        <f t="shared" si="162"/>
        <v>706</v>
      </c>
      <c r="W1985" s="292" t="str">
        <f t="shared" si="163"/>
        <v/>
      </c>
      <c r="X1985" s="291" t="str">
        <f t="shared" si="164"/>
        <v/>
      </c>
      <c r="Y1985" s="291" t="str">
        <f t="shared" si="165"/>
        <v/>
      </c>
    </row>
    <row r="1986" spans="1:25" ht="15" customHeight="1">
      <c r="A1986" s="8">
        <f t="shared" si="166"/>
        <v>1985</v>
      </c>
      <c r="B1986" s="56" t="s">
        <v>2940</v>
      </c>
      <c r="C1986" s="8">
        <v>93</v>
      </c>
      <c r="D1986" s="8" t="s">
        <v>23</v>
      </c>
      <c r="E1986" s="56" t="s">
        <v>2941</v>
      </c>
      <c r="F1986" s="57" t="s">
        <v>25</v>
      </c>
      <c r="G1986" s="58">
        <v>44537</v>
      </c>
      <c r="H1986" s="75"/>
      <c r="I1986" s="75"/>
      <c r="J1986" s="56"/>
      <c r="K1986" s="76"/>
      <c r="L1986" s="56"/>
      <c r="M1986" s="56"/>
      <c r="N1986" s="56"/>
      <c r="O1986" s="56"/>
      <c r="P1986" s="56"/>
      <c r="Q1986" s="56"/>
      <c r="R1986" s="8"/>
      <c r="S1986" s="56"/>
      <c r="T1986" s="56"/>
      <c r="U1986" s="57"/>
      <c r="V1986" s="289">
        <f t="shared" ref="V1986:V2049" si="167">G1986-DATE(2020,1,1)</f>
        <v>706</v>
      </c>
      <c r="W1986" s="292" t="str">
        <f t="shared" ref="W1986:W2049" si="168">IF(ISNUMBER(H1986), $G1986-H1986, "")</f>
        <v/>
      </c>
      <c r="X1986" s="291" t="str">
        <f t="shared" ref="X1986:X2049" si="169">IF(ISNUMBER(I1986), $G1986-I1986, "")</f>
        <v/>
      </c>
      <c r="Y1986" s="291" t="str">
        <f t="shared" ref="Y1986:Y2049" si="170">IF(ISNUMBER(K1986), $G1986-K1986, "")</f>
        <v/>
      </c>
    </row>
    <row r="1987" spans="1:25" ht="15" customHeight="1">
      <c r="A1987" s="8">
        <f t="shared" si="166"/>
        <v>1986</v>
      </c>
      <c r="B1987" s="56" t="s">
        <v>1516</v>
      </c>
      <c r="C1987" s="8">
        <v>80</v>
      </c>
      <c r="D1987" s="8" t="s">
        <v>23</v>
      </c>
      <c r="E1987" s="56" t="s">
        <v>1741</v>
      </c>
      <c r="F1987" s="57" t="s">
        <v>25</v>
      </c>
      <c r="G1987" s="58">
        <v>44538</v>
      </c>
      <c r="H1987" s="75">
        <v>44326</v>
      </c>
      <c r="I1987" s="75">
        <v>44384</v>
      </c>
      <c r="J1987" s="56" t="s">
        <v>1278</v>
      </c>
      <c r="K1987" s="76"/>
      <c r="L1987" s="56"/>
      <c r="M1987" s="56" t="s">
        <v>1279</v>
      </c>
      <c r="N1987" s="56" t="s">
        <v>1279</v>
      </c>
      <c r="O1987" s="56"/>
      <c r="P1987" s="56"/>
      <c r="Q1987" s="90" t="str">
        <f>IF(DATEDIF(I1987,G1987,"y")=0,"",DATEDIF(I1987,G1987,"y")&amp;" years ")&amp;IF(DATEDIF(I1987,G1987,"ym")=0,"",DATEDIF(I1987,G1987,"ym")&amp;" months ")&amp;IF(DATEDIF(I1987,G1987,"md")=0,"",DATEDIF(I1987,G1987,"md")&amp;" days")</f>
        <v>5 months 1 days</v>
      </c>
      <c r="R1987" s="64">
        <f>_xlfn.DAYS(G1987,IF(L1987="",IF(K1987="",I1987,K1987),L1987))</f>
        <v>154</v>
      </c>
      <c r="S1987" s="56"/>
      <c r="T1987" s="56"/>
      <c r="U1987" s="57"/>
      <c r="V1987" s="75">
        <f t="shared" si="167"/>
        <v>707</v>
      </c>
      <c r="W1987" s="291">
        <f t="shared" si="168"/>
        <v>212</v>
      </c>
      <c r="X1987" s="291">
        <f t="shared" si="169"/>
        <v>154</v>
      </c>
      <c r="Y1987" s="291" t="str">
        <f t="shared" si="170"/>
        <v/>
      </c>
    </row>
    <row r="1988" spans="1:25" ht="15" customHeight="1">
      <c r="A1988" s="8">
        <f t="shared" si="166"/>
        <v>1987</v>
      </c>
      <c r="B1988" s="56"/>
      <c r="C1988" s="8">
        <v>91</v>
      </c>
      <c r="D1988" s="8" t="s">
        <v>16</v>
      </c>
      <c r="E1988" s="56"/>
      <c r="F1988" s="57"/>
      <c r="G1988" s="58">
        <v>44538</v>
      </c>
      <c r="H1988" s="74" t="s">
        <v>1198</v>
      </c>
      <c r="I1988" s="74">
        <v>44305</v>
      </c>
      <c r="J1988" s="56"/>
      <c r="K1988" s="8"/>
      <c r="L1988" s="56"/>
      <c r="M1988" s="56" t="s">
        <v>1279</v>
      </c>
      <c r="N1988" s="56" t="s">
        <v>1279</v>
      </c>
      <c r="O1988" s="56"/>
      <c r="P1988" s="56"/>
      <c r="Q1988" s="90" t="str">
        <f>IF(DATEDIF(I1988,G1988,"y")=0,"",DATEDIF(I1988,G1988,"y")&amp;" years ")&amp;IF(DATEDIF(I1988,G1988,"ym")=0,"",DATEDIF(I1988,G1988,"ym")&amp;" months ")&amp;IF(DATEDIF(I1988,G1988,"md")=0,"",DATEDIF(I1988,G1988,"md")&amp;" days")</f>
        <v>7 months 19 days</v>
      </c>
      <c r="R1988" s="64">
        <f>_xlfn.DAYS(G1988,IF(L1988="",IF(K1988="",I1988,K1988),L1988))</f>
        <v>233</v>
      </c>
      <c r="S1988" s="56"/>
      <c r="T1988" s="56"/>
      <c r="U1988" s="57"/>
      <c r="V1988" s="75">
        <f t="shared" si="167"/>
        <v>707</v>
      </c>
      <c r="W1988" s="291" t="str">
        <f t="shared" si="168"/>
        <v/>
      </c>
      <c r="X1988" s="291">
        <f t="shared" si="169"/>
        <v>233</v>
      </c>
      <c r="Y1988" s="291" t="str">
        <f t="shared" si="170"/>
        <v/>
      </c>
    </row>
    <row r="1989" spans="1:25" ht="15" customHeight="1">
      <c r="A1989" s="8">
        <f t="shared" ref="A1989:A2052" si="171">A1988+1</f>
        <v>1988</v>
      </c>
      <c r="B1989" s="109"/>
      <c r="C1989" s="110">
        <v>83</v>
      </c>
      <c r="D1989" s="110" t="s">
        <v>16</v>
      </c>
      <c r="E1989" s="109"/>
      <c r="F1989" s="111"/>
      <c r="G1989" s="112">
        <v>44538</v>
      </c>
      <c r="H1989" s="113"/>
      <c r="I1989" s="109"/>
      <c r="J1989" s="109"/>
      <c r="K1989" s="110"/>
      <c r="L1989" s="109"/>
      <c r="M1989" s="109"/>
      <c r="N1989" s="109"/>
      <c r="O1989" s="109"/>
      <c r="P1989" s="109"/>
      <c r="Q1989" s="109"/>
      <c r="R1989" s="110"/>
      <c r="S1989" s="109"/>
      <c r="T1989" s="109"/>
      <c r="U1989" s="111"/>
      <c r="V1989" s="289">
        <f t="shared" si="167"/>
        <v>707</v>
      </c>
      <c r="W1989" s="292" t="str">
        <f t="shared" si="168"/>
        <v/>
      </c>
      <c r="X1989" s="291" t="str">
        <f t="shared" si="169"/>
        <v/>
      </c>
      <c r="Y1989" s="291" t="str">
        <f t="shared" si="170"/>
        <v/>
      </c>
    </row>
    <row r="1990" spans="1:25" ht="15" customHeight="1">
      <c r="A1990" s="8">
        <f t="shared" si="171"/>
        <v>1989</v>
      </c>
      <c r="B1990" s="56" t="s">
        <v>1705</v>
      </c>
      <c r="C1990" s="8">
        <v>75</v>
      </c>
      <c r="D1990" s="8" t="s">
        <v>23</v>
      </c>
      <c r="E1990" s="56" t="s">
        <v>2942</v>
      </c>
      <c r="F1990" s="57" t="s">
        <v>25</v>
      </c>
      <c r="G1990" s="58">
        <v>44539</v>
      </c>
      <c r="H1990" s="75">
        <v>44436</v>
      </c>
      <c r="I1990" s="75">
        <v>44455</v>
      </c>
      <c r="J1990" s="56" t="s">
        <v>1744</v>
      </c>
      <c r="K1990" s="76"/>
      <c r="L1990" s="56"/>
      <c r="M1990" s="56" t="s">
        <v>1279</v>
      </c>
      <c r="N1990" s="56" t="s">
        <v>1279</v>
      </c>
      <c r="O1990" s="56"/>
      <c r="P1990" s="56"/>
      <c r="Q1990" s="90" t="str">
        <f>IF(DATEDIF(I1990,G1990,"y")=0,"",DATEDIF(I1990,G1990,"y")&amp;" years ")&amp;IF(DATEDIF(I1990,G1990,"ym")=0,"",DATEDIF(I1990,G1990,"ym")&amp;" months ")&amp;IF(DATEDIF(I1990,G1990,"md")=0,"",DATEDIF(I1990,G1990,"md")&amp;" days")</f>
        <v>2 months 23 days</v>
      </c>
      <c r="R1990" s="64">
        <f>_xlfn.DAYS(G1990,IF(L1990="",IF(K1990="",I1990,K1990),L1990))</f>
        <v>84</v>
      </c>
      <c r="S1990" s="56"/>
      <c r="T1990" s="56"/>
      <c r="U1990" s="57"/>
      <c r="V1990" s="75">
        <f t="shared" si="167"/>
        <v>708</v>
      </c>
      <c r="W1990" s="291">
        <f t="shared" si="168"/>
        <v>103</v>
      </c>
      <c r="X1990" s="291">
        <f t="shared" si="169"/>
        <v>84</v>
      </c>
      <c r="Y1990" s="291" t="str">
        <f t="shared" si="170"/>
        <v/>
      </c>
    </row>
    <row r="1991" spans="1:25" ht="15" customHeight="1">
      <c r="A1991" s="8">
        <f t="shared" si="171"/>
        <v>1990</v>
      </c>
      <c r="B1991" s="56"/>
      <c r="C1991" s="8">
        <v>63</v>
      </c>
      <c r="D1991" s="8" t="s">
        <v>23</v>
      </c>
      <c r="E1991" s="56"/>
      <c r="F1991" s="57"/>
      <c r="G1991" s="58">
        <v>44539</v>
      </c>
      <c r="H1991" s="74" t="s">
        <v>1198</v>
      </c>
      <c r="I1991" s="74">
        <v>44340</v>
      </c>
      <c r="J1991" s="56"/>
      <c r="K1991" s="8"/>
      <c r="L1991" s="56"/>
      <c r="M1991" s="56" t="s">
        <v>1279</v>
      </c>
      <c r="N1991" s="56" t="s">
        <v>1279</v>
      </c>
      <c r="O1991" s="56"/>
      <c r="P1991" s="56"/>
      <c r="Q1991" s="90" t="str">
        <f>IF(DATEDIF(I1991,G1991,"y")=0,"",DATEDIF(I1991,G1991,"y")&amp;" years ")&amp;IF(DATEDIF(I1991,G1991,"ym")=0,"",DATEDIF(I1991,G1991,"ym")&amp;" months ")&amp;IF(DATEDIF(I1991,G1991,"md")=0,"",DATEDIF(I1991,G1991,"md")&amp;" days")</f>
        <v>6 months 15 days</v>
      </c>
      <c r="R1991" s="64">
        <f>_xlfn.DAYS(G1991,IF(L1991="",IF(K1991="",I1991,K1991),L1991))</f>
        <v>199</v>
      </c>
      <c r="S1991" s="56"/>
      <c r="T1991" s="56"/>
      <c r="U1991" s="57"/>
      <c r="V1991" s="75">
        <f t="shared" si="167"/>
        <v>708</v>
      </c>
      <c r="W1991" s="291" t="str">
        <f t="shared" si="168"/>
        <v/>
      </c>
      <c r="X1991" s="291">
        <f t="shared" si="169"/>
        <v>199</v>
      </c>
      <c r="Y1991" s="291" t="str">
        <f t="shared" si="170"/>
        <v/>
      </c>
    </row>
    <row r="1992" spans="1:25" ht="15" customHeight="1">
      <c r="A1992" s="8">
        <f t="shared" si="171"/>
        <v>1991</v>
      </c>
      <c r="B1992" s="56"/>
      <c r="C1992" s="8">
        <v>5</v>
      </c>
      <c r="D1992" s="8" t="s">
        <v>23</v>
      </c>
      <c r="E1992" s="56"/>
      <c r="F1992" s="57"/>
      <c r="G1992" s="58">
        <v>44539</v>
      </c>
      <c r="H1992" s="74"/>
      <c r="I1992" s="56"/>
      <c r="J1992" s="56"/>
      <c r="K1992" s="8"/>
      <c r="L1992" s="56"/>
      <c r="M1992" s="56"/>
      <c r="N1992" s="56"/>
      <c r="O1992" s="56"/>
      <c r="P1992" s="56"/>
      <c r="Q1992" s="56"/>
      <c r="R1992" s="8"/>
      <c r="S1992" s="56"/>
      <c r="T1992" s="56" t="s">
        <v>1059</v>
      </c>
      <c r="U1992" s="57"/>
      <c r="V1992" s="289">
        <f t="shared" si="167"/>
        <v>708</v>
      </c>
      <c r="W1992" s="292" t="str">
        <f t="shared" si="168"/>
        <v/>
      </c>
      <c r="X1992" s="291" t="str">
        <f t="shared" si="169"/>
        <v/>
      </c>
      <c r="Y1992" s="291" t="str">
        <f t="shared" si="170"/>
        <v/>
      </c>
    </row>
    <row r="1993" spans="1:25" ht="15" customHeight="1">
      <c r="A1993" s="8">
        <f t="shared" si="171"/>
        <v>1992</v>
      </c>
      <c r="B1993" s="56" t="s">
        <v>2943</v>
      </c>
      <c r="C1993" s="73">
        <v>0</v>
      </c>
      <c r="D1993" s="8" t="s">
        <v>23</v>
      </c>
      <c r="E1993" s="56" t="s">
        <v>2944</v>
      </c>
      <c r="F1993" s="57" t="s">
        <v>25</v>
      </c>
      <c r="G1993" s="62">
        <v>44539</v>
      </c>
      <c r="H1993" s="74"/>
      <c r="I1993" s="74"/>
      <c r="J1993" s="74"/>
      <c r="K1993" s="62"/>
      <c r="L1993" s="74"/>
      <c r="M1993" s="74"/>
      <c r="N1993" s="74"/>
      <c r="O1993" s="74"/>
      <c r="P1993" s="74"/>
      <c r="Q1993" s="74"/>
      <c r="R1993" s="62"/>
      <c r="S1993" s="74"/>
      <c r="T1993" s="74" t="s">
        <v>1059</v>
      </c>
      <c r="U1993" s="56"/>
      <c r="V1993" s="289">
        <f t="shared" si="167"/>
        <v>708</v>
      </c>
      <c r="W1993" s="292" t="str">
        <f t="shared" si="168"/>
        <v/>
      </c>
      <c r="X1993" s="291" t="str">
        <f t="shared" si="169"/>
        <v/>
      </c>
      <c r="Y1993" s="291" t="str">
        <f t="shared" si="170"/>
        <v/>
      </c>
    </row>
    <row r="1994" spans="1:25" ht="15" customHeight="1">
      <c r="A1994" s="8">
        <f t="shared" si="171"/>
        <v>1993</v>
      </c>
      <c r="B1994" s="56" t="s">
        <v>2231</v>
      </c>
      <c r="C1994" s="8">
        <v>83</v>
      </c>
      <c r="D1994" s="8" t="s">
        <v>23</v>
      </c>
      <c r="E1994" s="56" t="s">
        <v>2945</v>
      </c>
      <c r="F1994" s="57" t="s">
        <v>103</v>
      </c>
      <c r="G1994" s="58">
        <v>44539</v>
      </c>
      <c r="H1994" s="75"/>
      <c r="I1994" s="75"/>
      <c r="J1994" s="56"/>
      <c r="K1994" s="76"/>
      <c r="L1994" s="56"/>
      <c r="M1994" s="56"/>
      <c r="N1994" s="56"/>
      <c r="O1994" s="56"/>
      <c r="P1994" s="56"/>
      <c r="Q1994" s="56"/>
      <c r="R1994" s="8"/>
      <c r="S1994" s="56"/>
      <c r="T1994" s="56"/>
      <c r="U1994" s="57"/>
      <c r="V1994" s="289">
        <f t="shared" si="167"/>
        <v>708</v>
      </c>
      <c r="W1994" s="292" t="str">
        <f t="shared" si="168"/>
        <v/>
      </c>
      <c r="X1994" s="291" t="str">
        <f t="shared" si="169"/>
        <v/>
      </c>
      <c r="Y1994" s="291" t="str">
        <f t="shared" si="170"/>
        <v/>
      </c>
    </row>
    <row r="1995" spans="1:25" ht="15" customHeight="1">
      <c r="A1995" s="8">
        <f t="shared" si="171"/>
        <v>1994</v>
      </c>
      <c r="B1995" s="109" t="s">
        <v>2946</v>
      </c>
      <c r="C1995" s="123" t="s">
        <v>2947</v>
      </c>
      <c r="D1995" s="123" t="s">
        <v>16</v>
      </c>
      <c r="E1995" s="109" t="s">
        <v>749</v>
      </c>
      <c r="F1995" s="111" t="s">
        <v>689</v>
      </c>
      <c r="G1995" s="112">
        <v>44539</v>
      </c>
      <c r="H1995" s="113"/>
      <c r="I1995" s="113"/>
      <c r="J1995" s="109"/>
      <c r="K1995" s="110"/>
      <c r="L1995" s="109"/>
      <c r="M1995" s="109"/>
      <c r="N1995" s="109"/>
      <c r="O1995" s="109"/>
      <c r="P1995" s="109"/>
      <c r="Q1995" s="109"/>
      <c r="R1995" s="110"/>
      <c r="S1995" s="109"/>
      <c r="T1995" s="109" t="s">
        <v>1059</v>
      </c>
      <c r="U1995" s="111"/>
      <c r="V1995" s="289">
        <f t="shared" si="167"/>
        <v>708</v>
      </c>
      <c r="W1995" s="292" t="str">
        <f t="shared" si="168"/>
        <v/>
      </c>
      <c r="X1995" s="291" t="str">
        <f t="shared" si="169"/>
        <v/>
      </c>
      <c r="Y1995" s="291" t="str">
        <f t="shared" si="170"/>
        <v/>
      </c>
    </row>
    <row r="1996" spans="1:25" ht="15" customHeight="1">
      <c r="A1996" s="8">
        <f t="shared" si="171"/>
        <v>1995</v>
      </c>
      <c r="B1996" s="56" t="s">
        <v>2024</v>
      </c>
      <c r="C1996" s="8">
        <v>87</v>
      </c>
      <c r="D1996" s="8" t="s">
        <v>23</v>
      </c>
      <c r="E1996" s="56" t="s">
        <v>593</v>
      </c>
      <c r="F1996" s="57" t="s">
        <v>2007</v>
      </c>
      <c r="G1996" s="58">
        <v>44540</v>
      </c>
      <c r="H1996" s="75">
        <v>44444</v>
      </c>
      <c r="I1996" s="75">
        <v>44469</v>
      </c>
      <c r="J1996" s="56" t="s">
        <v>1744</v>
      </c>
      <c r="K1996" s="76"/>
      <c r="L1996" s="56"/>
      <c r="M1996" s="56" t="s">
        <v>1279</v>
      </c>
      <c r="N1996" s="56" t="s">
        <v>1279</v>
      </c>
      <c r="O1996" s="56"/>
      <c r="P1996" s="56"/>
      <c r="Q1996" s="90" t="str">
        <f>IF(DATEDIF(I1996,G1996,"y")=0,"",DATEDIF(I1996,G1996,"y")&amp;" years ")&amp;IF(DATEDIF(I1996,G1996,"ym")=0,"",DATEDIF(I1996,G1996,"ym")&amp;" months ")&amp;IF(DATEDIF(I1996,G1996,"md")=0,"",DATEDIF(I1996,G1996,"md")&amp;" days")</f>
        <v>2 months 10 days</v>
      </c>
      <c r="R1996" s="64">
        <f>_xlfn.DAYS(G1996,IF(L1996="",IF(K1996="",I1996,K1996),L1996))</f>
        <v>71</v>
      </c>
      <c r="S1996" s="56"/>
      <c r="T1996" s="56"/>
      <c r="U1996" s="57"/>
      <c r="V1996" s="75">
        <f t="shared" si="167"/>
        <v>709</v>
      </c>
      <c r="W1996" s="291">
        <f t="shared" si="168"/>
        <v>96</v>
      </c>
      <c r="X1996" s="291">
        <f t="shared" si="169"/>
        <v>71</v>
      </c>
      <c r="Y1996" s="291" t="str">
        <f t="shared" si="170"/>
        <v/>
      </c>
    </row>
    <row r="1997" spans="1:25" ht="15" customHeight="1">
      <c r="A1997" s="8">
        <f t="shared" si="171"/>
        <v>1996</v>
      </c>
      <c r="B1997" s="59" t="s">
        <v>2948</v>
      </c>
      <c r="C1997" s="65">
        <v>82</v>
      </c>
      <c r="D1997" s="65" t="s">
        <v>16</v>
      </c>
      <c r="E1997" s="59" t="s">
        <v>2949</v>
      </c>
      <c r="F1997" s="66" t="s">
        <v>1790</v>
      </c>
      <c r="G1997" s="67">
        <v>44540</v>
      </c>
      <c r="H1997" s="101">
        <v>44242</v>
      </c>
      <c r="I1997" s="101">
        <v>44298</v>
      </c>
      <c r="J1997" s="59" t="s">
        <v>1278</v>
      </c>
      <c r="K1997" s="130"/>
      <c r="L1997" s="59"/>
      <c r="M1997" s="59" t="s">
        <v>1279</v>
      </c>
      <c r="N1997" s="59" t="s">
        <v>1279</v>
      </c>
      <c r="O1997" s="59"/>
      <c r="P1997" s="59"/>
      <c r="Q1997" s="127" t="str">
        <f>IF(DATEDIF(I1997,G1997,"y")=0,"",DATEDIF(I1997,G1997,"y")&amp;" years ")&amp;IF(DATEDIF(I1997,G1997,"ym")=0,"",DATEDIF(I1997,G1997,"ym")&amp;" months ")&amp;IF(DATEDIF(I1997,G1997,"md")=0,"",DATEDIF(I1997,G1997,"md")&amp;" days")</f>
        <v>7 months 28 days</v>
      </c>
      <c r="R1997" s="128">
        <f>_xlfn.DAYS(G1997,IF(L1997="",IF(K1997="",I1997,K1997),L1997))</f>
        <v>242</v>
      </c>
      <c r="S1997" s="59"/>
      <c r="T1997" s="59" t="s">
        <v>185</v>
      </c>
      <c r="U1997" s="59" t="s">
        <v>2950</v>
      </c>
      <c r="V1997" s="75">
        <f t="shared" si="167"/>
        <v>709</v>
      </c>
      <c r="W1997" s="291">
        <f t="shared" si="168"/>
        <v>298</v>
      </c>
      <c r="X1997" s="291">
        <f t="shared" si="169"/>
        <v>242</v>
      </c>
      <c r="Y1997" s="291" t="str">
        <f t="shared" si="170"/>
        <v/>
      </c>
    </row>
    <row r="1998" spans="1:25" ht="15" customHeight="1">
      <c r="A1998" s="8">
        <f t="shared" si="171"/>
        <v>1997</v>
      </c>
      <c r="B1998" s="56" t="s">
        <v>2951</v>
      </c>
      <c r="C1998" s="8">
        <v>66</v>
      </c>
      <c r="D1998" s="8" t="s">
        <v>23</v>
      </c>
      <c r="E1998" s="56" t="s">
        <v>2952</v>
      </c>
      <c r="F1998" s="57" t="s">
        <v>25</v>
      </c>
      <c r="G1998" s="58">
        <v>44541</v>
      </c>
      <c r="H1998" s="75">
        <v>44266</v>
      </c>
      <c r="I1998" s="75">
        <v>44416</v>
      </c>
      <c r="J1998" s="56" t="s">
        <v>2544</v>
      </c>
      <c r="K1998" s="76"/>
      <c r="L1998" s="56"/>
      <c r="M1998" s="56" t="s">
        <v>1279</v>
      </c>
      <c r="N1998" s="56" t="s">
        <v>1279</v>
      </c>
      <c r="O1998" s="56"/>
      <c r="P1998" s="56"/>
      <c r="Q1998" s="90" t="str">
        <f>IF(DATEDIF(I1998,G1998,"y")=0,"",DATEDIF(I1998,G1998,"y")&amp;" years ")&amp;IF(DATEDIF(I1998,G1998,"ym")=0,"",DATEDIF(I1998,G1998,"ym")&amp;" months ")&amp;IF(DATEDIF(I1998,G1998,"md")=0,"",DATEDIF(I1998,G1998,"md")&amp;" days")</f>
        <v>4 months 3 days</v>
      </c>
      <c r="R1998" s="64">
        <f>_xlfn.DAYS(G1998,IF(L1998="",IF(K1998="",I1998,K1998),L1998))</f>
        <v>125</v>
      </c>
      <c r="S1998" s="56"/>
      <c r="T1998" s="56"/>
      <c r="U1998" s="57"/>
      <c r="V1998" s="75">
        <f t="shared" si="167"/>
        <v>710</v>
      </c>
      <c r="W1998" s="291">
        <f t="shared" si="168"/>
        <v>275</v>
      </c>
      <c r="X1998" s="291">
        <f t="shared" si="169"/>
        <v>125</v>
      </c>
      <c r="Y1998" s="291" t="str">
        <f t="shared" si="170"/>
        <v/>
      </c>
    </row>
    <row r="1999" spans="1:25" ht="15" customHeight="1">
      <c r="A1999" s="8">
        <f t="shared" si="171"/>
        <v>1998</v>
      </c>
      <c r="B1999" s="59" t="s">
        <v>1170</v>
      </c>
      <c r="C1999" s="65">
        <v>83</v>
      </c>
      <c r="D1999" s="65" t="s">
        <v>16</v>
      </c>
      <c r="E1999" s="59" t="s">
        <v>2953</v>
      </c>
      <c r="F1999" s="66" t="s">
        <v>66</v>
      </c>
      <c r="G1999" s="67">
        <v>44541</v>
      </c>
      <c r="H1999" s="65"/>
      <c r="I1999" s="65"/>
      <c r="J1999" s="65"/>
      <c r="K1999" s="65"/>
      <c r="L1999" s="59"/>
      <c r="M1999" s="59"/>
      <c r="N1999" s="59"/>
      <c r="O1999" s="59"/>
      <c r="P1999" s="59"/>
      <c r="Q1999" s="59"/>
      <c r="R1999" s="65"/>
      <c r="S1999" s="59"/>
      <c r="T1999" s="59" t="s">
        <v>185</v>
      </c>
      <c r="U1999" s="59" t="s">
        <v>2954</v>
      </c>
      <c r="V1999" s="289">
        <f t="shared" si="167"/>
        <v>710</v>
      </c>
      <c r="W1999" s="292" t="str">
        <f t="shared" si="168"/>
        <v/>
      </c>
      <c r="X1999" s="291" t="str">
        <f t="shared" si="169"/>
        <v/>
      </c>
      <c r="Y1999" s="291" t="str">
        <f t="shared" si="170"/>
        <v/>
      </c>
    </row>
    <row r="2000" spans="1:25" ht="15" customHeight="1">
      <c r="A2000" s="8">
        <f t="shared" si="171"/>
        <v>1999</v>
      </c>
      <c r="B2000" s="56" t="s">
        <v>2955</v>
      </c>
      <c r="C2000" s="8">
        <v>64</v>
      </c>
      <c r="D2000" s="8" t="s">
        <v>23</v>
      </c>
      <c r="E2000" s="56" t="s">
        <v>762</v>
      </c>
      <c r="F2000" s="57" t="s">
        <v>440</v>
      </c>
      <c r="G2000" s="58">
        <v>44542</v>
      </c>
      <c r="H2000" s="75">
        <v>44255</v>
      </c>
      <c r="I2000" s="75">
        <v>44316</v>
      </c>
      <c r="J2000" s="56" t="s">
        <v>1278</v>
      </c>
      <c r="K2000" s="76"/>
      <c r="L2000" s="56"/>
      <c r="M2000" s="56" t="s">
        <v>1279</v>
      </c>
      <c r="N2000" s="56" t="s">
        <v>1279</v>
      </c>
      <c r="O2000" s="56"/>
      <c r="P2000" s="56"/>
      <c r="Q2000" s="90" t="str">
        <f>IF(DATEDIF(I2000,G2000,"y")=0,"",DATEDIF(I2000,G2000,"y")&amp;" years ")&amp;IF(DATEDIF(I2000,G2000,"ym")=0,"",DATEDIF(I2000,G2000,"ym")&amp;" months ")&amp;IF(DATEDIF(I2000,G2000,"md")=0,"",DATEDIF(I2000,G2000,"md")&amp;" days")</f>
        <v>7 months 12 days</v>
      </c>
      <c r="R2000" s="64">
        <f>_xlfn.DAYS(G2000,IF(L2000="",IF(K2000="",I2000,K2000),L2000))</f>
        <v>226</v>
      </c>
      <c r="S2000" s="56"/>
      <c r="T2000" s="56"/>
      <c r="U2000" s="57"/>
      <c r="V2000" s="75">
        <f t="shared" si="167"/>
        <v>711</v>
      </c>
      <c r="W2000" s="291">
        <f t="shared" si="168"/>
        <v>287</v>
      </c>
      <c r="X2000" s="291">
        <f t="shared" si="169"/>
        <v>226</v>
      </c>
      <c r="Y2000" s="291" t="str">
        <f t="shared" si="170"/>
        <v/>
      </c>
    </row>
    <row r="2001" spans="1:25" ht="15" customHeight="1">
      <c r="A2001" s="8">
        <f t="shared" si="171"/>
        <v>2000</v>
      </c>
      <c r="B2001" s="59"/>
      <c r="C2001" s="65">
        <v>80</v>
      </c>
      <c r="D2001" s="65" t="s">
        <v>23</v>
      </c>
      <c r="E2001" s="65"/>
      <c r="F2001" s="66"/>
      <c r="G2001" s="67">
        <v>44542</v>
      </c>
      <c r="H2001" s="65"/>
      <c r="I2001" s="65"/>
      <c r="J2001" s="65"/>
      <c r="K2001" s="65"/>
      <c r="L2001" s="59"/>
      <c r="M2001" s="59"/>
      <c r="N2001" s="59"/>
      <c r="O2001" s="59"/>
      <c r="P2001" s="59"/>
      <c r="Q2001" s="59"/>
      <c r="R2001" s="65"/>
      <c r="S2001" s="59"/>
      <c r="T2001" s="59" t="s">
        <v>185</v>
      </c>
      <c r="U2001" s="59" t="s">
        <v>2956</v>
      </c>
      <c r="V2001" s="289">
        <f t="shared" si="167"/>
        <v>711</v>
      </c>
      <c r="W2001" s="292" t="str">
        <f t="shared" si="168"/>
        <v/>
      </c>
      <c r="X2001" s="291" t="str">
        <f t="shared" si="169"/>
        <v/>
      </c>
      <c r="Y2001" s="291" t="str">
        <f t="shared" si="170"/>
        <v/>
      </c>
    </row>
    <row r="2002" spans="1:25" ht="15" customHeight="1">
      <c r="A2002" s="8">
        <f t="shared" si="171"/>
        <v>2001</v>
      </c>
      <c r="B2002" s="56"/>
      <c r="C2002" s="8">
        <v>55</v>
      </c>
      <c r="D2002" s="8" t="s">
        <v>16</v>
      </c>
      <c r="E2002" s="56"/>
      <c r="F2002" s="57"/>
      <c r="G2002" s="58">
        <v>44542</v>
      </c>
      <c r="H2002" s="74"/>
      <c r="I2002" s="56"/>
      <c r="J2002" s="56"/>
      <c r="K2002" s="8"/>
      <c r="L2002" s="56"/>
      <c r="M2002" s="56"/>
      <c r="N2002" s="56"/>
      <c r="O2002" s="56"/>
      <c r="P2002" s="56"/>
      <c r="Q2002" s="56"/>
      <c r="R2002" s="8"/>
      <c r="S2002" s="56"/>
      <c r="T2002" s="56"/>
      <c r="U2002" s="57"/>
      <c r="V2002" s="289">
        <f t="shared" si="167"/>
        <v>711</v>
      </c>
      <c r="W2002" s="292" t="str">
        <f t="shared" si="168"/>
        <v/>
      </c>
      <c r="X2002" s="291" t="str">
        <f t="shared" si="169"/>
        <v/>
      </c>
      <c r="Y2002" s="291" t="str">
        <f t="shared" si="170"/>
        <v/>
      </c>
    </row>
    <row r="2003" spans="1:25" ht="15" customHeight="1">
      <c r="A2003" s="8">
        <f t="shared" si="171"/>
        <v>2002</v>
      </c>
      <c r="B2003" s="56" t="s">
        <v>1476</v>
      </c>
      <c r="C2003" s="8">
        <v>67</v>
      </c>
      <c r="D2003" s="8" t="s">
        <v>23</v>
      </c>
      <c r="E2003" s="56" t="s">
        <v>924</v>
      </c>
      <c r="F2003" s="57" t="s">
        <v>824</v>
      </c>
      <c r="G2003" s="58">
        <v>44542</v>
      </c>
      <c r="H2003" s="75"/>
      <c r="I2003" s="75"/>
      <c r="J2003" s="56"/>
      <c r="K2003" s="76"/>
      <c r="L2003" s="56"/>
      <c r="M2003" s="56"/>
      <c r="N2003" s="56"/>
      <c r="O2003" s="56"/>
      <c r="P2003" s="56"/>
      <c r="Q2003" s="56"/>
      <c r="R2003" s="8"/>
      <c r="S2003" s="56"/>
      <c r="T2003" s="56"/>
      <c r="U2003" s="57"/>
      <c r="V2003" s="289">
        <f t="shared" si="167"/>
        <v>711</v>
      </c>
      <c r="W2003" s="292" t="str">
        <f t="shared" si="168"/>
        <v/>
      </c>
      <c r="X2003" s="291" t="str">
        <f t="shared" si="169"/>
        <v/>
      </c>
      <c r="Y2003" s="291" t="str">
        <f t="shared" si="170"/>
        <v/>
      </c>
    </row>
    <row r="2004" spans="1:25" ht="15" customHeight="1">
      <c r="A2004" s="8">
        <f t="shared" si="171"/>
        <v>2003</v>
      </c>
      <c r="B2004" s="109" t="s">
        <v>2957</v>
      </c>
      <c r="C2004" s="110">
        <v>72</v>
      </c>
      <c r="D2004" s="110" t="s">
        <v>16</v>
      </c>
      <c r="E2004" s="109" t="s">
        <v>2661</v>
      </c>
      <c r="F2004" s="111" t="s">
        <v>372</v>
      </c>
      <c r="G2004" s="112">
        <v>44543</v>
      </c>
      <c r="H2004" s="124">
        <v>44234</v>
      </c>
      <c r="I2004" s="124">
        <v>44389</v>
      </c>
      <c r="J2004" s="109" t="s">
        <v>1278</v>
      </c>
      <c r="K2004" s="125"/>
      <c r="L2004" s="109"/>
      <c r="M2004" s="109" t="s">
        <v>1279</v>
      </c>
      <c r="N2004" s="109" t="s">
        <v>1279</v>
      </c>
      <c r="O2004" s="109"/>
      <c r="P2004" s="109"/>
      <c r="Q2004" s="114" t="str">
        <f>IF(DATEDIF(I2004,G2004,"y")=0,"",DATEDIF(I2004,G2004,"y")&amp;" years ")&amp;IF(DATEDIF(I2004,G2004,"ym")=0,"",DATEDIF(I2004,G2004,"ym")&amp;" months ")&amp;IF(DATEDIF(I2004,G2004,"md")=0,"",DATEDIF(I2004,G2004,"md")&amp;" days")</f>
        <v>5 months 1 days</v>
      </c>
      <c r="R2004" s="115">
        <f>_xlfn.DAYS(G2004,IF(L2004="",IF(K2004="",I2004,K2004),L2004))</f>
        <v>154</v>
      </c>
      <c r="S2004" s="109"/>
      <c r="T2004" s="109"/>
      <c r="U2004" s="111"/>
      <c r="V2004" s="75">
        <f t="shared" si="167"/>
        <v>712</v>
      </c>
      <c r="W2004" s="291">
        <f t="shared" si="168"/>
        <v>309</v>
      </c>
      <c r="X2004" s="291">
        <f t="shared" si="169"/>
        <v>154</v>
      </c>
      <c r="Y2004" s="291" t="str">
        <f t="shared" si="170"/>
        <v/>
      </c>
    </row>
    <row r="2005" spans="1:25" ht="15" customHeight="1">
      <c r="A2005" s="8">
        <f t="shared" si="171"/>
        <v>2004</v>
      </c>
      <c r="B2005" s="56" t="s">
        <v>2958</v>
      </c>
      <c r="C2005" s="8">
        <v>68</v>
      </c>
      <c r="D2005" s="8" t="s">
        <v>16</v>
      </c>
      <c r="E2005" s="56" t="s">
        <v>2690</v>
      </c>
      <c r="F2005" s="57" t="s">
        <v>66</v>
      </c>
      <c r="G2005" s="58">
        <v>44543</v>
      </c>
      <c r="H2005" s="75">
        <v>44300</v>
      </c>
      <c r="I2005" s="75">
        <v>44324</v>
      </c>
      <c r="J2005" s="56" t="s">
        <v>1744</v>
      </c>
      <c r="K2005" s="76"/>
      <c r="L2005" s="56"/>
      <c r="M2005" s="56" t="s">
        <v>1279</v>
      </c>
      <c r="N2005" s="56" t="s">
        <v>1279</v>
      </c>
      <c r="O2005" s="56"/>
      <c r="P2005" s="56"/>
      <c r="Q2005" s="90" t="str">
        <f>IF(DATEDIF(I2005,G2005,"y")=0,"",DATEDIF(I2005,G2005,"y")&amp;" years ")&amp;IF(DATEDIF(I2005,G2005,"ym")=0,"",DATEDIF(I2005,G2005,"ym")&amp;" months ")&amp;IF(DATEDIF(I2005,G2005,"md")=0,"",DATEDIF(I2005,G2005,"md")&amp;" days")</f>
        <v>7 months 5 days</v>
      </c>
      <c r="R2005" s="64">
        <f>_xlfn.DAYS(G2005,IF(L2005="",IF(K2005="",I2005,K2005),L2005))</f>
        <v>219</v>
      </c>
      <c r="S2005" s="56"/>
      <c r="T2005" s="56"/>
      <c r="U2005" s="57"/>
      <c r="V2005" s="75">
        <f t="shared" si="167"/>
        <v>712</v>
      </c>
      <c r="W2005" s="291">
        <f t="shared" si="168"/>
        <v>243</v>
      </c>
      <c r="X2005" s="291">
        <f t="shared" si="169"/>
        <v>219</v>
      </c>
      <c r="Y2005" s="291" t="str">
        <f t="shared" si="170"/>
        <v/>
      </c>
    </row>
    <row r="2006" spans="1:25" ht="15" customHeight="1">
      <c r="A2006" s="8">
        <f t="shared" si="171"/>
        <v>2005</v>
      </c>
      <c r="B2006" s="109"/>
      <c r="C2006" s="110">
        <v>92</v>
      </c>
      <c r="D2006" s="110" t="s">
        <v>16</v>
      </c>
      <c r="E2006" s="109"/>
      <c r="F2006" s="111"/>
      <c r="G2006" s="112">
        <v>44543</v>
      </c>
      <c r="H2006" s="113"/>
      <c r="I2006" s="109"/>
      <c r="J2006" s="109"/>
      <c r="K2006" s="110"/>
      <c r="L2006" s="109"/>
      <c r="M2006" s="109"/>
      <c r="N2006" s="109"/>
      <c r="O2006" s="109"/>
      <c r="P2006" s="109"/>
      <c r="Q2006" s="109"/>
      <c r="R2006" s="110"/>
      <c r="S2006" s="109"/>
      <c r="T2006" s="109"/>
      <c r="U2006" s="111"/>
      <c r="V2006" s="289">
        <f t="shared" si="167"/>
        <v>712</v>
      </c>
      <c r="W2006" s="292" t="str">
        <f t="shared" si="168"/>
        <v/>
      </c>
      <c r="X2006" s="291" t="str">
        <f t="shared" si="169"/>
        <v/>
      </c>
      <c r="Y2006" s="291" t="str">
        <f t="shared" si="170"/>
        <v/>
      </c>
    </row>
    <row r="2007" spans="1:25" ht="15" customHeight="1">
      <c r="A2007" s="8">
        <f t="shared" si="171"/>
        <v>2006</v>
      </c>
      <c r="B2007" s="56" t="s">
        <v>2959</v>
      </c>
      <c r="C2007" s="8">
        <v>43</v>
      </c>
      <c r="D2007" s="8" t="s">
        <v>23</v>
      </c>
      <c r="E2007" s="56" t="s">
        <v>2960</v>
      </c>
      <c r="F2007" s="57" t="s">
        <v>103</v>
      </c>
      <c r="G2007" s="58">
        <v>44544</v>
      </c>
      <c r="H2007" s="75">
        <v>44314</v>
      </c>
      <c r="I2007" s="75">
        <v>44464</v>
      </c>
      <c r="J2007" s="56" t="s">
        <v>1646</v>
      </c>
      <c r="K2007" s="76"/>
      <c r="L2007" s="56"/>
      <c r="M2007" s="56" t="s">
        <v>1279</v>
      </c>
      <c r="N2007" s="56" t="s">
        <v>1279</v>
      </c>
      <c r="O2007" s="56"/>
      <c r="P2007" s="56"/>
      <c r="Q2007" s="90" t="str">
        <f>IF(DATEDIF(I2007,G2007,"y")=0,"",DATEDIF(I2007,G2007,"y")&amp;" years ")&amp;IF(DATEDIF(I2007,G2007,"ym")=0,"",DATEDIF(I2007,G2007,"ym")&amp;" months ")&amp;IF(DATEDIF(I2007,G2007,"md")=0,"",DATEDIF(I2007,G2007,"md")&amp;" days")</f>
        <v>2 months 19 days</v>
      </c>
      <c r="R2007" s="64">
        <f>_xlfn.DAYS(G2007,IF(L2007="",IF(K2007="",I2007,K2007),L2007))</f>
        <v>80</v>
      </c>
      <c r="S2007" s="56"/>
      <c r="T2007" s="56"/>
      <c r="U2007" s="57"/>
      <c r="V2007" s="75">
        <f t="shared" si="167"/>
        <v>713</v>
      </c>
      <c r="W2007" s="291">
        <f t="shared" si="168"/>
        <v>230</v>
      </c>
      <c r="X2007" s="291">
        <f t="shared" si="169"/>
        <v>80</v>
      </c>
      <c r="Y2007" s="291" t="str">
        <f t="shared" si="170"/>
        <v/>
      </c>
    </row>
    <row r="2008" spans="1:25" ht="15" customHeight="1">
      <c r="A2008" s="8">
        <f t="shared" si="171"/>
        <v>2007</v>
      </c>
      <c r="B2008" s="56" t="s">
        <v>2961</v>
      </c>
      <c r="C2008" s="8">
        <v>77</v>
      </c>
      <c r="D2008" s="8" t="s">
        <v>16</v>
      </c>
      <c r="E2008" s="56" t="s">
        <v>2156</v>
      </c>
      <c r="F2008" s="57" t="s">
        <v>228</v>
      </c>
      <c r="G2008" s="58">
        <v>44544</v>
      </c>
      <c r="H2008" s="75">
        <v>44382</v>
      </c>
      <c r="I2008" s="75"/>
      <c r="J2008" s="56" t="s">
        <v>1646</v>
      </c>
      <c r="K2008" s="76"/>
      <c r="L2008" s="56"/>
      <c r="M2008" s="56" t="s">
        <v>1279</v>
      </c>
      <c r="N2008" s="56"/>
      <c r="O2008" s="56"/>
      <c r="P2008" s="56"/>
      <c r="Q2008" s="90" t="str">
        <f>IF(DATEDIF(H2008,G2008,"y")=0,"",DATEDIF(H2008,G2008,"y")&amp;" years ")&amp;IF(DATEDIF(H2008,G2008,"ym")=0,"",DATEDIF(H2008,G2008,"ym")&amp;" months ")&amp;IF(DATEDIF(H2008,G2008,"md")=0,"",DATEDIF(H2008,G2008,"md")&amp;" days")</f>
        <v>5 months 9 days</v>
      </c>
      <c r="R2008" s="64">
        <f>_xlfn.DAYS(G2008,H2008)</f>
        <v>162</v>
      </c>
      <c r="S2008" s="56"/>
      <c r="T2008" s="56"/>
      <c r="U2008" s="57"/>
      <c r="V2008" s="75">
        <f t="shared" si="167"/>
        <v>713</v>
      </c>
      <c r="W2008" s="291">
        <f t="shared" si="168"/>
        <v>162</v>
      </c>
      <c r="X2008" s="291" t="str">
        <f t="shared" si="169"/>
        <v/>
      </c>
      <c r="Y2008" s="291" t="str">
        <f t="shared" si="170"/>
        <v/>
      </c>
    </row>
    <row r="2009" spans="1:25" ht="15" customHeight="1">
      <c r="A2009" s="8">
        <f t="shared" si="171"/>
        <v>2008</v>
      </c>
      <c r="B2009" s="56" t="s">
        <v>2962</v>
      </c>
      <c r="C2009" s="8">
        <v>72</v>
      </c>
      <c r="D2009" s="8" t="s">
        <v>23</v>
      </c>
      <c r="E2009" s="56" t="s">
        <v>1714</v>
      </c>
      <c r="F2009" s="57" t="s">
        <v>2164</v>
      </c>
      <c r="G2009" s="58">
        <v>44544</v>
      </c>
      <c r="H2009" s="75">
        <v>44231</v>
      </c>
      <c r="I2009" s="75">
        <v>44308</v>
      </c>
      <c r="J2009" s="56" t="s">
        <v>1278</v>
      </c>
      <c r="K2009" s="76"/>
      <c r="L2009" s="56"/>
      <c r="M2009" s="56" t="s">
        <v>1279</v>
      </c>
      <c r="N2009" s="56" t="s">
        <v>1279</v>
      </c>
      <c r="O2009" s="56"/>
      <c r="P2009" s="56"/>
      <c r="Q2009" s="90" t="str">
        <f>IF(DATEDIF(I2009,G2009,"y")=0,"",DATEDIF(I2009,G2009,"y")&amp;" years ")&amp;IF(DATEDIF(I2009,G2009,"ym")=0,"",DATEDIF(I2009,G2009,"ym")&amp;" months ")&amp;IF(DATEDIF(I2009,G2009,"md")=0,"",DATEDIF(I2009,G2009,"md")&amp;" days")</f>
        <v>7 months 22 days</v>
      </c>
      <c r="R2009" s="64">
        <f>_xlfn.DAYS(G2009,IF(L2009="",IF(K2009="",I2009,K2009),L2009))</f>
        <v>236</v>
      </c>
      <c r="S2009" s="56"/>
      <c r="T2009" s="56"/>
      <c r="U2009" s="57"/>
      <c r="V2009" s="75">
        <f t="shared" si="167"/>
        <v>713</v>
      </c>
      <c r="W2009" s="291">
        <f t="shared" si="168"/>
        <v>313</v>
      </c>
      <c r="X2009" s="291">
        <f t="shared" si="169"/>
        <v>236</v>
      </c>
      <c r="Y2009" s="291" t="str">
        <f t="shared" si="170"/>
        <v/>
      </c>
    </row>
    <row r="2010" spans="1:25" ht="15" customHeight="1">
      <c r="A2010" s="8">
        <f t="shared" si="171"/>
        <v>2009</v>
      </c>
      <c r="B2010" s="56" t="s">
        <v>2401</v>
      </c>
      <c r="C2010" s="8">
        <v>53</v>
      </c>
      <c r="D2010" s="8" t="s">
        <v>16</v>
      </c>
      <c r="E2010" s="56" t="s">
        <v>1487</v>
      </c>
      <c r="F2010" s="57" t="s">
        <v>1398</v>
      </c>
      <c r="G2010" s="58">
        <v>44544</v>
      </c>
      <c r="H2010" s="75">
        <v>44265</v>
      </c>
      <c r="I2010" s="75">
        <v>44298</v>
      </c>
      <c r="J2010" s="56" t="s">
        <v>1278</v>
      </c>
      <c r="K2010" s="76"/>
      <c r="L2010" s="56"/>
      <c r="M2010" s="56" t="s">
        <v>1279</v>
      </c>
      <c r="N2010" s="56" t="s">
        <v>1279</v>
      </c>
      <c r="O2010" s="56"/>
      <c r="P2010" s="56"/>
      <c r="Q2010" s="90" t="str">
        <f>IF(DATEDIF(I2010,G2010,"y")=0,"",DATEDIF(I2010,G2010,"y")&amp;" years ")&amp;IF(DATEDIF(I2010,G2010,"ym")=0,"",DATEDIF(I2010,G2010,"ym")&amp;" months ")&amp;IF(DATEDIF(I2010,G2010,"md")=0,"",DATEDIF(I2010,G2010,"md")&amp;" days")</f>
        <v>8 months 2 days</v>
      </c>
      <c r="R2010" s="64">
        <f>_xlfn.DAYS(G2010,IF(L2010="",IF(K2010="",I2010,K2010),L2010))</f>
        <v>246</v>
      </c>
      <c r="S2010" s="56"/>
      <c r="T2010" s="56"/>
      <c r="U2010" s="57"/>
      <c r="V2010" s="75">
        <f t="shared" si="167"/>
        <v>713</v>
      </c>
      <c r="W2010" s="291">
        <f t="shared" si="168"/>
        <v>279</v>
      </c>
      <c r="X2010" s="291">
        <f t="shared" si="169"/>
        <v>246</v>
      </c>
      <c r="Y2010" s="291" t="str">
        <f t="shared" si="170"/>
        <v/>
      </c>
    </row>
    <row r="2011" spans="1:25" ht="15" customHeight="1">
      <c r="A2011" s="8">
        <f t="shared" si="171"/>
        <v>2010</v>
      </c>
      <c r="B2011" s="56"/>
      <c r="C2011" s="8">
        <v>75</v>
      </c>
      <c r="D2011" s="8" t="s">
        <v>23</v>
      </c>
      <c r="E2011" s="56"/>
      <c r="F2011" s="57"/>
      <c r="G2011" s="58">
        <v>44544</v>
      </c>
      <c r="H2011" s="74"/>
      <c r="I2011" s="56"/>
      <c r="J2011" s="56"/>
      <c r="K2011" s="8"/>
      <c r="L2011" s="56"/>
      <c r="M2011" s="56"/>
      <c r="N2011" s="56"/>
      <c r="O2011" s="56"/>
      <c r="P2011" s="56"/>
      <c r="Q2011" s="56"/>
      <c r="R2011" s="8"/>
      <c r="S2011" s="56"/>
      <c r="T2011" s="56"/>
      <c r="U2011" s="57"/>
      <c r="V2011" s="289">
        <f t="shared" si="167"/>
        <v>713</v>
      </c>
      <c r="W2011" s="292" t="str">
        <f t="shared" si="168"/>
        <v/>
      </c>
      <c r="X2011" s="291" t="str">
        <f t="shared" si="169"/>
        <v/>
      </c>
      <c r="Y2011" s="291" t="str">
        <f t="shared" si="170"/>
        <v/>
      </c>
    </row>
    <row r="2012" spans="1:25" ht="15" customHeight="1">
      <c r="A2012" s="8">
        <f t="shared" si="171"/>
        <v>2011</v>
      </c>
      <c r="B2012" s="56" t="s">
        <v>2963</v>
      </c>
      <c r="C2012" s="8">
        <v>45</v>
      </c>
      <c r="D2012" s="8" t="s">
        <v>23</v>
      </c>
      <c r="E2012" s="56" t="s">
        <v>2710</v>
      </c>
      <c r="F2012" s="57" t="s">
        <v>1393</v>
      </c>
      <c r="G2012" s="58">
        <v>44545</v>
      </c>
      <c r="H2012" s="75">
        <v>44251</v>
      </c>
      <c r="I2012" s="75">
        <v>44312</v>
      </c>
      <c r="J2012" s="56" t="s">
        <v>1278</v>
      </c>
      <c r="K2012" s="76">
        <v>44540</v>
      </c>
      <c r="L2012" s="56"/>
      <c r="M2012" s="56" t="s">
        <v>1279</v>
      </c>
      <c r="N2012" s="56" t="s">
        <v>1279</v>
      </c>
      <c r="O2012" s="56" t="s">
        <v>1279</v>
      </c>
      <c r="P2012" s="56"/>
      <c r="Q2012" s="63" t="str">
        <f>IF(DATEDIF(K2012,G2012,"y")=0,"",DATEDIF(K2012,G2012,"y")&amp;" years ")&amp;IF(DATEDIF(K2012,G2012,"ym")=0,"",DATEDIF(K2012,G2012,"ym")&amp;" months ")&amp;IF(DATEDIF(K2012,G2012,"md")=0,"",DATEDIF(K2012,G2012,"md")&amp;" days")</f>
        <v>5 days</v>
      </c>
      <c r="R2012" s="64">
        <f>_xlfn.DAYS(G2012,IF(L2012="",IF(K2012="",I2012,K2012),L2012))</f>
        <v>5</v>
      </c>
      <c r="S2012" s="56"/>
      <c r="T2012" s="56"/>
      <c r="U2012" s="57"/>
      <c r="V2012" s="75">
        <f t="shared" si="167"/>
        <v>714</v>
      </c>
      <c r="W2012" s="291">
        <f t="shared" si="168"/>
        <v>294</v>
      </c>
      <c r="X2012" s="291">
        <f t="shared" si="169"/>
        <v>233</v>
      </c>
      <c r="Y2012" s="291">
        <f t="shared" si="170"/>
        <v>5</v>
      </c>
    </row>
    <row r="2013" spans="1:25" ht="15" customHeight="1">
      <c r="A2013" s="8">
        <f t="shared" si="171"/>
        <v>2012</v>
      </c>
      <c r="B2013" s="56"/>
      <c r="C2013" s="8">
        <v>79</v>
      </c>
      <c r="D2013" s="8" t="s">
        <v>16</v>
      </c>
      <c r="E2013" s="56"/>
      <c r="F2013" s="57"/>
      <c r="G2013" s="58">
        <v>44545</v>
      </c>
      <c r="H2013" s="74" t="s">
        <v>1198</v>
      </c>
      <c r="I2013" s="56" t="s">
        <v>1198</v>
      </c>
      <c r="J2013" s="56"/>
      <c r="K2013" s="62">
        <v>44518</v>
      </c>
      <c r="L2013" s="56"/>
      <c r="M2013" s="56" t="s">
        <v>1279</v>
      </c>
      <c r="N2013" s="56" t="s">
        <v>1279</v>
      </c>
      <c r="O2013" s="56" t="s">
        <v>1279</v>
      </c>
      <c r="P2013" s="56"/>
      <c r="Q2013" s="63" t="str">
        <f>IF(DATEDIF(K2013,G2013,"y")=0,"",DATEDIF(K2013,G2013,"y")&amp;" years ")&amp;IF(DATEDIF(K2013,G2013,"ym")=0,"",DATEDIF(K2013,G2013,"ym")&amp;" months ")&amp;IF(DATEDIF(K2013,G2013,"md")=0,"",DATEDIF(K2013,G2013,"md")&amp;" days")</f>
        <v>27 days</v>
      </c>
      <c r="R2013" s="64">
        <f>_xlfn.DAYS(G2013,IF(L2013="",IF(K2013="",I2013,K2013),L2013))</f>
        <v>27</v>
      </c>
      <c r="S2013" s="56"/>
      <c r="T2013" s="56"/>
      <c r="U2013" s="57"/>
      <c r="V2013" s="75">
        <f t="shared" si="167"/>
        <v>714</v>
      </c>
      <c r="W2013" s="291" t="str">
        <f t="shared" si="168"/>
        <v/>
      </c>
      <c r="X2013" s="291" t="str">
        <f t="shared" si="169"/>
        <v/>
      </c>
      <c r="Y2013" s="291">
        <f t="shared" si="170"/>
        <v>27</v>
      </c>
    </row>
    <row r="2014" spans="1:25" ht="15" customHeight="1">
      <c r="A2014" s="8">
        <f t="shared" si="171"/>
        <v>2013</v>
      </c>
      <c r="B2014" s="109"/>
      <c r="C2014" s="110">
        <v>85</v>
      </c>
      <c r="D2014" s="110" t="s">
        <v>23</v>
      </c>
      <c r="E2014" s="109"/>
      <c r="F2014" s="111"/>
      <c r="G2014" s="112">
        <v>44545</v>
      </c>
      <c r="H2014" s="113" t="s">
        <v>1198</v>
      </c>
      <c r="I2014" s="113">
        <v>44416</v>
      </c>
      <c r="J2014" s="109"/>
      <c r="K2014" s="110"/>
      <c r="L2014" s="109"/>
      <c r="M2014" s="109" t="s">
        <v>1279</v>
      </c>
      <c r="N2014" s="109" t="s">
        <v>1279</v>
      </c>
      <c r="O2014" s="109"/>
      <c r="P2014" s="109"/>
      <c r="Q2014" s="114" t="str">
        <f>IF(DATEDIF(I2014,G2014,"y")=0,"",DATEDIF(I2014,G2014,"y")&amp;" years ")&amp;IF(DATEDIF(I2014,G2014,"ym")=0,"",DATEDIF(I2014,G2014,"ym")&amp;" months ")&amp;IF(DATEDIF(I2014,G2014,"md")=0,"",DATEDIF(I2014,G2014,"md")&amp;" days")</f>
        <v>4 months 7 days</v>
      </c>
      <c r="R2014" s="115">
        <f>_xlfn.DAYS(G2014,IF(L2014="",IF(K2014="",I2014,K2014),L2014))</f>
        <v>129</v>
      </c>
      <c r="S2014" s="109"/>
      <c r="T2014" s="109"/>
      <c r="U2014" s="111"/>
      <c r="V2014" s="75">
        <f t="shared" si="167"/>
        <v>714</v>
      </c>
      <c r="W2014" s="291" t="str">
        <f t="shared" si="168"/>
        <v/>
      </c>
      <c r="X2014" s="291">
        <f t="shared" si="169"/>
        <v>129</v>
      </c>
      <c r="Y2014" s="291" t="str">
        <f t="shared" si="170"/>
        <v/>
      </c>
    </row>
    <row r="2015" spans="1:25" ht="15" customHeight="1">
      <c r="A2015" s="8">
        <f t="shared" si="171"/>
        <v>2014</v>
      </c>
      <c r="B2015" s="56" t="s">
        <v>2964</v>
      </c>
      <c r="C2015" s="8">
        <v>81</v>
      </c>
      <c r="D2015" s="8" t="s">
        <v>23</v>
      </c>
      <c r="E2015" s="56" t="s">
        <v>2965</v>
      </c>
      <c r="F2015" s="57" t="s">
        <v>25</v>
      </c>
      <c r="G2015" s="58">
        <v>44545</v>
      </c>
      <c r="H2015" s="75">
        <v>44338</v>
      </c>
      <c r="I2015" s="75"/>
      <c r="J2015" s="56" t="s">
        <v>1744</v>
      </c>
      <c r="K2015" s="76"/>
      <c r="L2015" s="56"/>
      <c r="M2015" s="56" t="s">
        <v>1279</v>
      </c>
      <c r="N2015" s="56"/>
      <c r="O2015" s="56"/>
      <c r="P2015" s="56"/>
      <c r="Q2015" s="90" t="str">
        <f>IF(DATEDIF(H2015,G2015,"y")=0,"",DATEDIF(H2015,G2015,"y")&amp;" years ")&amp;IF(DATEDIF(H2015,G2015,"ym")=0,"",DATEDIF(H2015,G2015,"ym")&amp;" months ")&amp;IF(DATEDIF(H2015,G2015,"md")=0,"",DATEDIF(H2015,G2015,"md")&amp;" days")</f>
        <v>6 months 23 days</v>
      </c>
      <c r="R2015" s="64">
        <f>_xlfn.DAYS(G2015,H2015)</f>
        <v>207</v>
      </c>
      <c r="S2015" s="56"/>
      <c r="T2015" s="56"/>
      <c r="U2015" s="57"/>
      <c r="V2015" s="75">
        <f t="shared" si="167"/>
        <v>714</v>
      </c>
      <c r="W2015" s="291">
        <f t="shared" si="168"/>
        <v>207</v>
      </c>
      <c r="X2015" s="291" t="str">
        <f t="shared" si="169"/>
        <v/>
      </c>
      <c r="Y2015" s="291" t="str">
        <f t="shared" si="170"/>
        <v/>
      </c>
    </row>
    <row r="2016" spans="1:25" ht="15" customHeight="1">
      <c r="A2016" s="8">
        <f t="shared" si="171"/>
        <v>2015</v>
      </c>
      <c r="B2016" s="56" t="s">
        <v>1558</v>
      </c>
      <c r="C2016" s="8">
        <v>62</v>
      </c>
      <c r="D2016" s="8" t="s">
        <v>23</v>
      </c>
      <c r="E2016" s="56" t="s">
        <v>2966</v>
      </c>
      <c r="F2016" s="57" t="s">
        <v>25</v>
      </c>
      <c r="G2016" s="58">
        <v>44545</v>
      </c>
      <c r="H2016" s="75">
        <v>44238</v>
      </c>
      <c r="I2016" s="75">
        <v>44319</v>
      </c>
      <c r="J2016" s="56" t="s">
        <v>1278</v>
      </c>
      <c r="K2016" s="76"/>
      <c r="L2016" s="56"/>
      <c r="M2016" s="56" t="s">
        <v>1279</v>
      </c>
      <c r="N2016" s="56" t="s">
        <v>1279</v>
      </c>
      <c r="O2016" s="56"/>
      <c r="P2016" s="56"/>
      <c r="Q2016" s="90" t="str">
        <f>IF(DATEDIF(I2016,G2016,"y")=0,"",DATEDIF(I2016,G2016,"y")&amp;" years ")&amp;IF(DATEDIF(I2016,G2016,"ym")=0,"",DATEDIF(I2016,G2016,"ym")&amp;" months ")&amp;IF(DATEDIF(I2016,G2016,"md")=0,"",DATEDIF(I2016,G2016,"md")&amp;" days")</f>
        <v>7 months 12 days</v>
      </c>
      <c r="R2016" s="64">
        <f>_xlfn.DAYS(G2016,IF(L2016="",IF(K2016="",I2016,K2016),L2016))</f>
        <v>226</v>
      </c>
      <c r="S2016" s="56"/>
      <c r="T2016" s="56"/>
      <c r="U2016" s="57"/>
      <c r="V2016" s="75">
        <f t="shared" si="167"/>
        <v>714</v>
      </c>
      <c r="W2016" s="291">
        <f t="shared" si="168"/>
        <v>307</v>
      </c>
      <c r="X2016" s="291">
        <f t="shared" si="169"/>
        <v>226</v>
      </c>
      <c r="Y2016" s="291" t="str">
        <f t="shared" si="170"/>
        <v/>
      </c>
    </row>
    <row r="2017" spans="1:25" ht="15" customHeight="1">
      <c r="A2017" s="8">
        <f t="shared" si="171"/>
        <v>2016</v>
      </c>
      <c r="B2017" s="59"/>
      <c r="C2017" s="65">
        <v>62</v>
      </c>
      <c r="D2017" s="65" t="s">
        <v>16</v>
      </c>
      <c r="E2017" s="65"/>
      <c r="F2017" s="66"/>
      <c r="G2017" s="67">
        <v>44545</v>
      </c>
      <c r="H2017" s="65"/>
      <c r="I2017" s="65"/>
      <c r="J2017" s="65"/>
      <c r="K2017" s="65"/>
      <c r="L2017" s="59"/>
      <c r="M2017" s="59"/>
      <c r="N2017" s="59"/>
      <c r="O2017" s="59"/>
      <c r="P2017" s="59"/>
      <c r="Q2017" s="59"/>
      <c r="R2017" s="65"/>
      <c r="S2017" s="59"/>
      <c r="T2017" s="59" t="s">
        <v>185</v>
      </c>
      <c r="U2017" s="59" t="s">
        <v>2967</v>
      </c>
      <c r="V2017" s="289">
        <f t="shared" si="167"/>
        <v>714</v>
      </c>
      <c r="W2017" s="292" t="str">
        <f t="shared" si="168"/>
        <v/>
      </c>
      <c r="X2017" s="291" t="str">
        <f t="shared" si="169"/>
        <v/>
      </c>
      <c r="Y2017" s="291" t="str">
        <f t="shared" si="170"/>
        <v/>
      </c>
    </row>
    <row r="2018" spans="1:25" ht="15" customHeight="1">
      <c r="A2018" s="8">
        <f t="shared" si="171"/>
        <v>2017</v>
      </c>
      <c r="B2018" s="56" t="s">
        <v>2968</v>
      </c>
      <c r="C2018" s="73" t="s">
        <v>2969</v>
      </c>
      <c r="D2018" s="8" t="s">
        <v>16</v>
      </c>
      <c r="E2018" s="56" t="s">
        <v>600</v>
      </c>
      <c r="F2018" s="57" t="s">
        <v>534</v>
      </c>
      <c r="G2018" s="58">
        <v>44545</v>
      </c>
      <c r="H2018" s="74"/>
      <c r="I2018" s="56"/>
      <c r="J2018" s="56"/>
      <c r="K2018" s="8"/>
      <c r="L2018" s="56"/>
      <c r="M2018" s="56"/>
      <c r="N2018" s="56"/>
      <c r="O2018" s="56"/>
      <c r="P2018" s="56"/>
      <c r="Q2018" s="56"/>
      <c r="R2018" s="8"/>
      <c r="S2018" s="56"/>
      <c r="T2018" s="56" t="s">
        <v>1059</v>
      </c>
      <c r="U2018" s="57"/>
      <c r="V2018" s="289">
        <f t="shared" si="167"/>
        <v>714</v>
      </c>
      <c r="W2018" s="292" t="str">
        <f t="shared" si="168"/>
        <v/>
      </c>
      <c r="X2018" s="291" t="str">
        <f t="shared" si="169"/>
        <v/>
      </c>
      <c r="Y2018" s="291" t="str">
        <f t="shared" si="170"/>
        <v/>
      </c>
    </row>
    <row r="2019" spans="1:25" ht="15" customHeight="1">
      <c r="A2019" s="8">
        <f t="shared" si="171"/>
        <v>2018</v>
      </c>
      <c r="B2019" s="56" t="s">
        <v>2970</v>
      </c>
      <c r="C2019" s="8">
        <v>34</v>
      </c>
      <c r="D2019" s="8" t="s">
        <v>23</v>
      </c>
      <c r="E2019" s="56" t="s">
        <v>2971</v>
      </c>
      <c r="F2019" s="57" t="s">
        <v>2460</v>
      </c>
      <c r="G2019" s="58">
        <v>44546</v>
      </c>
      <c r="H2019" s="75">
        <v>44265</v>
      </c>
      <c r="I2019" s="75">
        <v>44431</v>
      </c>
      <c r="J2019" s="56" t="s">
        <v>2544</v>
      </c>
      <c r="K2019" s="76"/>
      <c r="L2019" s="56"/>
      <c r="M2019" s="56" t="s">
        <v>1279</v>
      </c>
      <c r="N2019" s="56" t="s">
        <v>1279</v>
      </c>
      <c r="O2019" s="56"/>
      <c r="P2019" s="56"/>
      <c r="Q2019" s="90" t="str">
        <f>IF(DATEDIF(I2019,G2019,"y")=0,"",DATEDIF(I2019,G2019,"y")&amp;" years ")&amp;IF(DATEDIF(I2019,G2019,"ym")=0,"",DATEDIF(I2019,G2019,"ym")&amp;" months ")&amp;IF(DATEDIF(I2019,G2019,"md")=0,"",DATEDIF(I2019,G2019,"md")&amp;" days")</f>
        <v>3 months 23 days</v>
      </c>
      <c r="R2019" s="64">
        <f>_xlfn.DAYS(G2019,IF(L2019="",IF(K2019="",I2019,K2019),L2019))</f>
        <v>115</v>
      </c>
      <c r="S2019" s="56"/>
      <c r="T2019" s="56"/>
      <c r="U2019" s="57"/>
      <c r="V2019" s="75">
        <f t="shared" si="167"/>
        <v>715</v>
      </c>
      <c r="W2019" s="291">
        <f t="shared" si="168"/>
        <v>281</v>
      </c>
      <c r="X2019" s="291">
        <f t="shared" si="169"/>
        <v>115</v>
      </c>
      <c r="Y2019" s="291" t="str">
        <f t="shared" si="170"/>
        <v/>
      </c>
    </row>
    <row r="2020" spans="1:25" ht="15" customHeight="1">
      <c r="A2020" s="8">
        <f t="shared" si="171"/>
        <v>2019</v>
      </c>
      <c r="B2020" s="56"/>
      <c r="C2020" s="8">
        <v>76</v>
      </c>
      <c r="D2020" s="8" t="s">
        <v>23</v>
      </c>
      <c r="E2020" s="56"/>
      <c r="F2020" s="57"/>
      <c r="G2020" s="62">
        <v>44546</v>
      </c>
      <c r="H2020" s="56"/>
      <c r="I2020" s="74">
        <v>44319</v>
      </c>
      <c r="J2020" s="56"/>
      <c r="K2020" s="74"/>
      <c r="L2020" s="74"/>
      <c r="M2020" s="8" t="s">
        <v>1279</v>
      </c>
      <c r="N2020" s="8" t="s">
        <v>1279</v>
      </c>
      <c r="O2020" s="8"/>
      <c r="P2020" s="8"/>
      <c r="Q2020" s="63" t="str">
        <f>IF(DATEDIF(I2020,G2020,"y")=0,"",DATEDIF(I2020,G2020,"y")&amp;" years ")&amp;IF(DATEDIF(I2020,G2020,"ym")=0,"",DATEDIF(I2020,G2020,"ym")&amp;" months ")&amp;IF(DATEDIF(I2020,G2020,"md")=0,"",DATEDIF(I2020,G2020,"md")&amp;" days")</f>
        <v>7 months 13 days</v>
      </c>
      <c r="R2020" s="64">
        <f>_xlfn.DAYS(G2020,IF(L2020="",IF(K2020="",I2020,K2020),L2020))</f>
        <v>227</v>
      </c>
      <c r="S2020" s="56"/>
      <c r="T2020" s="56"/>
      <c r="U2020" s="56"/>
      <c r="V2020" s="75">
        <f t="shared" si="167"/>
        <v>715</v>
      </c>
      <c r="W2020" s="291" t="str">
        <f t="shared" si="168"/>
        <v/>
      </c>
      <c r="X2020" s="291">
        <f t="shared" si="169"/>
        <v>227</v>
      </c>
      <c r="Y2020" s="291" t="str">
        <f t="shared" si="170"/>
        <v/>
      </c>
    </row>
    <row r="2021" spans="1:25" ht="15" customHeight="1">
      <c r="A2021" s="8">
        <f t="shared" si="171"/>
        <v>2020</v>
      </c>
      <c r="B2021" s="56" t="s">
        <v>1631</v>
      </c>
      <c r="C2021" s="8">
        <v>62</v>
      </c>
      <c r="D2021" s="8" t="s">
        <v>23</v>
      </c>
      <c r="E2021" s="56" t="s">
        <v>2972</v>
      </c>
      <c r="F2021" s="57" t="s">
        <v>117</v>
      </c>
      <c r="G2021" s="58">
        <v>44546</v>
      </c>
      <c r="H2021" s="75"/>
      <c r="I2021" s="75"/>
      <c r="J2021" s="56"/>
      <c r="K2021" s="76"/>
      <c r="L2021" s="56"/>
      <c r="M2021" s="56"/>
      <c r="N2021" s="56"/>
      <c r="O2021" s="56"/>
      <c r="P2021" s="56"/>
      <c r="Q2021" s="56"/>
      <c r="R2021" s="8"/>
      <c r="S2021" s="56"/>
      <c r="T2021" s="56"/>
      <c r="U2021" s="57"/>
      <c r="V2021" s="289">
        <f t="shared" si="167"/>
        <v>715</v>
      </c>
      <c r="W2021" s="292" t="str">
        <f t="shared" si="168"/>
        <v/>
      </c>
      <c r="X2021" s="291" t="str">
        <f t="shared" si="169"/>
        <v/>
      </c>
      <c r="Y2021" s="291" t="str">
        <f t="shared" si="170"/>
        <v/>
      </c>
    </row>
    <row r="2022" spans="1:25" ht="15" customHeight="1">
      <c r="A2022" s="8">
        <f t="shared" si="171"/>
        <v>2021</v>
      </c>
      <c r="B2022" s="56" t="s">
        <v>2973</v>
      </c>
      <c r="C2022" s="8">
        <v>65</v>
      </c>
      <c r="D2022" s="8" t="s">
        <v>16</v>
      </c>
      <c r="E2022" s="56" t="s">
        <v>2974</v>
      </c>
      <c r="F2022" s="57" t="s">
        <v>534</v>
      </c>
      <c r="G2022" s="58">
        <v>44547</v>
      </c>
      <c r="H2022" s="75">
        <v>44257</v>
      </c>
      <c r="I2022" s="75">
        <v>44387</v>
      </c>
      <c r="J2022" s="56" t="s">
        <v>1278</v>
      </c>
      <c r="K2022" s="76"/>
      <c r="L2022" s="56"/>
      <c r="M2022" s="56" t="s">
        <v>1279</v>
      </c>
      <c r="N2022" s="56" t="s">
        <v>1279</v>
      </c>
      <c r="O2022" s="56"/>
      <c r="P2022" s="56"/>
      <c r="Q2022" s="90" t="str">
        <f>IF(DATEDIF(I2022,G2022,"y")=0,"",DATEDIF(I2022,G2022,"y")&amp;" years ")&amp;IF(DATEDIF(I2022,G2022,"ym")=0,"",DATEDIF(I2022,G2022,"ym")&amp;" months ")&amp;IF(DATEDIF(I2022,G2022,"md")=0,"",DATEDIF(I2022,G2022,"md")&amp;" days")</f>
        <v>5 months 7 days</v>
      </c>
      <c r="R2022" s="64">
        <f>_xlfn.DAYS(G2022,IF(L2022="",IF(K2022="",I2022,K2022),L2022))</f>
        <v>160</v>
      </c>
      <c r="S2022" s="56"/>
      <c r="T2022" s="56"/>
      <c r="U2022" s="57"/>
      <c r="V2022" s="75">
        <f t="shared" si="167"/>
        <v>716</v>
      </c>
      <c r="W2022" s="291">
        <f t="shared" si="168"/>
        <v>290</v>
      </c>
      <c r="X2022" s="291">
        <f t="shared" si="169"/>
        <v>160</v>
      </c>
      <c r="Y2022" s="291" t="str">
        <f t="shared" si="170"/>
        <v/>
      </c>
    </row>
    <row r="2023" spans="1:25" ht="15" customHeight="1">
      <c r="A2023" s="8">
        <f t="shared" si="171"/>
        <v>2022</v>
      </c>
      <c r="B2023" s="56" t="s">
        <v>2975</v>
      </c>
      <c r="C2023" s="8">
        <v>78</v>
      </c>
      <c r="D2023" s="8" t="s">
        <v>16</v>
      </c>
      <c r="E2023" s="56" t="s">
        <v>1184</v>
      </c>
      <c r="F2023" s="57" t="s">
        <v>981</v>
      </c>
      <c r="G2023" s="58">
        <v>44547</v>
      </c>
      <c r="H2023" s="75">
        <v>44264</v>
      </c>
      <c r="I2023" s="75">
        <v>44322</v>
      </c>
      <c r="J2023" s="56" t="s">
        <v>1278</v>
      </c>
      <c r="K2023" s="76"/>
      <c r="L2023" s="56"/>
      <c r="M2023" s="56" t="s">
        <v>1279</v>
      </c>
      <c r="N2023" s="56" t="s">
        <v>1279</v>
      </c>
      <c r="O2023" s="56"/>
      <c r="P2023" s="56"/>
      <c r="Q2023" s="90" t="str">
        <f>IF(DATEDIF(I2023,G2023,"y")=0,"",DATEDIF(I2023,G2023,"y")&amp;" years ")&amp;IF(DATEDIF(I2023,G2023,"ym")=0,"",DATEDIF(I2023,G2023,"ym")&amp;" months ")&amp;IF(DATEDIF(I2023,G2023,"md")=0,"",DATEDIF(I2023,G2023,"md")&amp;" days")</f>
        <v>7 months 11 days</v>
      </c>
      <c r="R2023" s="64">
        <f>_xlfn.DAYS(G2023,IF(L2023="",IF(K2023="",I2023,K2023),L2023))</f>
        <v>225</v>
      </c>
      <c r="S2023" s="56"/>
      <c r="T2023" s="56"/>
      <c r="U2023" s="57"/>
      <c r="V2023" s="75">
        <f t="shared" si="167"/>
        <v>716</v>
      </c>
      <c r="W2023" s="291">
        <f t="shared" si="168"/>
        <v>283</v>
      </c>
      <c r="X2023" s="291">
        <f t="shared" si="169"/>
        <v>225</v>
      </c>
      <c r="Y2023" s="291" t="str">
        <f t="shared" si="170"/>
        <v/>
      </c>
    </row>
    <row r="2024" spans="1:25" ht="15" customHeight="1">
      <c r="A2024" s="8">
        <f t="shared" si="171"/>
        <v>2023</v>
      </c>
      <c r="B2024" s="56" t="s">
        <v>2976</v>
      </c>
      <c r="C2024" s="8">
        <v>82</v>
      </c>
      <c r="D2024" s="8" t="s">
        <v>16</v>
      </c>
      <c r="E2024" s="56" t="s">
        <v>410</v>
      </c>
      <c r="F2024" s="57" t="s">
        <v>94</v>
      </c>
      <c r="G2024" s="58">
        <v>44547</v>
      </c>
      <c r="H2024" s="75">
        <v>44259</v>
      </c>
      <c r="I2024" s="75">
        <v>44317</v>
      </c>
      <c r="J2024" s="56" t="s">
        <v>1278</v>
      </c>
      <c r="K2024" s="76"/>
      <c r="L2024" s="56"/>
      <c r="M2024" s="56" t="s">
        <v>1279</v>
      </c>
      <c r="N2024" s="56" t="s">
        <v>1279</v>
      </c>
      <c r="O2024" s="56"/>
      <c r="P2024" s="56"/>
      <c r="Q2024" s="90" t="str">
        <f>IF(DATEDIF(I2024,G2024,"y")=0,"",DATEDIF(I2024,G2024,"y")&amp;" years ")&amp;IF(DATEDIF(I2024,G2024,"ym")=0,"",DATEDIF(I2024,G2024,"ym")&amp;" months ")&amp;IF(DATEDIF(I2024,G2024,"md")=0,"",DATEDIF(I2024,G2024,"md")&amp;" days")</f>
        <v>7 months 16 days</v>
      </c>
      <c r="R2024" s="64">
        <f>_xlfn.DAYS(G2024,IF(L2024="",IF(K2024="",I2024,K2024),L2024))</f>
        <v>230</v>
      </c>
      <c r="S2024" s="56"/>
      <c r="T2024" s="56"/>
      <c r="U2024" s="57"/>
      <c r="V2024" s="75">
        <f t="shared" si="167"/>
        <v>716</v>
      </c>
      <c r="W2024" s="291">
        <f t="shared" si="168"/>
        <v>288</v>
      </c>
      <c r="X2024" s="291">
        <f t="shared" si="169"/>
        <v>230</v>
      </c>
      <c r="Y2024" s="291" t="str">
        <f t="shared" si="170"/>
        <v/>
      </c>
    </row>
    <row r="2025" spans="1:25" ht="15" customHeight="1">
      <c r="A2025" s="8">
        <f t="shared" si="171"/>
        <v>2024</v>
      </c>
      <c r="B2025" s="56"/>
      <c r="C2025" s="8">
        <v>34</v>
      </c>
      <c r="D2025" s="8" t="s">
        <v>16</v>
      </c>
      <c r="E2025" s="56"/>
      <c r="F2025" s="57"/>
      <c r="G2025" s="58">
        <v>44547</v>
      </c>
      <c r="H2025" s="74">
        <v>44262</v>
      </c>
      <c r="I2025" s="56"/>
      <c r="J2025" s="56"/>
      <c r="K2025" s="8"/>
      <c r="L2025" s="56"/>
      <c r="M2025" s="56" t="s">
        <v>1279</v>
      </c>
      <c r="N2025" s="56"/>
      <c r="O2025" s="56"/>
      <c r="P2025" s="56"/>
      <c r="Q2025" s="90" t="str">
        <f>IF(DATEDIF(H2025,G2025,"y")=0,"",DATEDIF(H2025,G2025,"y")&amp;" years ")&amp;IF(DATEDIF(H2025,G2025,"ym")=0,"",DATEDIF(H2025,G2025,"ym")&amp;" months ")&amp;IF(DATEDIF(H2025,G2025,"md")=0,"",DATEDIF(H2025,G2025,"md")&amp;" days")</f>
        <v>9 months 10 days</v>
      </c>
      <c r="R2025" s="64">
        <f>_xlfn.DAYS(G2025,H2025)</f>
        <v>285</v>
      </c>
      <c r="S2025" s="56"/>
      <c r="T2025" s="56"/>
      <c r="U2025" s="57"/>
      <c r="V2025" s="75">
        <f t="shared" si="167"/>
        <v>716</v>
      </c>
      <c r="W2025" s="291">
        <f t="shared" si="168"/>
        <v>285</v>
      </c>
      <c r="X2025" s="291" t="str">
        <f t="shared" si="169"/>
        <v/>
      </c>
      <c r="Y2025" s="291" t="str">
        <f t="shared" si="170"/>
        <v/>
      </c>
    </row>
    <row r="2026" spans="1:25" ht="15" customHeight="1">
      <c r="A2026" s="8">
        <f t="shared" si="171"/>
        <v>2025</v>
      </c>
      <c r="B2026" s="56" t="s">
        <v>2977</v>
      </c>
      <c r="C2026" s="8">
        <v>19</v>
      </c>
      <c r="D2026" s="8" t="s">
        <v>16</v>
      </c>
      <c r="E2026" s="56" t="s">
        <v>1310</v>
      </c>
      <c r="F2026" s="57" t="s">
        <v>1218</v>
      </c>
      <c r="G2026" s="58">
        <v>44548</v>
      </c>
      <c r="H2026" s="75">
        <v>44269</v>
      </c>
      <c r="I2026" s="75">
        <v>44390</v>
      </c>
      <c r="J2026" s="56" t="s">
        <v>1278</v>
      </c>
      <c r="K2026" s="76"/>
      <c r="L2026" s="56"/>
      <c r="M2026" s="56" t="s">
        <v>1279</v>
      </c>
      <c r="N2026" s="56" t="s">
        <v>1279</v>
      </c>
      <c r="O2026" s="56"/>
      <c r="P2026" s="56"/>
      <c r="Q2026" s="90" t="str">
        <f>IF(DATEDIF(I2026,G2026,"y")=0,"",DATEDIF(I2026,G2026,"y")&amp;" years ")&amp;IF(DATEDIF(I2026,G2026,"ym")=0,"",DATEDIF(I2026,G2026,"ym")&amp;" months ")&amp;IF(DATEDIF(I2026,G2026,"md")=0,"",DATEDIF(I2026,G2026,"md")&amp;" days")</f>
        <v>5 months 5 days</v>
      </c>
      <c r="R2026" s="64">
        <f>_xlfn.DAYS(G2026,IF(L2026="",IF(K2026="",I2026,K2026),L2026))</f>
        <v>158</v>
      </c>
      <c r="S2026" s="56"/>
      <c r="T2026" s="56"/>
      <c r="U2026" s="57"/>
      <c r="V2026" s="75">
        <f t="shared" si="167"/>
        <v>717</v>
      </c>
      <c r="W2026" s="291">
        <f t="shared" si="168"/>
        <v>279</v>
      </c>
      <c r="X2026" s="291">
        <f t="shared" si="169"/>
        <v>158</v>
      </c>
      <c r="Y2026" s="291" t="str">
        <f t="shared" si="170"/>
        <v/>
      </c>
    </row>
    <row r="2027" spans="1:25" ht="15" customHeight="1">
      <c r="A2027" s="8">
        <f t="shared" si="171"/>
        <v>2026</v>
      </c>
      <c r="B2027" s="56"/>
      <c r="C2027" s="8">
        <v>66</v>
      </c>
      <c r="D2027" s="8" t="s">
        <v>23</v>
      </c>
      <c r="E2027" s="56"/>
      <c r="F2027" s="57"/>
      <c r="G2027" s="58">
        <v>44549</v>
      </c>
      <c r="H2027" s="74">
        <v>44475</v>
      </c>
      <c r="I2027" s="56"/>
      <c r="J2027" s="56"/>
      <c r="K2027" s="8"/>
      <c r="L2027" s="56"/>
      <c r="M2027" s="56" t="s">
        <v>1279</v>
      </c>
      <c r="N2027" s="56"/>
      <c r="O2027" s="56"/>
      <c r="P2027" s="56"/>
      <c r="Q2027" s="90" t="str">
        <f>IF(DATEDIF(H2027,G2027,"y")=0,"",DATEDIF(H2027,G2027,"y")&amp;" years ")&amp;IF(DATEDIF(H2027,G2027,"ym")=0,"",DATEDIF(H2027,G2027,"ym")&amp;" months ")&amp;IF(DATEDIF(H2027,G2027,"md")=0,"",DATEDIF(H2027,G2027,"md")&amp;" days")</f>
        <v>2 months 13 days</v>
      </c>
      <c r="R2027" s="64">
        <f>_xlfn.DAYS(G2027,H2027)</f>
        <v>74</v>
      </c>
      <c r="S2027" s="56"/>
      <c r="T2027" s="56"/>
      <c r="U2027" s="57"/>
      <c r="V2027" s="75">
        <f t="shared" si="167"/>
        <v>718</v>
      </c>
      <c r="W2027" s="291">
        <f t="shared" si="168"/>
        <v>74</v>
      </c>
      <c r="X2027" s="291" t="str">
        <f t="shared" si="169"/>
        <v/>
      </c>
      <c r="Y2027" s="291" t="str">
        <f t="shared" si="170"/>
        <v/>
      </c>
    </row>
    <row r="2028" spans="1:25" ht="15" customHeight="1">
      <c r="A2028" s="8">
        <f t="shared" si="171"/>
        <v>2027</v>
      </c>
      <c r="B2028" s="56"/>
      <c r="C2028" s="8">
        <v>12</v>
      </c>
      <c r="D2028" s="8" t="s">
        <v>16</v>
      </c>
      <c r="E2028" s="56"/>
      <c r="F2028" s="57"/>
      <c r="G2028" s="58">
        <v>44549</v>
      </c>
      <c r="H2028" s="74" t="s">
        <v>1198</v>
      </c>
      <c r="I2028" s="74">
        <v>44452</v>
      </c>
      <c r="J2028" s="56"/>
      <c r="K2028" s="8"/>
      <c r="L2028" s="56"/>
      <c r="M2028" s="56" t="s">
        <v>1279</v>
      </c>
      <c r="N2028" s="56" t="s">
        <v>1279</v>
      </c>
      <c r="O2028" s="56"/>
      <c r="P2028" s="56"/>
      <c r="Q2028" s="90" t="str">
        <f>IF(DATEDIF(I2028,G2028,"y")=0,"",DATEDIF(I2028,G2028,"y")&amp;" years ")&amp;IF(DATEDIF(I2028,G2028,"ym")=0,"",DATEDIF(I2028,G2028,"ym")&amp;" months ")&amp;IF(DATEDIF(I2028,G2028,"md")=0,"",DATEDIF(I2028,G2028,"md")&amp;" days")</f>
        <v>3 months 6 days</v>
      </c>
      <c r="R2028" s="64">
        <f>_xlfn.DAYS(G2028,IF(L2028="",IF(K2028="",I2028,K2028),L2028))</f>
        <v>97</v>
      </c>
      <c r="S2028" s="56"/>
      <c r="T2028" s="56" t="s">
        <v>1059</v>
      </c>
      <c r="U2028" s="57"/>
      <c r="V2028" s="75">
        <f t="shared" si="167"/>
        <v>718</v>
      </c>
      <c r="W2028" s="291" t="str">
        <f t="shared" si="168"/>
        <v/>
      </c>
      <c r="X2028" s="291">
        <f t="shared" si="169"/>
        <v>97</v>
      </c>
      <c r="Y2028" s="291" t="str">
        <f t="shared" si="170"/>
        <v/>
      </c>
    </row>
    <row r="2029" spans="1:25" ht="15" customHeight="1">
      <c r="A2029" s="8">
        <f t="shared" si="171"/>
        <v>2028</v>
      </c>
      <c r="B2029" s="109" t="s">
        <v>2199</v>
      </c>
      <c r="C2029" s="110">
        <v>73</v>
      </c>
      <c r="D2029" s="110" t="s">
        <v>16</v>
      </c>
      <c r="E2029" s="109" t="s">
        <v>2978</v>
      </c>
      <c r="F2029" s="111" t="s">
        <v>228</v>
      </c>
      <c r="G2029" s="112">
        <v>44549</v>
      </c>
      <c r="H2029" s="124">
        <v>44264</v>
      </c>
      <c r="I2029" s="124"/>
      <c r="J2029" s="109" t="s">
        <v>1278</v>
      </c>
      <c r="K2029" s="125"/>
      <c r="L2029" s="109"/>
      <c r="M2029" s="109" t="s">
        <v>1279</v>
      </c>
      <c r="N2029" s="109"/>
      <c r="O2029" s="109"/>
      <c r="P2029" s="109"/>
      <c r="Q2029" s="114" t="str">
        <f>IF(DATEDIF(H2029,G2029,"y")=0,"",DATEDIF(H2029,G2029,"y")&amp;" years ")&amp;IF(DATEDIF(H2029,G2029,"ym")=0,"",DATEDIF(H2029,G2029,"ym")&amp;" months ")&amp;IF(DATEDIF(H2029,G2029,"md")=0,"",DATEDIF(H2029,G2029,"md")&amp;" days")</f>
        <v>9 months 10 days</v>
      </c>
      <c r="R2029" s="115">
        <f>_xlfn.DAYS(G2029,H2029)</f>
        <v>285</v>
      </c>
      <c r="S2029" s="109"/>
      <c r="T2029" s="109"/>
      <c r="U2029" s="111"/>
      <c r="V2029" s="75">
        <f t="shared" si="167"/>
        <v>718</v>
      </c>
      <c r="W2029" s="291">
        <f t="shared" si="168"/>
        <v>285</v>
      </c>
      <c r="X2029" s="291" t="str">
        <f t="shared" si="169"/>
        <v/>
      </c>
      <c r="Y2029" s="291" t="str">
        <f t="shared" si="170"/>
        <v/>
      </c>
    </row>
    <row r="2030" spans="1:25" ht="15" customHeight="1">
      <c r="A2030" s="8">
        <f t="shared" si="171"/>
        <v>2029</v>
      </c>
      <c r="B2030" s="82" t="s">
        <v>2979</v>
      </c>
      <c r="C2030" s="83">
        <v>42</v>
      </c>
      <c r="D2030" s="83" t="s">
        <v>23</v>
      </c>
      <c r="E2030" s="82" t="s">
        <v>2980</v>
      </c>
      <c r="F2030" s="84" t="s">
        <v>25</v>
      </c>
      <c r="G2030" s="85">
        <v>44550</v>
      </c>
      <c r="H2030" s="86">
        <v>44321</v>
      </c>
      <c r="I2030" s="86"/>
      <c r="J2030" s="82" t="s">
        <v>1744</v>
      </c>
      <c r="K2030" s="87"/>
      <c r="L2030" s="82"/>
      <c r="M2030" s="82" t="s">
        <v>1279</v>
      </c>
      <c r="N2030" s="82"/>
      <c r="O2030" s="82"/>
      <c r="P2030" s="82"/>
      <c r="Q2030" s="88" t="str">
        <f>IF(DATEDIF(H2030,G2030,"y")=0,"",DATEDIF(H2030,G2030,"y")&amp;" years ")&amp;IF(DATEDIF(H2030,G2030,"ym")=0,"",DATEDIF(H2030,G2030,"ym")&amp;" months ")&amp;IF(DATEDIF(H2030,G2030,"md")=0,"",DATEDIF(H2030,G2030,"md")&amp;" days")</f>
        <v>7 months 15 days</v>
      </c>
      <c r="R2030" s="89">
        <f>_xlfn.DAYS(G2030,H2030)</f>
        <v>229</v>
      </c>
      <c r="S2030" s="82"/>
      <c r="T2030" s="82" t="s">
        <v>2981</v>
      </c>
      <c r="U2030" s="84"/>
      <c r="V2030" s="75">
        <f t="shared" si="167"/>
        <v>719</v>
      </c>
      <c r="W2030" s="291">
        <f t="shared" si="168"/>
        <v>229</v>
      </c>
      <c r="X2030" s="291" t="str">
        <f t="shared" si="169"/>
        <v/>
      </c>
      <c r="Y2030" s="291" t="str">
        <f t="shared" si="170"/>
        <v/>
      </c>
    </row>
    <row r="2031" spans="1:25" ht="15" customHeight="1">
      <c r="A2031" s="8">
        <f t="shared" si="171"/>
        <v>2030</v>
      </c>
      <c r="B2031" s="56"/>
      <c r="C2031" s="8">
        <v>68</v>
      </c>
      <c r="D2031" s="8" t="s">
        <v>23</v>
      </c>
      <c r="E2031" s="56"/>
      <c r="F2031" s="57"/>
      <c r="G2031" s="58">
        <v>44550</v>
      </c>
      <c r="H2031" s="74" t="s">
        <v>1198</v>
      </c>
      <c r="I2031" s="74">
        <v>44303</v>
      </c>
      <c r="J2031" s="56"/>
      <c r="K2031" s="8"/>
      <c r="L2031" s="56"/>
      <c r="M2031" s="56" t="s">
        <v>1279</v>
      </c>
      <c r="N2031" s="56" t="s">
        <v>1279</v>
      </c>
      <c r="O2031" s="56"/>
      <c r="P2031" s="56"/>
      <c r="Q2031" s="90" t="str">
        <f>IF(DATEDIF(I2031,G2031,"y")=0,"",DATEDIF(I2031,G2031,"y")&amp;" years ")&amp;IF(DATEDIF(I2031,G2031,"ym")=0,"",DATEDIF(I2031,G2031,"ym")&amp;" months ")&amp;IF(DATEDIF(I2031,G2031,"md")=0,"",DATEDIF(I2031,G2031,"md")&amp;" days")</f>
        <v>8 months 3 days</v>
      </c>
      <c r="R2031" s="64">
        <f>_xlfn.DAYS(G2031,IF(L2031="",IF(K2031="",I2031,K2031),L2031))</f>
        <v>247</v>
      </c>
      <c r="S2031" s="56"/>
      <c r="T2031" s="56"/>
      <c r="U2031" s="57"/>
      <c r="V2031" s="75">
        <f t="shared" si="167"/>
        <v>719</v>
      </c>
      <c r="W2031" s="291" t="str">
        <f t="shared" si="168"/>
        <v/>
      </c>
      <c r="X2031" s="291">
        <f t="shared" si="169"/>
        <v>247</v>
      </c>
      <c r="Y2031" s="291" t="str">
        <f t="shared" si="170"/>
        <v/>
      </c>
    </row>
    <row r="2032" spans="1:25" ht="15" customHeight="1">
      <c r="A2032" s="8">
        <f t="shared" si="171"/>
        <v>2031</v>
      </c>
      <c r="B2032" s="59" t="s">
        <v>2982</v>
      </c>
      <c r="C2032" s="65">
        <v>85</v>
      </c>
      <c r="D2032" s="65" t="s">
        <v>16</v>
      </c>
      <c r="E2032" s="59" t="s">
        <v>2983</v>
      </c>
      <c r="F2032" s="66" t="s">
        <v>25</v>
      </c>
      <c r="G2032" s="129">
        <v>44550</v>
      </c>
      <c r="H2032" s="101">
        <v>44234</v>
      </c>
      <c r="I2032" s="101">
        <v>44292</v>
      </c>
      <c r="J2032" s="59" t="s">
        <v>1278</v>
      </c>
      <c r="K2032" s="130"/>
      <c r="L2032" s="59"/>
      <c r="M2032" s="59" t="s">
        <v>1279</v>
      </c>
      <c r="N2032" s="59" t="s">
        <v>1279</v>
      </c>
      <c r="O2032" s="59"/>
      <c r="P2032" s="59"/>
      <c r="Q2032" s="127" t="str">
        <f>IF(DATEDIF(I2032,G2032,"y")=0,"",DATEDIF(I2032,G2032,"y")&amp;" years ")&amp;IF(DATEDIF(I2032,G2032,"ym")=0,"",DATEDIF(I2032,G2032,"ym")&amp;" months ")&amp;IF(DATEDIF(I2032,G2032,"md")=0,"",DATEDIF(I2032,G2032,"md")&amp;" days")</f>
        <v>8 months 14 days</v>
      </c>
      <c r="R2032" s="128">
        <f>_xlfn.DAYS(G2032,IF(L2032="",IF(K2032="",I2032,K2032),L2032))</f>
        <v>258</v>
      </c>
      <c r="S2032" s="59"/>
      <c r="T2032" s="59" t="s">
        <v>185</v>
      </c>
      <c r="U2032" s="59" t="s">
        <v>2984</v>
      </c>
      <c r="V2032" s="75">
        <f t="shared" si="167"/>
        <v>719</v>
      </c>
      <c r="W2032" s="291">
        <f t="shared" si="168"/>
        <v>316</v>
      </c>
      <c r="X2032" s="291">
        <f t="shared" si="169"/>
        <v>258</v>
      </c>
      <c r="Y2032" s="291" t="str">
        <f t="shared" si="170"/>
        <v/>
      </c>
    </row>
    <row r="2033" spans="1:25" ht="15" customHeight="1">
      <c r="A2033" s="8">
        <f t="shared" si="171"/>
        <v>2032</v>
      </c>
      <c r="B2033" s="56"/>
      <c r="C2033" s="73">
        <v>0</v>
      </c>
      <c r="D2033" s="8" t="s">
        <v>16</v>
      </c>
      <c r="E2033" s="56"/>
      <c r="F2033" s="57"/>
      <c r="G2033" s="58">
        <v>44550</v>
      </c>
      <c r="H2033" s="74"/>
      <c r="I2033" s="56"/>
      <c r="J2033" s="56"/>
      <c r="K2033" s="8"/>
      <c r="L2033" s="56"/>
      <c r="M2033" s="56"/>
      <c r="N2033" s="56"/>
      <c r="O2033" s="56"/>
      <c r="P2033" s="56"/>
      <c r="Q2033" s="56"/>
      <c r="R2033" s="8"/>
      <c r="S2033" s="56"/>
      <c r="T2033" s="56" t="s">
        <v>1059</v>
      </c>
      <c r="U2033" s="57"/>
      <c r="V2033" s="289">
        <f t="shared" si="167"/>
        <v>719</v>
      </c>
      <c r="W2033" s="292" t="str">
        <f t="shared" si="168"/>
        <v/>
      </c>
      <c r="X2033" s="291" t="str">
        <f t="shared" si="169"/>
        <v/>
      </c>
      <c r="Y2033" s="291" t="str">
        <f t="shared" si="170"/>
        <v/>
      </c>
    </row>
    <row r="2034" spans="1:25" ht="15" customHeight="1">
      <c r="A2034" s="8">
        <f t="shared" si="171"/>
        <v>2033</v>
      </c>
      <c r="B2034" s="56"/>
      <c r="C2034" s="8">
        <v>89</v>
      </c>
      <c r="D2034" s="8" t="s">
        <v>23</v>
      </c>
      <c r="E2034" s="56"/>
      <c r="F2034" s="57"/>
      <c r="G2034" s="58">
        <v>44550</v>
      </c>
      <c r="H2034" s="74"/>
      <c r="I2034" s="56"/>
      <c r="J2034" s="56"/>
      <c r="K2034" s="8"/>
      <c r="L2034" s="56"/>
      <c r="M2034" s="56"/>
      <c r="N2034" s="56"/>
      <c r="O2034" s="56"/>
      <c r="P2034" s="56"/>
      <c r="Q2034" s="56"/>
      <c r="R2034" s="8"/>
      <c r="S2034" s="56"/>
      <c r="T2034" s="56"/>
      <c r="U2034" s="57"/>
      <c r="V2034" s="289">
        <f t="shared" si="167"/>
        <v>719</v>
      </c>
      <c r="W2034" s="292" t="str">
        <f t="shared" si="168"/>
        <v/>
      </c>
      <c r="X2034" s="291" t="str">
        <f t="shared" si="169"/>
        <v/>
      </c>
      <c r="Y2034" s="291" t="str">
        <f t="shared" si="170"/>
        <v/>
      </c>
    </row>
    <row r="2035" spans="1:25" ht="15" customHeight="1">
      <c r="A2035" s="8">
        <f t="shared" si="171"/>
        <v>2034</v>
      </c>
      <c r="B2035" s="56" t="s">
        <v>1527</v>
      </c>
      <c r="C2035" s="8">
        <v>75</v>
      </c>
      <c r="D2035" s="8" t="s">
        <v>16</v>
      </c>
      <c r="E2035" s="56" t="s">
        <v>2985</v>
      </c>
      <c r="F2035" s="57" t="s">
        <v>25</v>
      </c>
      <c r="G2035" s="58">
        <v>44551</v>
      </c>
      <c r="H2035" s="75">
        <v>44240</v>
      </c>
      <c r="I2035" s="75">
        <v>44458</v>
      </c>
      <c r="J2035" s="56" t="s">
        <v>2544</v>
      </c>
      <c r="K2035" s="76"/>
      <c r="L2035" s="56"/>
      <c r="M2035" s="56" t="s">
        <v>1279</v>
      </c>
      <c r="N2035" s="56" t="s">
        <v>1279</v>
      </c>
      <c r="O2035" s="56"/>
      <c r="P2035" s="56"/>
      <c r="Q2035" s="90" t="str">
        <f>IF(DATEDIF(I2035,G2035,"y")=0,"",DATEDIF(I2035,G2035,"y")&amp;" years ")&amp;IF(DATEDIF(I2035,G2035,"ym")=0,"",DATEDIF(I2035,G2035,"ym")&amp;" months ")&amp;IF(DATEDIF(I2035,G2035,"md")=0,"",DATEDIF(I2035,G2035,"md")&amp;" days")</f>
        <v>3 months 2 days</v>
      </c>
      <c r="R2035" s="64">
        <f>_xlfn.DAYS(G2035,IF(L2035="",IF(K2035="",I2035,K2035),L2035))</f>
        <v>93</v>
      </c>
      <c r="S2035" s="56"/>
      <c r="T2035" s="56"/>
      <c r="U2035" s="57"/>
      <c r="V2035" s="75">
        <f t="shared" si="167"/>
        <v>720</v>
      </c>
      <c r="W2035" s="291">
        <f t="shared" si="168"/>
        <v>311</v>
      </c>
      <c r="X2035" s="291">
        <f t="shared" si="169"/>
        <v>93</v>
      </c>
      <c r="Y2035" s="291" t="str">
        <f t="shared" si="170"/>
        <v/>
      </c>
    </row>
    <row r="2036" spans="1:25" ht="15" customHeight="1">
      <c r="A2036" s="8">
        <f t="shared" si="171"/>
        <v>2035</v>
      </c>
      <c r="B2036" s="56"/>
      <c r="C2036" s="8">
        <v>75</v>
      </c>
      <c r="D2036" s="8" t="s">
        <v>16</v>
      </c>
      <c r="E2036" s="56"/>
      <c r="F2036" s="57"/>
      <c r="G2036" s="58">
        <v>44551</v>
      </c>
      <c r="H2036" s="74" t="s">
        <v>1198</v>
      </c>
      <c r="I2036" s="74">
        <v>44313</v>
      </c>
      <c r="J2036" s="56"/>
      <c r="K2036" s="8"/>
      <c r="L2036" s="56"/>
      <c r="M2036" s="56" t="s">
        <v>1279</v>
      </c>
      <c r="N2036" s="56" t="s">
        <v>1279</v>
      </c>
      <c r="O2036" s="56"/>
      <c r="P2036" s="56"/>
      <c r="Q2036" s="90" t="str">
        <f>IF(DATEDIF(I2036,G2036,"y")=0,"",DATEDIF(I2036,G2036,"y")&amp;" years ")&amp;IF(DATEDIF(I2036,G2036,"ym")=0,"",DATEDIF(I2036,G2036,"ym")&amp;" months ")&amp;IF(DATEDIF(I2036,G2036,"md")=0,"",DATEDIF(I2036,G2036,"md")&amp;" days")</f>
        <v>7 months 24 days</v>
      </c>
      <c r="R2036" s="64">
        <f>_xlfn.DAYS(G2036,IF(L2036="",IF(K2036="",I2036,K2036),L2036))</f>
        <v>238</v>
      </c>
      <c r="S2036" s="56"/>
      <c r="T2036" s="56"/>
      <c r="U2036" s="57"/>
      <c r="V2036" s="75">
        <f t="shared" si="167"/>
        <v>720</v>
      </c>
      <c r="W2036" s="291" t="str">
        <f t="shared" si="168"/>
        <v/>
      </c>
      <c r="X2036" s="291">
        <f t="shared" si="169"/>
        <v>238</v>
      </c>
      <c r="Y2036" s="291" t="str">
        <f t="shared" si="170"/>
        <v/>
      </c>
    </row>
    <row r="2037" spans="1:25" ht="15" customHeight="1">
      <c r="A2037" s="8">
        <f t="shared" si="171"/>
        <v>2036</v>
      </c>
      <c r="B2037" s="56"/>
      <c r="C2037" s="8">
        <v>48</v>
      </c>
      <c r="D2037" s="8" t="s">
        <v>23</v>
      </c>
      <c r="E2037" s="56"/>
      <c r="F2037" s="57"/>
      <c r="G2037" s="58">
        <v>44551</v>
      </c>
      <c r="H2037" s="74"/>
      <c r="I2037" s="56"/>
      <c r="J2037" s="56"/>
      <c r="K2037" s="8"/>
      <c r="L2037" s="56"/>
      <c r="M2037" s="56"/>
      <c r="N2037" s="56"/>
      <c r="O2037" s="56"/>
      <c r="P2037" s="56"/>
      <c r="Q2037" s="56"/>
      <c r="R2037" s="8"/>
      <c r="S2037" s="56"/>
      <c r="T2037" s="56"/>
      <c r="U2037" s="57"/>
      <c r="V2037" s="289">
        <f t="shared" si="167"/>
        <v>720</v>
      </c>
      <c r="W2037" s="292" t="str">
        <f t="shared" si="168"/>
        <v/>
      </c>
      <c r="X2037" s="291" t="str">
        <f t="shared" si="169"/>
        <v/>
      </c>
      <c r="Y2037" s="291" t="str">
        <f t="shared" si="170"/>
        <v/>
      </c>
    </row>
    <row r="2038" spans="1:25" ht="15" customHeight="1">
      <c r="A2038" s="8">
        <f t="shared" si="171"/>
        <v>2037</v>
      </c>
      <c r="B2038" s="56" t="s">
        <v>2986</v>
      </c>
      <c r="C2038" s="8">
        <v>78</v>
      </c>
      <c r="D2038" s="8" t="s">
        <v>23</v>
      </c>
      <c r="E2038" s="56" t="s">
        <v>2987</v>
      </c>
      <c r="F2038" s="57" t="s">
        <v>25</v>
      </c>
      <c r="G2038" s="58">
        <v>44552</v>
      </c>
      <c r="H2038" s="75">
        <v>44243</v>
      </c>
      <c r="I2038" s="75">
        <v>44333</v>
      </c>
      <c r="J2038" s="56" t="s">
        <v>1278</v>
      </c>
      <c r="K2038" s="76"/>
      <c r="L2038" s="56"/>
      <c r="M2038" s="56" t="s">
        <v>1279</v>
      </c>
      <c r="N2038" s="56" t="s">
        <v>1279</v>
      </c>
      <c r="O2038" s="56"/>
      <c r="P2038" s="56"/>
      <c r="Q2038" s="90" t="str">
        <f t="shared" ref="Q2038:Q2043" si="172">IF(DATEDIF(I2038,G2038,"y")=0,"",DATEDIF(I2038,G2038,"y")&amp;" years ")&amp;IF(DATEDIF(I2038,G2038,"ym")=0,"",DATEDIF(I2038,G2038,"ym")&amp;" months ")&amp;IF(DATEDIF(I2038,G2038,"md")=0,"",DATEDIF(I2038,G2038,"md")&amp;" days")</f>
        <v>7 months 5 days</v>
      </c>
      <c r="R2038" s="64">
        <f t="shared" ref="R2038:R2043" si="173">_xlfn.DAYS(G2038,IF(L2038="",IF(K2038="",I2038,K2038),L2038))</f>
        <v>219</v>
      </c>
      <c r="S2038" s="56"/>
      <c r="T2038" s="56"/>
      <c r="U2038" s="57"/>
      <c r="V2038" s="75">
        <f t="shared" si="167"/>
        <v>721</v>
      </c>
      <c r="W2038" s="291">
        <f t="shared" si="168"/>
        <v>309</v>
      </c>
      <c r="X2038" s="291">
        <f t="shared" si="169"/>
        <v>219</v>
      </c>
      <c r="Y2038" s="291" t="str">
        <f t="shared" si="170"/>
        <v/>
      </c>
    </row>
    <row r="2039" spans="1:25" ht="15" customHeight="1">
      <c r="A2039" s="8">
        <f t="shared" si="171"/>
        <v>2038</v>
      </c>
      <c r="B2039" s="56" t="s">
        <v>2988</v>
      </c>
      <c r="C2039" s="8">
        <v>79</v>
      </c>
      <c r="D2039" s="8" t="s">
        <v>23</v>
      </c>
      <c r="E2039" s="56" t="s">
        <v>2989</v>
      </c>
      <c r="F2039" s="57" t="s">
        <v>25</v>
      </c>
      <c r="G2039" s="58">
        <v>44552</v>
      </c>
      <c r="H2039" s="74" t="s">
        <v>1198</v>
      </c>
      <c r="I2039" s="74">
        <v>44333</v>
      </c>
      <c r="J2039" s="56"/>
      <c r="K2039" s="8"/>
      <c r="L2039" s="56"/>
      <c r="M2039" s="56" t="s">
        <v>1279</v>
      </c>
      <c r="N2039" s="56" t="s">
        <v>1279</v>
      </c>
      <c r="O2039" s="56"/>
      <c r="P2039" s="56"/>
      <c r="Q2039" s="90" t="str">
        <f t="shared" si="172"/>
        <v>7 months 5 days</v>
      </c>
      <c r="R2039" s="64">
        <f t="shared" si="173"/>
        <v>219</v>
      </c>
      <c r="S2039" s="56"/>
      <c r="T2039" s="56"/>
      <c r="U2039" s="57"/>
      <c r="V2039" s="75">
        <f t="shared" si="167"/>
        <v>721</v>
      </c>
      <c r="W2039" s="291" t="str">
        <f t="shared" si="168"/>
        <v/>
      </c>
      <c r="X2039" s="291">
        <f t="shared" si="169"/>
        <v>219</v>
      </c>
      <c r="Y2039" s="291" t="str">
        <f t="shared" si="170"/>
        <v/>
      </c>
    </row>
    <row r="2040" spans="1:25" ht="15" customHeight="1">
      <c r="A2040" s="8">
        <f t="shared" si="171"/>
        <v>2039</v>
      </c>
      <c r="B2040" s="56" t="s">
        <v>2990</v>
      </c>
      <c r="C2040" s="8">
        <v>82</v>
      </c>
      <c r="D2040" s="8" t="s">
        <v>16</v>
      </c>
      <c r="E2040" s="56" t="s">
        <v>2991</v>
      </c>
      <c r="F2040" s="57" t="s">
        <v>117</v>
      </c>
      <c r="G2040" s="58">
        <v>44552</v>
      </c>
      <c r="H2040" s="75">
        <v>44239</v>
      </c>
      <c r="I2040" s="75">
        <v>44306</v>
      </c>
      <c r="J2040" s="56" t="s">
        <v>1278</v>
      </c>
      <c r="K2040" s="76"/>
      <c r="L2040" s="56"/>
      <c r="M2040" s="56" t="s">
        <v>1279</v>
      </c>
      <c r="N2040" s="56" t="s">
        <v>1279</v>
      </c>
      <c r="O2040" s="56"/>
      <c r="P2040" s="56"/>
      <c r="Q2040" s="90" t="str">
        <f t="shared" si="172"/>
        <v>8 months 2 days</v>
      </c>
      <c r="R2040" s="64">
        <f t="shared" si="173"/>
        <v>246</v>
      </c>
      <c r="S2040" s="56"/>
      <c r="T2040" s="56"/>
      <c r="U2040" s="57"/>
      <c r="V2040" s="75">
        <f t="shared" si="167"/>
        <v>721</v>
      </c>
      <c r="W2040" s="291">
        <f t="shared" si="168"/>
        <v>313</v>
      </c>
      <c r="X2040" s="291">
        <f t="shared" si="169"/>
        <v>246</v>
      </c>
      <c r="Y2040" s="291" t="str">
        <f t="shared" si="170"/>
        <v/>
      </c>
    </row>
    <row r="2041" spans="1:25" ht="15" customHeight="1">
      <c r="A2041" s="8">
        <f t="shared" si="171"/>
        <v>2040</v>
      </c>
      <c r="B2041" s="131"/>
      <c r="C2041" s="132">
        <v>66</v>
      </c>
      <c r="D2041" s="132" t="s">
        <v>16</v>
      </c>
      <c r="E2041" s="132"/>
      <c r="F2041" s="133"/>
      <c r="G2041" s="134">
        <v>44552</v>
      </c>
      <c r="H2041" s="161">
        <v>44269</v>
      </c>
      <c r="I2041" s="156">
        <v>44390</v>
      </c>
      <c r="J2041" s="133" t="s">
        <v>1278</v>
      </c>
      <c r="K2041" s="132"/>
      <c r="L2041" s="131"/>
      <c r="M2041" s="131" t="s">
        <v>1279</v>
      </c>
      <c r="N2041" s="131" t="s">
        <v>1279</v>
      </c>
      <c r="O2041" s="131"/>
      <c r="P2041" s="131"/>
      <c r="Q2041" s="157" t="str">
        <f t="shared" si="172"/>
        <v>5 months 9 days</v>
      </c>
      <c r="R2041" s="158">
        <f t="shared" si="173"/>
        <v>162</v>
      </c>
      <c r="S2041" s="131"/>
      <c r="T2041" s="131" t="s">
        <v>185</v>
      </c>
      <c r="U2041" s="131" t="s">
        <v>2992</v>
      </c>
      <c r="V2041" s="75">
        <f t="shared" si="167"/>
        <v>721</v>
      </c>
      <c r="W2041" s="291">
        <f t="shared" si="168"/>
        <v>283</v>
      </c>
      <c r="X2041" s="291">
        <f t="shared" si="169"/>
        <v>162</v>
      </c>
      <c r="Y2041" s="291" t="str">
        <f t="shared" si="170"/>
        <v/>
      </c>
    </row>
    <row r="2042" spans="1:25" ht="15" customHeight="1">
      <c r="A2042" s="8">
        <f t="shared" si="171"/>
        <v>2041</v>
      </c>
      <c r="B2042" s="56" t="s">
        <v>2993</v>
      </c>
      <c r="C2042" s="8">
        <v>96</v>
      </c>
      <c r="D2042" s="8" t="s">
        <v>16</v>
      </c>
      <c r="E2042" s="56" t="s">
        <v>593</v>
      </c>
      <c r="F2042" s="57" t="s">
        <v>1584</v>
      </c>
      <c r="G2042" s="58">
        <v>44553</v>
      </c>
      <c r="H2042" s="75">
        <v>44415</v>
      </c>
      <c r="I2042" s="75">
        <v>44485</v>
      </c>
      <c r="J2042" s="56" t="s">
        <v>2419</v>
      </c>
      <c r="K2042" s="76"/>
      <c r="L2042" s="56"/>
      <c r="M2042" s="56" t="s">
        <v>1279</v>
      </c>
      <c r="N2042" s="56" t="s">
        <v>1279</v>
      </c>
      <c r="O2042" s="56"/>
      <c r="P2042" s="56"/>
      <c r="Q2042" s="90" t="str">
        <f t="shared" si="172"/>
        <v>2 months 7 days</v>
      </c>
      <c r="R2042" s="64">
        <f t="shared" si="173"/>
        <v>68</v>
      </c>
      <c r="S2042" s="56"/>
      <c r="T2042" s="56"/>
      <c r="U2042" s="57"/>
      <c r="V2042" s="75">
        <f t="shared" si="167"/>
        <v>722</v>
      </c>
      <c r="W2042" s="291">
        <f t="shared" si="168"/>
        <v>138</v>
      </c>
      <c r="X2042" s="291">
        <f t="shared" si="169"/>
        <v>68</v>
      </c>
      <c r="Y2042" s="291" t="str">
        <f t="shared" si="170"/>
        <v/>
      </c>
    </row>
    <row r="2043" spans="1:25" ht="15" customHeight="1">
      <c r="A2043" s="8">
        <f t="shared" si="171"/>
        <v>2042</v>
      </c>
      <c r="B2043" s="56" t="s">
        <v>2994</v>
      </c>
      <c r="C2043" s="8">
        <v>65</v>
      </c>
      <c r="D2043" s="8" t="s">
        <v>23</v>
      </c>
      <c r="E2043" s="56" t="s">
        <v>2995</v>
      </c>
      <c r="F2043" s="57" t="s">
        <v>66</v>
      </c>
      <c r="G2043" s="58">
        <v>44553</v>
      </c>
      <c r="H2043" s="75">
        <v>44246</v>
      </c>
      <c r="I2043" s="75">
        <v>44327</v>
      </c>
      <c r="J2043" s="56" t="s">
        <v>1278</v>
      </c>
      <c r="K2043" s="76"/>
      <c r="L2043" s="56"/>
      <c r="M2043" s="56" t="s">
        <v>1279</v>
      </c>
      <c r="N2043" s="56" t="s">
        <v>1279</v>
      </c>
      <c r="O2043" s="56"/>
      <c r="P2043" s="56"/>
      <c r="Q2043" s="90" t="str">
        <f t="shared" si="172"/>
        <v>7 months 12 days</v>
      </c>
      <c r="R2043" s="64">
        <f t="shared" si="173"/>
        <v>226</v>
      </c>
      <c r="S2043" s="56"/>
      <c r="T2043" s="56"/>
      <c r="U2043" s="57"/>
      <c r="V2043" s="75">
        <f t="shared" si="167"/>
        <v>722</v>
      </c>
      <c r="W2043" s="291">
        <f t="shared" si="168"/>
        <v>307</v>
      </c>
      <c r="X2043" s="291">
        <f t="shared" si="169"/>
        <v>226</v>
      </c>
      <c r="Y2043" s="291" t="str">
        <f t="shared" si="170"/>
        <v/>
      </c>
    </row>
    <row r="2044" spans="1:25" ht="15" customHeight="1">
      <c r="A2044" s="8">
        <f t="shared" si="171"/>
        <v>2043</v>
      </c>
      <c r="B2044" s="56" t="s">
        <v>2996</v>
      </c>
      <c r="C2044" s="8">
        <v>62</v>
      </c>
      <c r="D2044" s="8" t="s">
        <v>16</v>
      </c>
      <c r="E2044" s="56" t="s">
        <v>2997</v>
      </c>
      <c r="F2044" s="57" t="s">
        <v>538</v>
      </c>
      <c r="G2044" s="58">
        <v>44553</v>
      </c>
      <c r="H2044" s="75"/>
      <c r="I2044" s="75"/>
      <c r="J2044" s="56"/>
      <c r="K2044" s="76"/>
      <c r="L2044" s="56"/>
      <c r="M2044" s="56"/>
      <c r="N2044" s="56"/>
      <c r="O2044" s="56"/>
      <c r="P2044" s="56"/>
      <c r="Q2044" s="56"/>
      <c r="R2044" s="8"/>
      <c r="S2044" s="56"/>
      <c r="T2044" s="56"/>
      <c r="U2044" s="57"/>
      <c r="V2044" s="289">
        <f t="shared" si="167"/>
        <v>722</v>
      </c>
      <c r="W2044" s="292" t="str">
        <f t="shared" si="168"/>
        <v/>
      </c>
      <c r="X2044" s="291" t="str">
        <f t="shared" si="169"/>
        <v/>
      </c>
      <c r="Y2044" s="291" t="str">
        <f t="shared" si="170"/>
        <v/>
      </c>
    </row>
    <row r="2045" spans="1:25" ht="15" customHeight="1">
      <c r="A2045" s="8">
        <f t="shared" si="171"/>
        <v>2044</v>
      </c>
      <c r="B2045" s="109"/>
      <c r="C2045" s="123">
        <v>0</v>
      </c>
      <c r="D2045" s="123" t="s">
        <v>16</v>
      </c>
      <c r="E2045" s="109"/>
      <c r="F2045" s="111"/>
      <c r="G2045" s="112">
        <v>44553</v>
      </c>
      <c r="H2045" s="113"/>
      <c r="I2045" s="113"/>
      <c r="J2045" s="109"/>
      <c r="K2045" s="110"/>
      <c r="L2045" s="109"/>
      <c r="M2045" s="109"/>
      <c r="N2045" s="109"/>
      <c r="O2045" s="109"/>
      <c r="P2045" s="109"/>
      <c r="Q2045" s="109"/>
      <c r="R2045" s="110"/>
      <c r="S2045" s="109"/>
      <c r="T2045" s="109" t="s">
        <v>1059</v>
      </c>
      <c r="U2045" s="111"/>
      <c r="V2045" s="289">
        <f t="shared" si="167"/>
        <v>722</v>
      </c>
      <c r="W2045" s="292" t="str">
        <f t="shared" si="168"/>
        <v/>
      </c>
      <c r="X2045" s="291" t="str">
        <f t="shared" si="169"/>
        <v/>
      </c>
      <c r="Y2045" s="291" t="str">
        <f t="shared" si="170"/>
        <v/>
      </c>
    </row>
    <row r="2046" spans="1:25" ht="15" customHeight="1">
      <c r="A2046" s="8">
        <f t="shared" si="171"/>
        <v>2045</v>
      </c>
      <c r="B2046" s="56" t="s">
        <v>2998</v>
      </c>
      <c r="C2046" s="8">
        <v>79</v>
      </c>
      <c r="D2046" s="8" t="s">
        <v>23</v>
      </c>
      <c r="E2046" s="56" t="s">
        <v>2999</v>
      </c>
      <c r="F2046" s="57" t="s">
        <v>55</v>
      </c>
      <c r="G2046" s="58">
        <v>44554</v>
      </c>
      <c r="H2046" s="75">
        <v>44426</v>
      </c>
      <c r="I2046" s="75">
        <v>44470</v>
      </c>
      <c r="J2046" s="56" t="s">
        <v>1646</v>
      </c>
      <c r="K2046" s="76"/>
      <c r="L2046" s="56"/>
      <c r="M2046" s="56" t="s">
        <v>1279</v>
      </c>
      <c r="N2046" s="56" t="s">
        <v>1279</v>
      </c>
      <c r="O2046" s="56"/>
      <c r="P2046" s="56"/>
      <c r="Q2046" s="90" t="str">
        <f>IF(DATEDIF(I2046,G2046,"y")=0,"",DATEDIF(I2046,G2046,"y")&amp;" years ")&amp;IF(DATEDIF(I2046,G2046,"ym")=0,"",DATEDIF(I2046,G2046,"ym")&amp;" months ")&amp;IF(DATEDIF(I2046,G2046,"md")=0,"",DATEDIF(I2046,G2046,"md")&amp;" days")</f>
        <v>2 months 23 days</v>
      </c>
      <c r="R2046" s="64">
        <f>_xlfn.DAYS(G2046,IF(L2046="",IF(K2046="",I2046,K2046),L2046))</f>
        <v>84</v>
      </c>
      <c r="S2046" s="56"/>
      <c r="T2046" s="56"/>
      <c r="U2046" s="57"/>
      <c r="V2046" s="75">
        <f t="shared" si="167"/>
        <v>723</v>
      </c>
      <c r="W2046" s="291">
        <f t="shared" si="168"/>
        <v>128</v>
      </c>
      <c r="X2046" s="291">
        <f t="shared" si="169"/>
        <v>84</v>
      </c>
      <c r="Y2046" s="291" t="str">
        <f t="shared" si="170"/>
        <v/>
      </c>
    </row>
    <row r="2047" spans="1:25" ht="15" customHeight="1">
      <c r="A2047" s="8">
        <f t="shared" si="171"/>
        <v>2046</v>
      </c>
      <c r="B2047" s="56"/>
      <c r="C2047" s="8">
        <v>76</v>
      </c>
      <c r="D2047" s="8" t="s">
        <v>23</v>
      </c>
      <c r="E2047" s="56"/>
      <c r="F2047" s="57"/>
      <c r="G2047" s="58">
        <v>44554</v>
      </c>
      <c r="H2047" s="74" t="s">
        <v>1198</v>
      </c>
      <c r="I2047" s="74">
        <v>44440</v>
      </c>
      <c r="J2047" s="56"/>
      <c r="K2047" s="8"/>
      <c r="L2047" s="56"/>
      <c r="M2047" s="56" t="s">
        <v>1279</v>
      </c>
      <c r="N2047" s="56" t="s">
        <v>1279</v>
      </c>
      <c r="O2047" s="56"/>
      <c r="P2047" s="56"/>
      <c r="Q2047" s="90" t="str">
        <f>IF(DATEDIF(I2047,G2047,"y")=0,"",DATEDIF(I2047,G2047,"y")&amp;" years ")&amp;IF(DATEDIF(I2047,G2047,"ym")=0,"",DATEDIF(I2047,G2047,"ym")&amp;" months ")&amp;IF(DATEDIF(I2047,G2047,"md")=0,"",DATEDIF(I2047,G2047,"md")&amp;" days")</f>
        <v>3 months 23 days</v>
      </c>
      <c r="R2047" s="64">
        <f>_xlfn.DAYS(G2047,IF(L2047="",IF(K2047="",I2047,K2047),L2047))</f>
        <v>114</v>
      </c>
      <c r="S2047" s="56"/>
      <c r="T2047" s="56"/>
      <c r="U2047" s="57"/>
      <c r="V2047" s="75">
        <f t="shared" si="167"/>
        <v>723</v>
      </c>
      <c r="W2047" s="291" t="str">
        <f t="shared" si="168"/>
        <v/>
      </c>
      <c r="X2047" s="291">
        <f t="shared" si="169"/>
        <v>114</v>
      </c>
      <c r="Y2047" s="291" t="str">
        <f t="shared" si="170"/>
        <v/>
      </c>
    </row>
    <row r="2048" spans="1:25" ht="15" customHeight="1">
      <c r="A2048" s="8">
        <f t="shared" si="171"/>
        <v>2047</v>
      </c>
      <c r="B2048" s="56"/>
      <c r="C2048" s="8">
        <v>58</v>
      </c>
      <c r="D2048" s="8" t="s">
        <v>16</v>
      </c>
      <c r="E2048" s="56"/>
      <c r="F2048" s="57"/>
      <c r="G2048" s="58">
        <v>44555</v>
      </c>
      <c r="H2048" s="74">
        <v>44525</v>
      </c>
      <c r="I2048" s="56"/>
      <c r="J2048" s="56"/>
      <c r="K2048" s="8"/>
      <c r="L2048" s="56"/>
      <c r="M2048" s="56" t="s">
        <v>1279</v>
      </c>
      <c r="N2048" s="56"/>
      <c r="O2048" s="56"/>
      <c r="P2048" s="56"/>
      <c r="Q2048" s="90" t="str">
        <f>IF(DATEDIF(H2048,G2048,"y")=0,"",DATEDIF(H2048,G2048,"y")&amp;" years ")&amp;IF(DATEDIF(H2048,G2048,"ym")=0,"",DATEDIF(H2048,G2048,"ym")&amp;" months ")&amp;IF(DATEDIF(H2048,G2048,"md")=0,"",DATEDIF(H2048,G2048,"md")&amp;" days")</f>
        <v xml:space="preserve">1 months </v>
      </c>
      <c r="R2048" s="64">
        <f>_xlfn.DAYS(G2048,H2048)</f>
        <v>30</v>
      </c>
      <c r="S2048" s="56"/>
      <c r="T2048" s="56"/>
      <c r="U2048" s="57"/>
      <c r="V2048" s="75">
        <f t="shared" si="167"/>
        <v>724</v>
      </c>
      <c r="W2048" s="291">
        <f t="shared" si="168"/>
        <v>30</v>
      </c>
      <c r="X2048" s="291" t="str">
        <f t="shared" si="169"/>
        <v/>
      </c>
      <c r="Y2048" s="291" t="str">
        <f t="shared" si="170"/>
        <v/>
      </c>
    </row>
    <row r="2049" spans="1:25" ht="15" customHeight="1">
      <c r="A2049" s="8">
        <f t="shared" si="171"/>
        <v>2048</v>
      </c>
      <c r="B2049" s="56" t="s">
        <v>3000</v>
      </c>
      <c r="C2049" s="8">
        <v>27</v>
      </c>
      <c r="D2049" s="8" t="s">
        <v>23</v>
      </c>
      <c r="E2049" s="56" t="s">
        <v>1947</v>
      </c>
      <c r="F2049" s="57" t="s">
        <v>1948</v>
      </c>
      <c r="G2049" s="58">
        <v>44555</v>
      </c>
      <c r="H2049" s="75">
        <v>44266</v>
      </c>
      <c r="I2049" s="75">
        <v>44392</v>
      </c>
      <c r="J2049" s="56" t="s">
        <v>1278</v>
      </c>
      <c r="K2049" s="76"/>
      <c r="L2049" s="56"/>
      <c r="M2049" s="56" t="s">
        <v>1279</v>
      </c>
      <c r="N2049" s="56" t="s">
        <v>1279</v>
      </c>
      <c r="O2049" s="56"/>
      <c r="P2049" s="56"/>
      <c r="Q2049" s="90" t="str">
        <f>IF(DATEDIF(I2049,G2049,"y")=0,"",DATEDIF(I2049,G2049,"y")&amp;" years ")&amp;IF(DATEDIF(I2049,G2049,"ym")=0,"",DATEDIF(I2049,G2049,"ym")&amp;" months ")&amp;IF(DATEDIF(I2049,G2049,"md")=0,"",DATEDIF(I2049,G2049,"md")&amp;" days")</f>
        <v>5 months 10 days</v>
      </c>
      <c r="R2049" s="64">
        <f>_xlfn.DAYS(G2049,IF(L2049="",IF(K2049="",I2049,K2049),L2049))</f>
        <v>163</v>
      </c>
      <c r="S2049" s="56"/>
      <c r="T2049" s="56"/>
      <c r="U2049" s="57"/>
      <c r="V2049" s="75">
        <f t="shared" si="167"/>
        <v>724</v>
      </c>
      <c r="W2049" s="291">
        <f t="shared" si="168"/>
        <v>289</v>
      </c>
      <c r="X2049" s="291">
        <f t="shared" si="169"/>
        <v>163</v>
      </c>
      <c r="Y2049" s="291" t="str">
        <f t="shared" si="170"/>
        <v/>
      </c>
    </row>
    <row r="2050" spans="1:25" ht="15" customHeight="1">
      <c r="A2050" s="8">
        <f t="shared" si="171"/>
        <v>2049</v>
      </c>
      <c r="B2050" s="56"/>
      <c r="C2050" s="8">
        <v>28</v>
      </c>
      <c r="D2050" s="8" t="s">
        <v>16</v>
      </c>
      <c r="E2050" s="56"/>
      <c r="F2050" s="57"/>
      <c r="G2050" s="58">
        <v>44555</v>
      </c>
      <c r="H2050" s="74" t="s">
        <v>1198</v>
      </c>
      <c r="I2050" s="74">
        <v>44313</v>
      </c>
      <c r="J2050" s="56"/>
      <c r="K2050" s="8"/>
      <c r="L2050" s="56"/>
      <c r="M2050" s="56" t="s">
        <v>1279</v>
      </c>
      <c r="N2050" s="56" t="s">
        <v>1279</v>
      </c>
      <c r="O2050" s="56"/>
      <c r="P2050" s="56"/>
      <c r="Q2050" s="90" t="str">
        <f>IF(DATEDIF(I2050,G2050,"y")=0,"",DATEDIF(I2050,G2050,"y")&amp;" years ")&amp;IF(DATEDIF(I2050,G2050,"ym")=0,"",DATEDIF(I2050,G2050,"ym")&amp;" months ")&amp;IF(DATEDIF(I2050,G2050,"md")=0,"",DATEDIF(I2050,G2050,"md")&amp;" days")</f>
        <v>7 months 28 days</v>
      </c>
      <c r="R2050" s="64">
        <f>_xlfn.DAYS(G2050,IF(L2050="",IF(K2050="",I2050,K2050),L2050))</f>
        <v>242</v>
      </c>
      <c r="S2050" s="56"/>
      <c r="T2050" s="56"/>
      <c r="U2050" s="57"/>
      <c r="V2050" s="75">
        <f t="shared" ref="V2050:V2113" si="174">G2050-DATE(2020,1,1)</f>
        <v>724</v>
      </c>
      <c r="W2050" s="291" t="str">
        <f t="shared" ref="W2050:W2113" si="175">IF(ISNUMBER(H2050), $G2050-H2050, "")</f>
        <v/>
      </c>
      <c r="X2050" s="291">
        <f t="shared" ref="X2050:X2113" si="176">IF(ISNUMBER(I2050), $G2050-I2050, "")</f>
        <v>242</v>
      </c>
      <c r="Y2050" s="291" t="str">
        <f t="shared" ref="Y2050:Y2113" si="177">IF(ISNUMBER(K2050), $G2050-K2050, "")</f>
        <v/>
      </c>
    </row>
    <row r="2051" spans="1:25" ht="15" customHeight="1">
      <c r="A2051" s="8">
        <f t="shared" si="171"/>
        <v>2050</v>
      </c>
      <c r="B2051" s="56" t="s">
        <v>1505</v>
      </c>
      <c r="C2051" s="8">
        <v>80</v>
      </c>
      <c r="D2051" s="8" t="s">
        <v>23</v>
      </c>
      <c r="E2051" s="56" t="s">
        <v>3001</v>
      </c>
      <c r="F2051" s="57" t="s">
        <v>1701</v>
      </c>
      <c r="G2051" s="58">
        <v>44555</v>
      </c>
      <c r="H2051" s="75">
        <v>44244</v>
      </c>
      <c r="I2051" s="75">
        <v>44300</v>
      </c>
      <c r="J2051" s="56" t="s">
        <v>1278</v>
      </c>
      <c r="K2051" s="76"/>
      <c r="L2051" s="56"/>
      <c r="M2051" s="56" t="s">
        <v>1279</v>
      </c>
      <c r="N2051" s="56" t="s">
        <v>1279</v>
      </c>
      <c r="O2051" s="56"/>
      <c r="P2051" s="56"/>
      <c r="Q2051" s="90" t="str">
        <f>IF(DATEDIF(I2051,G2051,"y")=0,"",DATEDIF(I2051,G2051,"y")&amp;" years ")&amp;IF(DATEDIF(I2051,G2051,"ym")=0,"",DATEDIF(I2051,G2051,"ym")&amp;" months ")&amp;IF(DATEDIF(I2051,G2051,"md")=0,"",DATEDIF(I2051,G2051,"md")&amp;" days")</f>
        <v>8 months 11 days</v>
      </c>
      <c r="R2051" s="64">
        <f>_xlfn.DAYS(G2051,IF(L2051="",IF(K2051="",I2051,K2051),L2051))</f>
        <v>255</v>
      </c>
      <c r="S2051" s="56"/>
      <c r="T2051" s="56"/>
      <c r="U2051" s="57"/>
      <c r="V2051" s="75">
        <f t="shared" si="174"/>
        <v>724</v>
      </c>
      <c r="W2051" s="291">
        <f t="shared" si="175"/>
        <v>311</v>
      </c>
      <c r="X2051" s="291">
        <f t="shared" si="176"/>
        <v>255</v>
      </c>
      <c r="Y2051" s="291" t="str">
        <f t="shared" si="177"/>
        <v/>
      </c>
    </row>
    <row r="2052" spans="1:25" ht="15" customHeight="1">
      <c r="A2052" s="8">
        <f t="shared" si="171"/>
        <v>2051</v>
      </c>
      <c r="B2052" s="56" t="s">
        <v>1832</v>
      </c>
      <c r="C2052" s="8">
        <v>70</v>
      </c>
      <c r="D2052" s="8" t="s">
        <v>16</v>
      </c>
      <c r="E2052" s="56" t="s">
        <v>3002</v>
      </c>
      <c r="F2052" s="57" t="s">
        <v>25</v>
      </c>
      <c r="G2052" s="58">
        <v>44556</v>
      </c>
      <c r="H2052" s="75">
        <v>44235</v>
      </c>
      <c r="I2052" s="75">
        <v>44293</v>
      </c>
      <c r="J2052" s="56" t="s">
        <v>1278</v>
      </c>
      <c r="K2052" s="76"/>
      <c r="L2052" s="56"/>
      <c r="M2052" s="56" t="s">
        <v>1279</v>
      </c>
      <c r="N2052" s="56" t="s">
        <v>1279</v>
      </c>
      <c r="O2052" s="56"/>
      <c r="P2052" s="56"/>
      <c r="Q2052" s="90" t="str">
        <f>IF(DATEDIF(I2052,G2052,"y")=0,"",DATEDIF(I2052,G2052,"y")&amp;" years ")&amp;IF(DATEDIF(I2052,G2052,"ym")=0,"",DATEDIF(I2052,G2052,"ym")&amp;" months ")&amp;IF(DATEDIF(I2052,G2052,"md")=0,"",DATEDIF(I2052,G2052,"md")&amp;" days")</f>
        <v>8 months 19 days</v>
      </c>
      <c r="R2052" s="64">
        <f>_xlfn.DAYS(G2052,IF(L2052="",IF(K2052="",I2052,K2052),L2052))</f>
        <v>263</v>
      </c>
      <c r="S2052" s="56"/>
      <c r="T2052" s="56"/>
      <c r="U2052" s="57"/>
      <c r="V2052" s="75">
        <f t="shared" si="174"/>
        <v>725</v>
      </c>
      <c r="W2052" s="291">
        <f t="shared" si="175"/>
        <v>321</v>
      </c>
      <c r="X2052" s="291">
        <f t="shared" si="176"/>
        <v>263</v>
      </c>
      <c r="Y2052" s="291" t="str">
        <f t="shared" si="177"/>
        <v/>
      </c>
    </row>
    <row r="2053" spans="1:25" ht="15" customHeight="1">
      <c r="A2053" s="8">
        <f t="shared" ref="A2053:A2116" si="178">A2052+1</f>
        <v>2052</v>
      </c>
      <c r="B2053" s="56" t="s">
        <v>3003</v>
      </c>
      <c r="C2053" s="8">
        <v>62</v>
      </c>
      <c r="D2053" s="8" t="s">
        <v>23</v>
      </c>
      <c r="E2053" s="56" t="s">
        <v>3004</v>
      </c>
      <c r="F2053" s="57" t="s">
        <v>25</v>
      </c>
      <c r="G2053" s="58">
        <v>44556</v>
      </c>
      <c r="H2053" s="75">
        <v>44234</v>
      </c>
      <c r="I2053" s="75">
        <v>44292</v>
      </c>
      <c r="J2053" s="56" t="s">
        <v>1278</v>
      </c>
      <c r="K2053" s="76"/>
      <c r="L2053" s="56"/>
      <c r="M2053" s="56" t="s">
        <v>1279</v>
      </c>
      <c r="N2053" s="56" t="s">
        <v>1279</v>
      </c>
      <c r="O2053" s="56"/>
      <c r="P2053" s="56"/>
      <c r="Q2053" s="90" t="str">
        <f>IF(DATEDIF(I2053,G2053,"y")=0,"",DATEDIF(I2053,G2053,"y")&amp;" years ")&amp;IF(DATEDIF(I2053,G2053,"ym")=0,"",DATEDIF(I2053,G2053,"ym")&amp;" months ")&amp;IF(DATEDIF(I2053,G2053,"md")=0,"",DATEDIF(I2053,G2053,"md")&amp;" days")</f>
        <v>8 months 20 days</v>
      </c>
      <c r="R2053" s="64">
        <f>_xlfn.DAYS(G2053,IF(L2053="",IF(K2053="",I2053,K2053),L2053))</f>
        <v>264</v>
      </c>
      <c r="S2053" s="56"/>
      <c r="T2053" s="56"/>
      <c r="U2053" s="57"/>
      <c r="V2053" s="75">
        <f t="shared" si="174"/>
        <v>725</v>
      </c>
      <c r="W2053" s="291">
        <f t="shared" si="175"/>
        <v>322</v>
      </c>
      <c r="X2053" s="291">
        <f t="shared" si="176"/>
        <v>264</v>
      </c>
      <c r="Y2053" s="291" t="str">
        <f t="shared" si="177"/>
        <v/>
      </c>
    </row>
    <row r="2054" spans="1:25" ht="15" customHeight="1">
      <c r="A2054" s="8">
        <f t="shared" si="178"/>
        <v>2053</v>
      </c>
      <c r="B2054" s="56" t="s">
        <v>2990</v>
      </c>
      <c r="C2054" s="8">
        <v>78</v>
      </c>
      <c r="D2054" s="8" t="s">
        <v>16</v>
      </c>
      <c r="E2054" s="56" t="s">
        <v>983</v>
      </c>
      <c r="F2054" s="57" t="s">
        <v>100</v>
      </c>
      <c r="G2054" s="58">
        <v>44556</v>
      </c>
      <c r="H2054" s="75"/>
      <c r="I2054" s="75"/>
      <c r="J2054" s="56"/>
      <c r="K2054" s="76"/>
      <c r="L2054" s="56"/>
      <c r="M2054" s="56"/>
      <c r="N2054" s="56"/>
      <c r="O2054" s="56"/>
      <c r="P2054" s="56"/>
      <c r="Q2054" s="56"/>
      <c r="R2054" s="8"/>
      <c r="S2054" s="56"/>
      <c r="T2054" s="56"/>
      <c r="U2054" s="57"/>
      <c r="V2054" s="289">
        <f t="shared" si="174"/>
        <v>725</v>
      </c>
      <c r="W2054" s="292" t="str">
        <f t="shared" si="175"/>
        <v/>
      </c>
      <c r="X2054" s="291" t="str">
        <f t="shared" si="176"/>
        <v/>
      </c>
      <c r="Y2054" s="291" t="str">
        <f t="shared" si="177"/>
        <v/>
      </c>
    </row>
    <row r="2055" spans="1:25" ht="15" customHeight="1">
      <c r="A2055" s="8">
        <f t="shared" si="178"/>
        <v>2054</v>
      </c>
      <c r="B2055" s="56"/>
      <c r="C2055" s="8">
        <v>16</v>
      </c>
      <c r="D2055" s="8" t="s">
        <v>16</v>
      </c>
      <c r="E2055" s="56"/>
      <c r="F2055" s="57"/>
      <c r="G2055" s="58">
        <v>44557</v>
      </c>
      <c r="H2055" s="74" t="s">
        <v>1198</v>
      </c>
      <c r="I2055" s="74">
        <v>44453</v>
      </c>
      <c r="J2055" s="56"/>
      <c r="K2055" s="8"/>
      <c r="L2055" s="56"/>
      <c r="M2055" s="56" t="s">
        <v>1279</v>
      </c>
      <c r="N2055" s="56" t="s">
        <v>1279</v>
      </c>
      <c r="O2055" s="56"/>
      <c r="P2055" s="56"/>
      <c r="Q2055" s="90" t="str">
        <f>IF(DATEDIF(I2055,G2055,"y")=0,"",DATEDIF(I2055,G2055,"y")&amp;" years ")&amp;IF(DATEDIF(I2055,G2055,"ym")=0,"",DATEDIF(I2055,G2055,"ym")&amp;" months ")&amp;IF(DATEDIF(I2055,G2055,"md")=0,"",DATEDIF(I2055,G2055,"md")&amp;" days")</f>
        <v>3 months 13 days</v>
      </c>
      <c r="R2055" s="64">
        <f>_xlfn.DAYS(G2055,IF(L2055="",IF(K2055="",I2055,K2055),L2055))</f>
        <v>104</v>
      </c>
      <c r="S2055" s="56"/>
      <c r="T2055" s="56" t="s">
        <v>1059</v>
      </c>
      <c r="U2055" s="57"/>
      <c r="V2055" s="75">
        <f t="shared" si="174"/>
        <v>726</v>
      </c>
      <c r="W2055" s="291" t="str">
        <f t="shared" si="175"/>
        <v/>
      </c>
      <c r="X2055" s="291">
        <f t="shared" si="176"/>
        <v>104</v>
      </c>
      <c r="Y2055" s="291" t="str">
        <f t="shared" si="177"/>
        <v/>
      </c>
    </row>
    <row r="2056" spans="1:25" ht="15" customHeight="1">
      <c r="A2056" s="8">
        <f t="shared" si="178"/>
        <v>2055</v>
      </c>
      <c r="B2056" s="56"/>
      <c r="C2056" s="8">
        <v>80</v>
      </c>
      <c r="D2056" s="8" t="s">
        <v>23</v>
      </c>
      <c r="E2056" s="56"/>
      <c r="F2056" s="57"/>
      <c r="G2056" s="58">
        <v>44557</v>
      </c>
      <c r="H2056" s="74">
        <v>44412</v>
      </c>
      <c r="I2056" s="56"/>
      <c r="J2056" s="56"/>
      <c r="K2056" s="8"/>
      <c r="L2056" s="56"/>
      <c r="M2056" s="56" t="s">
        <v>1279</v>
      </c>
      <c r="N2056" s="56"/>
      <c r="O2056" s="56"/>
      <c r="P2056" s="56"/>
      <c r="Q2056" s="90" t="str">
        <f>IF(DATEDIF(H2056,G2056,"y")=0,"",DATEDIF(H2056,G2056,"y")&amp;" years ")&amp;IF(DATEDIF(H2056,G2056,"ym")=0,"",DATEDIF(H2056,G2056,"ym")&amp;" months ")&amp;IF(DATEDIF(H2056,G2056,"md")=0,"",DATEDIF(H2056,G2056,"md")&amp;" days")</f>
        <v>4 months 23 days</v>
      </c>
      <c r="R2056" s="64">
        <f>_xlfn.DAYS(G2056,H2056)</f>
        <v>145</v>
      </c>
      <c r="S2056" s="56"/>
      <c r="T2056" s="56"/>
      <c r="U2056" s="57"/>
      <c r="V2056" s="75">
        <f t="shared" si="174"/>
        <v>726</v>
      </c>
      <c r="W2056" s="291">
        <f t="shared" si="175"/>
        <v>145</v>
      </c>
      <c r="X2056" s="291" t="str">
        <f t="shared" si="176"/>
        <v/>
      </c>
      <c r="Y2056" s="291" t="str">
        <f t="shared" si="177"/>
        <v/>
      </c>
    </row>
    <row r="2057" spans="1:25" ht="15" customHeight="1">
      <c r="A2057" s="8">
        <f t="shared" si="178"/>
        <v>2056</v>
      </c>
      <c r="B2057" s="56" t="s">
        <v>3005</v>
      </c>
      <c r="C2057" s="8">
        <v>58</v>
      </c>
      <c r="D2057" s="8" t="s">
        <v>23</v>
      </c>
      <c r="E2057" s="56" t="s">
        <v>3006</v>
      </c>
      <c r="F2057" s="57" t="s">
        <v>25</v>
      </c>
      <c r="G2057" s="58">
        <v>44557</v>
      </c>
      <c r="H2057" s="75">
        <v>44279</v>
      </c>
      <c r="I2057" s="75">
        <v>44336</v>
      </c>
      <c r="J2057" s="56" t="s">
        <v>1278</v>
      </c>
      <c r="K2057" s="76"/>
      <c r="L2057" s="56"/>
      <c r="M2057" s="56" t="s">
        <v>1279</v>
      </c>
      <c r="N2057" s="56" t="s">
        <v>1279</v>
      </c>
      <c r="O2057" s="56"/>
      <c r="P2057" s="56"/>
      <c r="Q2057" s="90" t="str">
        <f>IF(DATEDIF(I2057,G2057,"y")=0,"",DATEDIF(I2057,G2057,"y")&amp;" years ")&amp;IF(DATEDIF(I2057,G2057,"ym")=0,"",DATEDIF(I2057,G2057,"ym")&amp;" months ")&amp;IF(DATEDIF(I2057,G2057,"md")=0,"",DATEDIF(I2057,G2057,"md")&amp;" days")</f>
        <v>7 months 7 days</v>
      </c>
      <c r="R2057" s="64">
        <f>_xlfn.DAYS(G2057,IF(L2057="",IF(K2057="",I2057,K2057),L2057))</f>
        <v>221</v>
      </c>
      <c r="S2057" s="56"/>
      <c r="T2057" s="56"/>
      <c r="U2057" s="57"/>
      <c r="V2057" s="75">
        <f t="shared" si="174"/>
        <v>726</v>
      </c>
      <c r="W2057" s="291">
        <f t="shared" si="175"/>
        <v>278</v>
      </c>
      <c r="X2057" s="291">
        <f t="shared" si="176"/>
        <v>221</v>
      </c>
      <c r="Y2057" s="291" t="str">
        <f t="shared" si="177"/>
        <v/>
      </c>
    </row>
    <row r="2058" spans="1:25" ht="15" customHeight="1">
      <c r="A2058" s="8">
        <f t="shared" si="178"/>
        <v>2057</v>
      </c>
      <c r="B2058" s="56" t="s">
        <v>1553</v>
      </c>
      <c r="C2058" s="8">
        <v>85</v>
      </c>
      <c r="D2058" s="8" t="s">
        <v>16</v>
      </c>
      <c r="E2058" s="56" t="s">
        <v>2156</v>
      </c>
      <c r="F2058" s="57" t="s">
        <v>133</v>
      </c>
      <c r="G2058" s="58">
        <v>44557</v>
      </c>
      <c r="H2058" s="75">
        <v>44240</v>
      </c>
      <c r="I2058" s="75">
        <v>44325</v>
      </c>
      <c r="J2058" s="56" t="s">
        <v>1278</v>
      </c>
      <c r="K2058" s="76"/>
      <c r="L2058" s="56"/>
      <c r="M2058" s="56" t="s">
        <v>1279</v>
      </c>
      <c r="N2058" s="56" t="s">
        <v>1279</v>
      </c>
      <c r="O2058" s="56"/>
      <c r="P2058" s="56"/>
      <c r="Q2058" s="90" t="str">
        <f>IF(DATEDIF(I2058,G2058,"y")=0,"",DATEDIF(I2058,G2058,"y")&amp;" years ")&amp;IF(DATEDIF(I2058,G2058,"ym")=0,"",DATEDIF(I2058,G2058,"ym")&amp;" months ")&amp;IF(DATEDIF(I2058,G2058,"md")=0,"",DATEDIF(I2058,G2058,"md")&amp;" days")</f>
        <v>7 months 18 days</v>
      </c>
      <c r="R2058" s="64">
        <f>_xlfn.DAYS(G2058,IF(L2058="",IF(K2058="",I2058,K2058),L2058))</f>
        <v>232</v>
      </c>
      <c r="S2058" s="56"/>
      <c r="T2058" s="56"/>
      <c r="U2058" s="57"/>
      <c r="V2058" s="75">
        <f t="shared" si="174"/>
        <v>726</v>
      </c>
      <c r="W2058" s="291">
        <f t="shared" si="175"/>
        <v>317</v>
      </c>
      <c r="X2058" s="291">
        <f t="shared" si="176"/>
        <v>232</v>
      </c>
      <c r="Y2058" s="291" t="str">
        <f t="shared" si="177"/>
        <v/>
      </c>
    </row>
    <row r="2059" spans="1:25" ht="15" customHeight="1">
      <c r="A2059" s="8">
        <f t="shared" si="178"/>
        <v>2058</v>
      </c>
      <c r="B2059" s="56" t="s">
        <v>3007</v>
      </c>
      <c r="C2059" s="8">
        <v>85</v>
      </c>
      <c r="D2059" s="8" t="s">
        <v>16</v>
      </c>
      <c r="E2059" s="56" t="s">
        <v>3008</v>
      </c>
      <c r="F2059" s="57" t="s">
        <v>25</v>
      </c>
      <c r="G2059" s="58">
        <v>44557</v>
      </c>
      <c r="H2059" s="75">
        <v>44241</v>
      </c>
      <c r="I2059" s="75">
        <v>44322</v>
      </c>
      <c r="J2059" s="56" t="s">
        <v>1278</v>
      </c>
      <c r="K2059" s="76"/>
      <c r="L2059" s="56"/>
      <c r="M2059" s="56" t="s">
        <v>1279</v>
      </c>
      <c r="N2059" s="56" t="s">
        <v>1279</v>
      </c>
      <c r="O2059" s="56"/>
      <c r="P2059" s="56"/>
      <c r="Q2059" s="90" t="str">
        <f>IF(DATEDIF(I2059,G2059,"y")=0,"",DATEDIF(I2059,G2059,"y")&amp;" years ")&amp;IF(DATEDIF(I2059,G2059,"ym")=0,"",DATEDIF(I2059,G2059,"ym")&amp;" months ")&amp;IF(DATEDIF(I2059,G2059,"md")=0,"",DATEDIF(I2059,G2059,"md")&amp;" days")</f>
        <v>7 months 21 days</v>
      </c>
      <c r="R2059" s="64">
        <f>_xlfn.DAYS(G2059,IF(L2059="",IF(K2059="",I2059,K2059),L2059))</f>
        <v>235</v>
      </c>
      <c r="S2059" s="56"/>
      <c r="T2059" s="56"/>
      <c r="U2059" s="57"/>
      <c r="V2059" s="75">
        <f t="shared" si="174"/>
        <v>726</v>
      </c>
      <c r="W2059" s="291">
        <f t="shared" si="175"/>
        <v>316</v>
      </c>
      <c r="X2059" s="291">
        <f t="shared" si="176"/>
        <v>235</v>
      </c>
      <c r="Y2059" s="291" t="str">
        <f t="shared" si="177"/>
        <v/>
      </c>
    </row>
    <row r="2060" spans="1:25" ht="15" customHeight="1">
      <c r="A2060" s="8">
        <f t="shared" si="178"/>
        <v>2059</v>
      </c>
      <c r="B2060" s="109" t="s">
        <v>3009</v>
      </c>
      <c r="C2060" s="110">
        <v>79</v>
      </c>
      <c r="D2060" s="110" t="s">
        <v>23</v>
      </c>
      <c r="E2060" s="109" t="s">
        <v>3010</v>
      </c>
      <c r="F2060" s="111" t="s">
        <v>25</v>
      </c>
      <c r="G2060" s="112">
        <v>44557</v>
      </c>
      <c r="H2060" s="124">
        <v>44238</v>
      </c>
      <c r="I2060" s="124"/>
      <c r="J2060" s="109" t="s">
        <v>1278</v>
      </c>
      <c r="K2060" s="125"/>
      <c r="L2060" s="109"/>
      <c r="M2060" s="109" t="s">
        <v>1279</v>
      </c>
      <c r="N2060" s="109"/>
      <c r="O2060" s="109"/>
      <c r="P2060" s="109"/>
      <c r="Q2060" s="114" t="str">
        <f>IF(DATEDIF(H2060,G2060,"y")=0,"",DATEDIF(H2060,G2060,"y")&amp;" years ")&amp;IF(DATEDIF(H2060,G2060,"ym")=0,"",DATEDIF(H2060,G2060,"ym")&amp;" months ")&amp;IF(DATEDIF(H2060,G2060,"md")=0,"",DATEDIF(H2060,G2060,"md")&amp;" days")</f>
        <v>10 months 16 days</v>
      </c>
      <c r="R2060" s="115">
        <f>_xlfn.DAYS(G2060,H2060)</f>
        <v>319</v>
      </c>
      <c r="S2060" s="109"/>
      <c r="T2060" s="109"/>
      <c r="U2060" s="111"/>
      <c r="V2060" s="75">
        <f t="shared" si="174"/>
        <v>726</v>
      </c>
      <c r="W2060" s="291">
        <f t="shared" si="175"/>
        <v>319</v>
      </c>
      <c r="X2060" s="291" t="str">
        <f t="shared" si="176"/>
        <v/>
      </c>
      <c r="Y2060" s="291" t="str">
        <f t="shared" si="177"/>
        <v/>
      </c>
    </row>
    <row r="2061" spans="1:25" ht="15" customHeight="1">
      <c r="A2061" s="8">
        <f t="shared" si="178"/>
        <v>2060</v>
      </c>
      <c r="B2061" s="56" t="s">
        <v>2809</v>
      </c>
      <c r="C2061" s="8">
        <v>85</v>
      </c>
      <c r="D2061" s="8" t="s">
        <v>23</v>
      </c>
      <c r="E2061" s="56" t="s">
        <v>2887</v>
      </c>
      <c r="F2061" s="57" t="s">
        <v>2243</v>
      </c>
      <c r="G2061" s="58">
        <v>44558</v>
      </c>
      <c r="H2061" s="75">
        <v>44327</v>
      </c>
      <c r="I2061" s="75">
        <v>44373</v>
      </c>
      <c r="J2061" s="56" t="s">
        <v>1646</v>
      </c>
      <c r="K2061" s="76">
        <v>44530</v>
      </c>
      <c r="L2061" s="56"/>
      <c r="M2061" s="56" t="s">
        <v>1279</v>
      </c>
      <c r="N2061" s="56" t="s">
        <v>1279</v>
      </c>
      <c r="O2061" s="56" t="s">
        <v>1279</v>
      </c>
      <c r="P2061" s="56"/>
      <c r="Q2061" s="63" t="str">
        <f>IF(DATEDIF(K2061,G2061,"y")=0,"",DATEDIF(K2061,G2061,"y")&amp;" years ")&amp;IF(DATEDIF(K2061,G2061,"ym")=0,"",DATEDIF(K2061,G2061,"ym")&amp;" months ")&amp;IF(DATEDIF(K2061,G2061,"md")=0,"",DATEDIF(K2061,G2061,"md")&amp;" days")</f>
        <v>28 days</v>
      </c>
      <c r="R2061" s="64">
        <f t="shared" ref="R2061:R2068" si="179">_xlfn.DAYS(G2061,IF(L2061="",IF(K2061="",I2061,K2061),L2061))</f>
        <v>28</v>
      </c>
      <c r="S2061" s="56"/>
      <c r="T2061" s="56"/>
      <c r="U2061" s="57"/>
      <c r="V2061" s="75">
        <f t="shared" si="174"/>
        <v>727</v>
      </c>
      <c r="W2061" s="291">
        <f t="shared" si="175"/>
        <v>231</v>
      </c>
      <c r="X2061" s="291">
        <f t="shared" si="176"/>
        <v>185</v>
      </c>
      <c r="Y2061" s="291">
        <f t="shared" si="177"/>
        <v>28</v>
      </c>
    </row>
    <row r="2062" spans="1:25" ht="15" customHeight="1">
      <c r="A2062" s="8">
        <f t="shared" si="178"/>
        <v>2061</v>
      </c>
      <c r="B2062" s="56" t="s">
        <v>2617</v>
      </c>
      <c r="C2062" s="8">
        <v>81</v>
      </c>
      <c r="D2062" s="8" t="s">
        <v>23</v>
      </c>
      <c r="E2062" s="56" t="s">
        <v>3011</v>
      </c>
      <c r="F2062" s="57" t="s">
        <v>103</v>
      </c>
      <c r="G2062" s="58">
        <v>44558</v>
      </c>
      <c r="H2062" s="75">
        <v>44233</v>
      </c>
      <c r="I2062" s="75">
        <v>44293</v>
      </c>
      <c r="J2062" s="56" t="s">
        <v>1278</v>
      </c>
      <c r="K2062" s="76">
        <v>44503</v>
      </c>
      <c r="L2062" s="56"/>
      <c r="M2062" s="56" t="s">
        <v>1279</v>
      </c>
      <c r="N2062" s="56" t="s">
        <v>1279</v>
      </c>
      <c r="O2062" s="56" t="s">
        <v>1279</v>
      </c>
      <c r="P2062" s="56"/>
      <c r="Q2062" s="63" t="str">
        <f>IF(DATEDIF(K2062,G2062,"y")=0,"",DATEDIF(K2062,G2062,"y")&amp;" years ")&amp;IF(DATEDIF(K2062,G2062,"ym")=0,"",DATEDIF(K2062,G2062,"ym")&amp;" months ")&amp;IF(DATEDIF(K2062,G2062,"md")=0,"",DATEDIF(K2062,G2062,"md")&amp;" days")</f>
        <v>1 months 25 days</v>
      </c>
      <c r="R2062" s="64">
        <f t="shared" si="179"/>
        <v>55</v>
      </c>
      <c r="S2062" s="56"/>
      <c r="T2062" s="56"/>
      <c r="U2062" s="57"/>
      <c r="V2062" s="75">
        <f t="shared" si="174"/>
        <v>727</v>
      </c>
      <c r="W2062" s="291">
        <f t="shared" si="175"/>
        <v>325</v>
      </c>
      <c r="X2062" s="291">
        <f t="shared" si="176"/>
        <v>265</v>
      </c>
      <c r="Y2062" s="291">
        <f t="shared" si="177"/>
        <v>55</v>
      </c>
    </row>
    <row r="2063" spans="1:25" ht="15" customHeight="1">
      <c r="A2063" s="8">
        <f t="shared" si="178"/>
        <v>2062</v>
      </c>
      <c r="B2063" s="56" t="s">
        <v>3012</v>
      </c>
      <c r="C2063" s="8">
        <v>67</v>
      </c>
      <c r="D2063" s="8" t="s">
        <v>23</v>
      </c>
      <c r="E2063" s="56" t="s">
        <v>604</v>
      </c>
      <c r="F2063" s="57" t="s">
        <v>605</v>
      </c>
      <c r="G2063" s="58">
        <v>44558</v>
      </c>
      <c r="H2063" s="75">
        <v>44234</v>
      </c>
      <c r="I2063" s="75">
        <v>44409</v>
      </c>
      <c r="J2063" s="56" t="s">
        <v>2544</v>
      </c>
      <c r="K2063" s="76"/>
      <c r="L2063" s="56"/>
      <c r="M2063" s="56" t="s">
        <v>1279</v>
      </c>
      <c r="N2063" s="56" t="s">
        <v>1279</v>
      </c>
      <c r="O2063" s="56"/>
      <c r="P2063" s="56"/>
      <c r="Q2063" s="90" t="str">
        <f t="shared" ref="Q2063:Q2068" si="180">IF(DATEDIF(I2063,G2063,"y")=0,"",DATEDIF(I2063,G2063,"y")&amp;" years ")&amp;IF(DATEDIF(I2063,G2063,"ym")=0,"",DATEDIF(I2063,G2063,"ym")&amp;" months ")&amp;IF(DATEDIF(I2063,G2063,"md")=0,"",DATEDIF(I2063,G2063,"md")&amp;" days")</f>
        <v>4 months 27 days</v>
      </c>
      <c r="R2063" s="64">
        <f t="shared" si="179"/>
        <v>149</v>
      </c>
      <c r="S2063" s="56"/>
      <c r="T2063" s="56"/>
      <c r="U2063" s="57"/>
      <c r="V2063" s="75">
        <f t="shared" si="174"/>
        <v>727</v>
      </c>
      <c r="W2063" s="291">
        <f t="shared" si="175"/>
        <v>324</v>
      </c>
      <c r="X2063" s="291">
        <f t="shared" si="176"/>
        <v>149</v>
      </c>
      <c r="Y2063" s="291" t="str">
        <f t="shared" si="177"/>
        <v/>
      </c>
    </row>
    <row r="2064" spans="1:25" ht="15" customHeight="1">
      <c r="A2064" s="8">
        <f t="shared" si="178"/>
        <v>2063</v>
      </c>
      <c r="B2064" s="56"/>
      <c r="C2064" s="8">
        <v>32</v>
      </c>
      <c r="D2064" s="8" t="s">
        <v>16</v>
      </c>
      <c r="E2064" s="56"/>
      <c r="F2064" s="57"/>
      <c r="G2064" s="58">
        <v>44558</v>
      </c>
      <c r="H2064" s="74" t="s">
        <v>1198</v>
      </c>
      <c r="I2064" s="74">
        <v>44394</v>
      </c>
      <c r="J2064" s="56"/>
      <c r="K2064" s="8"/>
      <c r="L2064" s="56"/>
      <c r="M2064" s="56" t="s">
        <v>1279</v>
      </c>
      <c r="N2064" s="56" t="s">
        <v>1279</v>
      </c>
      <c r="O2064" s="56"/>
      <c r="P2064" s="56"/>
      <c r="Q2064" s="90" t="str">
        <f t="shared" si="180"/>
        <v>5 months 11 days</v>
      </c>
      <c r="R2064" s="64">
        <f t="shared" si="179"/>
        <v>164</v>
      </c>
      <c r="S2064" s="56"/>
      <c r="T2064" s="56"/>
      <c r="U2064" s="57"/>
      <c r="V2064" s="75">
        <f t="shared" si="174"/>
        <v>727</v>
      </c>
      <c r="W2064" s="291" t="str">
        <f t="shared" si="175"/>
        <v/>
      </c>
      <c r="X2064" s="291">
        <f t="shared" si="176"/>
        <v>164</v>
      </c>
      <c r="Y2064" s="291" t="str">
        <f t="shared" si="177"/>
        <v/>
      </c>
    </row>
    <row r="2065" spans="1:25" ht="15" customHeight="1">
      <c r="A2065" s="8">
        <f t="shared" si="178"/>
        <v>2064</v>
      </c>
      <c r="B2065" s="56"/>
      <c r="C2065" s="8">
        <v>83</v>
      </c>
      <c r="D2065" s="8" t="s">
        <v>16</v>
      </c>
      <c r="E2065" s="56"/>
      <c r="F2065" s="57"/>
      <c r="G2065" s="58">
        <v>44558</v>
      </c>
      <c r="H2065" s="74" t="s">
        <v>1198</v>
      </c>
      <c r="I2065" s="74">
        <v>44318</v>
      </c>
      <c r="J2065" s="56"/>
      <c r="K2065" s="8"/>
      <c r="L2065" s="56"/>
      <c r="M2065" s="56" t="s">
        <v>1279</v>
      </c>
      <c r="N2065" s="56" t="s">
        <v>1279</v>
      </c>
      <c r="O2065" s="56"/>
      <c r="P2065" s="56"/>
      <c r="Q2065" s="90" t="str">
        <f t="shared" si="180"/>
        <v>7 months 26 days</v>
      </c>
      <c r="R2065" s="64">
        <f t="shared" si="179"/>
        <v>240</v>
      </c>
      <c r="S2065" s="56"/>
      <c r="T2065" s="56"/>
      <c r="U2065" s="57"/>
      <c r="V2065" s="75">
        <f t="shared" si="174"/>
        <v>727</v>
      </c>
      <c r="W2065" s="291" t="str">
        <f t="shared" si="175"/>
        <v/>
      </c>
      <c r="X2065" s="291">
        <f t="shared" si="176"/>
        <v>240</v>
      </c>
      <c r="Y2065" s="291" t="str">
        <f t="shared" si="177"/>
        <v/>
      </c>
    </row>
    <row r="2066" spans="1:25" ht="15" customHeight="1">
      <c r="A2066" s="8">
        <f t="shared" si="178"/>
        <v>2065</v>
      </c>
      <c r="B2066" s="56" t="s">
        <v>3013</v>
      </c>
      <c r="C2066" s="8">
        <v>60</v>
      </c>
      <c r="D2066" s="8" t="s">
        <v>16</v>
      </c>
      <c r="E2066" s="56" t="s">
        <v>3014</v>
      </c>
      <c r="F2066" s="57" t="s">
        <v>347</v>
      </c>
      <c r="G2066" s="58">
        <v>44558</v>
      </c>
      <c r="H2066" s="75">
        <v>44255</v>
      </c>
      <c r="I2066" s="75">
        <v>44315</v>
      </c>
      <c r="J2066" s="56" t="s">
        <v>1278</v>
      </c>
      <c r="K2066" s="76"/>
      <c r="L2066" s="56"/>
      <c r="M2066" s="56" t="s">
        <v>1279</v>
      </c>
      <c r="N2066" s="56" t="s">
        <v>1279</v>
      </c>
      <c r="O2066" s="56"/>
      <c r="P2066" s="56"/>
      <c r="Q2066" s="90" t="str">
        <f t="shared" si="180"/>
        <v>7 months 29 days</v>
      </c>
      <c r="R2066" s="64">
        <f t="shared" si="179"/>
        <v>243</v>
      </c>
      <c r="S2066" s="56"/>
      <c r="T2066" s="56"/>
      <c r="U2066" s="57"/>
      <c r="V2066" s="75">
        <f t="shared" si="174"/>
        <v>727</v>
      </c>
      <c r="W2066" s="291">
        <f t="shared" si="175"/>
        <v>303</v>
      </c>
      <c r="X2066" s="291">
        <f t="shared" si="176"/>
        <v>243</v>
      </c>
      <c r="Y2066" s="291" t="str">
        <f t="shared" si="177"/>
        <v/>
      </c>
    </row>
    <row r="2067" spans="1:25" ht="15" customHeight="1">
      <c r="A2067" s="8">
        <f t="shared" si="178"/>
        <v>2066</v>
      </c>
      <c r="B2067" s="56" t="s">
        <v>545</v>
      </c>
      <c r="C2067" s="8">
        <v>82</v>
      </c>
      <c r="D2067" s="8" t="s">
        <v>16</v>
      </c>
      <c r="E2067" s="56" t="s">
        <v>2259</v>
      </c>
      <c r="F2067" s="57" t="s">
        <v>1264</v>
      </c>
      <c r="G2067" s="58">
        <v>44558</v>
      </c>
      <c r="H2067" s="74" t="s">
        <v>1198</v>
      </c>
      <c r="I2067" s="74">
        <v>44309</v>
      </c>
      <c r="J2067" s="56"/>
      <c r="K2067" s="8"/>
      <c r="L2067" s="56"/>
      <c r="M2067" s="56" t="s">
        <v>1279</v>
      </c>
      <c r="N2067" s="56" t="s">
        <v>1279</v>
      </c>
      <c r="O2067" s="56"/>
      <c r="P2067" s="56"/>
      <c r="Q2067" s="90" t="str">
        <f t="shared" si="180"/>
        <v>8 months 5 days</v>
      </c>
      <c r="R2067" s="64">
        <f t="shared" si="179"/>
        <v>249</v>
      </c>
      <c r="S2067" s="56"/>
      <c r="T2067" s="56"/>
      <c r="U2067" s="57"/>
      <c r="V2067" s="75">
        <f t="shared" si="174"/>
        <v>727</v>
      </c>
      <c r="W2067" s="291" t="str">
        <f t="shared" si="175"/>
        <v/>
      </c>
      <c r="X2067" s="291">
        <f t="shared" si="176"/>
        <v>249</v>
      </c>
      <c r="Y2067" s="291" t="str">
        <f t="shared" si="177"/>
        <v/>
      </c>
    </row>
    <row r="2068" spans="1:25" ht="15" customHeight="1">
      <c r="A2068" s="8">
        <f t="shared" si="178"/>
        <v>2067</v>
      </c>
      <c r="B2068" s="59"/>
      <c r="C2068" s="65">
        <v>86</v>
      </c>
      <c r="D2068" s="65" t="s">
        <v>23</v>
      </c>
      <c r="E2068" s="65"/>
      <c r="F2068" s="66"/>
      <c r="G2068" s="67">
        <v>44558</v>
      </c>
      <c r="H2068" s="126">
        <v>44241</v>
      </c>
      <c r="I2068" s="126">
        <v>44318</v>
      </c>
      <c r="J2068" s="66" t="s">
        <v>1480</v>
      </c>
      <c r="K2068" s="65"/>
      <c r="L2068" s="59"/>
      <c r="M2068" s="59" t="s">
        <v>1279</v>
      </c>
      <c r="N2068" s="59" t="s">
        <v>1279</v>
      </c>
      <c r="O2068" s="59"/>
      <c r="P2068" s="59"/>
      <c r="Q2068" s="127" t="str">
        <f t="shared" si="180"/>
        <v>7 months 26 days</v>
      </c>
      <c r="R2068" s="128">
        <f t="shared" si="179"/>
        <v>240</v>
      </c>
      <c r="S2068" s="59"/>
      <c r="T2068" s="59" t="s">
        <v>3015</v>
      </c>
      <c r="U2068" s="59" t="s">
        <v>3016</v>
      </c>
      <c r="V2068" s="75">
        <f t="shared" si="174"/>
        <v>727</v>
      </c>
      <c r="W2068" s="291">
        <f t="shared" si="175"/>
        <v>317</v>
      </c>
      <c r="X2068" s="291">
        <f t="shared" si="176"/>
        <v>240</v>
      </c>
      <c r="Y2068" s="291" t="str">
        <f t="shared" si="177"/>
        <v/>
      </c>
    </row>
    <row r="2069" spans="1:25" ht="15" customHeight="1">
      <c r="A2069" s="8">
        <f t="shared" si="178"/>
        <v>2068</v>
      </c>
      <c r="B2069" s="56"/>
      <c r="C2069" s="8">
        <v>64</v>
      </c>
      <c r="D2069" s="8" t="s">
        <v>23</v>
      </c>
      <c r="E2069" s="56"/>
      <c r="F2069" s="57"/>
      <c r="G2069" s="58">
        <v>44558</v>
      </c>
      <c r="H2069" s="74"/>
      <c r="I2069" s="56"/>
      <c r="J2069" s="56"/>
      <c r="K2069" s="8"/>
      <c r="L2069" s="56"/>
      <c r="M2069" s="56"/>
      <c r="N2069" s="56"/>
      <c r="O2069" s="56"/>
      <c r="P2069" s="56"/>
      <c r="Q2069" s="56"/>
      <c r="R2069" s="8"/>
      <c r="S2069" s="56"/>
      <c r="T2069" s="56"/>
      <c r="U2069" s="57"/>
      <c r="V2069" s="289">
        <f t="shared" si="174"/>
        <v>727</v>
      </c>
      <c r="W2069" s="292" t="str">
        <f t="shared" si="175"/>
        <v/>
      </c>
      <c r="X2069" s="291" t="str">
        <f t="shared" si="176"/>
        <v/>
      </c>
      <c r="Y2069" s="291" t="str">
        <f t="shared" si="177"/>
        <v/>
      </c>
    </row>
    <row r="2070" spans="1:25" ht="15" customHeight="1">
      <c r="A2070" s="8">
        <f t="shared" si="178"/>
        <v>2069</v>
      </c>
      <c r="B2070" s="109"/>
      <c r="C2070" s="110">
        <v>86</v>
      </c>
      <c r="D2070" s="110" t="s">
        <v>16</v>
      </c>
      <c r="E2070" s="109"/>
      <c r="F2070" s="111"/>
      <c r="G2070" s="112">
        <v>44559</v>
      </c>
      <c r="H2070" s="113" t="s">
        <v>1198</v>
      </c>
      <c r="I2070" s="109" t="s">
        <v>1198</v>
      </c>
      <c r="J2070" s="109"/>
      <c r="K2070" s="191">
        <v>44543</v>
      </c>
      <c r="L2070" s="109"/>
      <c r="M2070" s="109" t="s">
        <v>1279</v>
      </c>
      <c r="N2070" s="109" t="s">
        <v>1279</v>
      </c>
      <c r="O2070" s="109" t="s">
        <v>1279</v>
      </c>
      <c r="P2070" s="109"/>
      <c r="Q2070" s="136" t="str">
        <f>IF(DATEDIF(K2070,G2070,"y")=0,"",DATEDIF(K2070,G2070,"y")&amp;" years ")&amp;IF(DATEDIF(K2070,G2070,"ym")=0,"",DATEDIF(K2070,G2070,"ym")&amp;" months ")&amp;IF(DATEDIF(K2070,G2070,"md")=0,"",DATEDIF(K2070,G2070,"md")&amp;" days")</f>
        <v>16 days</v>
      </c>
      <c r="R2070" s="115">
        <f>_xlfn.DAYS(G2070,IF(L2070="",IF(K2070="",I2070,K2070),L2070))</f>
        <v>16</v>
      </c>
      <c r="S2070" s="109"/>
      <c r="T2070" s="109"/>
      <c r="U2070" s="111"/>
      <c r="V2070" s="75">
        <f t="shared" si="174"/>
        <v>728</v>
      </c>
      <c r="W2070" s="291" t="str">
        <f t="shared" si="175"/>
        <v/>
      </c>
      <c r="X2070" s="291" t="str">
        <f t="shared" si="176"/>
        <v/>
      </c>
      <c r="Y2070" s="291">
        <f t="shared" si="177"/>
        <v>16</v>
      </c>
    </row>
    <row r="2071" spans="1:25" ht="15" customHeight="1">
      <c r="A2071" s="8">
        <f t="shared" si="178"/>
        <v>2070</v>
      </c>
      <c r="B2071" s="82" t="s">
        <v>3017</v>
      </c>
      <c r="C2071" s="83">
        <v>32</v>
      </c>
      <c r="D2071" s="83" t="s">
        <v>23</v>
      </c>
      <c r="E2071" s="82" t="s">
        <v>3018</v>
      </c>
      <c r="F2071" s="84" t="s">
        <v>2206</v>
      </c>
      <c r="G2071" s="85">
        <v>44559</v>
      </c>
      <c r="H2071" s="86">
        <v>44410</v>
      </c>
      <c r="I2071" s="86"/>
      <c r="J2071" s="82" t="s">
        <v>2419</v>
      </c>
      <c r="K2071" s="87"/>
      <c r="L2071" s="82"/>
      <c r="M2071" s="82" t="s">
        <v>1279</v>
      </c>
      <c r="N2071" s="82"/>
      <c r="O2071" s="82"/>
      <c r="P2071" s="82"/>
      <c r="Q2071" s="88" t="str">
        <f>IF(DATEDIF(H2071,G2071,"y")=0,"",DATEDIF(H2071,G2071,"y")&amp;" years ")&amp;IF(DATEDIF(H2071,G2071,"ym")=0,"",DATEDIF(H2071,G2071,"ym")&amp;" months ")&amp;IF(DATEDIF(H2071,G2071,"md")=0,"",DATEDIF(H2071,G2071,"md")&amp;" days")</f>
        <v>4 months 27 days</v>
      </c>
      <c r="R2071" s="89">
        <f>_xlfn.DAYS(G2071,H2071)</f>
        <v>149</v>
      </c>
      <c r="S2071" s="82"/>
      <c r="T2071" s="82" t="s">
        <v>3019</v>
      </c>
      <c r="U2071" s="84"/>
      <c r="V2071" s="75">
        <f t="shared" si="174"/>
        <v>728</v>
      </c>
      <c r="W2071" s="291">
        <f t="shared" si="175"/>
        <v>149</v>
      </c>
      <c r="X2071" s="291" t="str">
        <f t="shared" si="176"/>
        <v/>
      </c>
      <c r="Y2071" s="291" t="str">
        <f t="shared" si="177"/>
        <v/>
      </c>
    </row>
    <row r="2072" spans="1:25" ht="15" customHeight="1">
      <c r="A2072" s="8">
        <f t="shared" si="178"/>
        <v>2071</v>
      </c>
      <c r="B2072" s="56" t="s">
        <v>3020</v>
      </c>
      <c r="C2072" s="8">
        <v>77</v>
      </c>
      <c r="D2072" s="8" t="s">
        <v>16</v>
      </c>
      <c r="E2072" s="56" t="s">
        <v>3021</v>
      </c>
      <c r="F2072" s="57" t="s">
        <v>66</v>
      </c>
      <c r="G2072" s="58">
        <v>44559</v>
      </c>
      <c r="H2072" s="75">
        <v>44235</v>
      </c>
      <c r="I2072" s="75">
        <v>44301</v>
      </c>
      <c r="J2072" s="56" t="s">
        <v>1278</v>
      </c>
      <c r="K2072" s="76"/>
      <c r="L2072" s="56"/>
      <c r="M2072" s="56" t="s">
        <v>1279</v>
      </c>
      <c r="N2072" s="56" t="s">
        <v>1279</v>
      </c>
      <c r="O2072" s="56"/>
      <c r="P2072" s="56"/>
      <c r="Q2072" s="90" t="str">
        <f>IF(DATEDIF(I2072,G2072,"y")=0,"",DATEDIF(I2072,G2072,"y")&amp;" years ")&amp;IF(DATEDIF(I2072,G2072,"ym")=0,"",DATEDIF(I2072,G2072,"ym")&amp;" months ")&amp;IF(DATEDIF(I2072,G2072,"md")=0,"",DATEDIF(I2072,G2072,"md")&amp;" days")</f>
        <v>8 months 14 days</v>
      </c>
      <c r="R2072" s="64">
        <f>_xlfn.DAYS(G2072,IF(L2072="",IF(K2072="",I2072,K2072),L2072))</f>
        <v>258</v>
      </c>
      <c r="S2072" s="56"/>
      <c r="T2072" s="56" t="s">
        <v>3022</v>
      </c>
      <c r="U2072" s="57"/>
      <c r="V2072" s="75">
        <f t="shared" si="174"/>
        <v>728</v>
      </c>
      <c r="W2072" s="291">
        <f t="shared" si="175"/>
        <v>324</v>
      </c>
      <c r="X2072" s="291">
        <f t="shared" si="176"/>
        <v>258</v>
      </c>
      <c r="Y2072" s="291" t="str">
        <f t="shared" si="177"/>
        <v/>
      </c>
    </row>
    <row r="2073" spans="1:25" ht="15" customHeight="1">
      <c r="A2073" s="8">
        <f t="shared" si="178"/>
        <v>2072</v>
      </c>
      <c r="B2073" s="56" t="s">
        <v>3023</v>
      </c>
      <c r="C2073" s="73">
        <v>0</v>
      </c>
      <c r="D2073" s="8" t="s">
        <v>23</v>
      </c>
      <c r="E2073" s="56" t="s">
        <v>3024</v>
      </c>
      <c r="F2073" s="57" t="s">
        <v>322</v>
      </c>
      <c r="G2073" s="62">
        <v>44559</v>
      </c>
      <c r="H2073" s="74"/>
      <c r="I2073" s="74"/>
      <c r="J2073" s="74"/>
      <c r="K2073" s="62"/>
      <c r="L2073" s="74"/>
      <c r="M2073" s="74"/>
      <c r="N2073" s="74"/>
      <c r="O2073" s="74"/>
      <c r="P2073" s="74"/>
      <c r="Q2073" s="74"/>
      <c r="R2073" s="62"/>
      <c r="S2073" s="74"/>
      <c r="T2073" s="74" t="s">
        <v>1059</v>
      </c>
      <c r="U2073" s="182" t="s">
        <v>3025</v>
      </c>
      <c r="V2073" s="289">
        <f t="shared" si="174"/>
        <v>728</v>
      </c>
      <c r="W2073" s="292" t="str">
        <f t="shared" si="175"/>
        <v/>
      </c>
      <c r="X2073" s="291" t="str">
        <f t="shared" si="176"/>
        <v/>
      </c>
      <c r="Y2073" s="291" t="str">
        <f t="shared" si="177"/>
        <v/>
      </c>
    </row>
    <row r="2074" spans="1:25" ht="15" customHeight="1">
      <c r="A2074" s="8">
        <f t="shared" si="178"/>
        <v>2073</v>
      </c>
      <c r="B2074" s="109"/>
      <c r="C2074" s="110">
        <v>79</v>
      </c>
      <c r="D2074" s="110" t="s">
        <v>16</v>
      </c>
      <c r="E2074" s="109"/>
      <c r="F2074" s="111"/>
      <c r="G2074" s="112">
        <v>44560</v>
      </c>
      <c r="H2074" s="113" t="s">
        <v>1198</v>
      </c>
      <c r="I2074" s="113">
        <v>44413</v>
      </c>
      <c r="J2074" s="109"/>
      <c r="K2074" s="110"/>
      <c r="L2074" s="109"/>
      <c r="M2074" s="109" t="s">
        <v>1279</v>
      </c>
      <c r="N2074" s="109" t="s">
        <v>1279</v>
      </c>
      <c r="O2074" s="109"/>
      <c r="P2074" s="109"/>
      <c r="Q2074" s="114" t="str">
        <f t="shared" ref="Q2074:Q2079" si="181">IF(DATEDIF(I2074,G2074,"y")=0,"",DATEDIF(I2074,G2074,"y")&amp;" years ")&amp;IF(DATEDIF(I2074,G2074,"ym")=0,"",DATEDIF(I2074,G2074,"ym")&amp;" months ")&amp;IF(DATEDIF(I2074,G2074,"md")=0,"",DATEDIF(I2074,G2074,"md")&amp;" days")</f>
        <v>4 months 25 days</v>
      </c>
      <c r="R2074" s="115">
        <f t="shared" ref="R2074:R2080" si="182">_xlfn.DAYS(G2074,IF(L2074="",IF(K2074="",I2074,K2074),L2074))</f>
        <v>147</v>
      </c>
      <c r="S2074" s="109"/>
      <c r="T2074" s="109"/>
      <c r="U2074" s="111"/>
      <c r="V2074" s="75">
        <f t="shared" si="174"/>
        <v>729</v>
      </c>
      <c r="W2074" s="291" t="str">
        <f t="shared" si="175"/>
        <v/>
      </c>
      <c r="X2074" s="291">
        <f t="shared" si="176"/>
        <v>147</v>
      </c>
      <c r="Y2074" s="291" t="str">
        <f t="shared" si="177"/>
        <v/>
      </c>
    </row>
    <row r="2075" spans="1:25" ht="15" customHeight="1">
      <c r="A2075" s="8">
        <f t="shared" si="178"/>
        <v>2074</v>
      </c>
      <c r="B2075" s="56" t="s">
        <v>3026</v>
      </c>
      <c r="C2075" s="8">
        <v>58</v>
      </c>
      <c r="D2075" s="8" t="s">
        <v>23</v>
      </c>
      <c r="E2075" s="56" t="s">
        <v>3027</v>
      </c>
      <c r="F2075" s="57" t="s">
        <v>290</v>
      </c>
      <c r="G2075" s="58">
        <v>44560</v>
      </c>
      <c r="H2075" s="74" t="s">
        <v>1198</v>
      </c>
      <c r="I2075" s="74">
        <v>44336</v>
      </c>
      <c r="J2075" s="56" t="s">
        <v>1744</v>
      </c>
      <c r="K2075" s="76"/>
      <c r="L2075" s="56"/>
      <c r="M2075" s="56" t="s">
        <v>1279</v>
      </c>
      <c r="N2075" s="56" t="s">
        <v>1279</v>
      </c>
      <c r="O2075" s="56"/>
      <c r="P2075" s="56"/>
      <c r="Q2075" s="90" t="str">
        <f t="shared" si="181"/>
        <v>7 months 10 days</v>
      </c>
      <c r="R2075" s="64">
        <f t="shared" si="182"/>
        <v>224</v>
      </c>
      <c r="S2075" s="56"/>
      <c r="T2075" s="56"/>
      <c r="U2075" s="57"/>
      <c r="V2075" s="75">
        <f t="shared" si="174"/>
        <v>729</v>
      </c>
      <c r="W2075" s="291" t="str">
        <f t="shared" si="175"/>
        <v/>
      </c>
      <c r="X2075" s="291">
        <f t="shared" si="176"/>
        <v>224</v>
      </c>
      <c r="Y2075" s="291" t="str">
        <f t="shared" si="177"/>
        <v/>
      </c>
    </row>
    <row r="2076" spans="1:25" ht="15" customHeight="1">
      <c r="A2076" s="8">
        <f t="shared" si="178"/>
        <v>2075</v>
      </c>
      <c r="B2076" s="56"/>
      <c r="C2076" s="8">
        <v>82</v>
      </c>
      <c r="D2076" s="8" t="s">
        <v>16</v>
      </c>
      <c r="E2076" s="56"/>
      <c r="F2076" s="57"/>
      <c r="G2076" s="58">
        <v>44560</v>
      </c>
      <c r="H2076" s="74" t="s">
        <v>1198</v>
      </c>
      <c r="I2076" s="74">
        <v>44306</v>
      </c>
      <c r="J2076" s="56"/>
      <c r="K2076" s="8"/>
      <c r="L2076" s="56"/>
      <c r="M2076" s="56" t="s">
        <v>1279</v>
      </c>
      <c r="N2076" s="56" t="s">
        <v>1279</v>
      </c>
      <c r="O2076" s="56"/>
      <c r="P2076" s="56"/>
      <c r="Q2076" s="90" t="str">
        <f t="shared" si="181"/>
        <v>8 months 10 days</v>
      </c>
      <c r="R2076" s="64">
        <f t="shared" si="182"/>
        <v>254</v>
      </c>
      <c r="S2076" s="56"/>
      <c r="T2076" s="56"/>
      <c r="U2076" s="57"/>
      <c r="V2076" s="75">
        <f t="shared" si="174"/>
        <v>729</v>
      </c>
      <c r="W2076" s="291" t="str">
        <f t="shared" si="175"/>
        <v/>
      </c>
      <c r="X2076" s="291">
        <f t="shared" si="176"/>
        <v>254</v>
      </c>
      <c r="Y2076" s="291" t="str">
        <f t="shared" si="177"/>
        <v/>
      </c>
    </row>
    <row r="2077" spans="1:25" ht="15" customHeight="1">
      <c r="A2077" s="8">
        <f t="shared" si="178"/>
        <v>2076</v>
      </c>
      <c r="B2077" s="109" t="s">
        <v>1242</v>
      </c>
      <c r="C2077" s="110">
        <v>75</v>
      </c>
      <c r="D2077" s="110" t="s">
        <v>16</v>
      </c>
      <c r="E2077" s="109" t="s">
        <v>887</v>
      </c>
      <c r="F2077" s="111" t="s">
        <v>55</v>
      </c>
      <c r="G2077" s="112">
        <v>44560</v>
      </c>
      <c r="H2077" s="124">
        <v>44246</v>
      </c>
      <c r="I2077" s="124">
        <v>44305</v>
      </c>
      <c r="J2077" s="109" t="s">
        <v>1278</v>
      </c>
      <c r="K2077" s="125"/>
      <c r="L2077" s="109"/>
      <c r="M2077" s="109" t="s">
        <v>1279</v>
      </c>
      <c r="N2077" s="109" t="s">
        <v>1279</v>
      </c>
      <c r="O2077" s="109"/>
      <c r="P2077" s="109"/>
      <c r="Q2077" s="114" t="str">
        <f t="shared" si="181"/>
        <v>8 months 11 days</v>
      </c>
      <c r="R2077" s="115">
        <f t="shared" si="182"/>
        <v>255</v>
      </c>
      <c r="S2077" s="109"/>
      <c r="T2077" s="109"/>
      <c r="U2077" s="111"/>
      <c r="V2077" s="75">
        <f t="shared" si="174"/>
        <v>729</v>
      </c>
      <c r="W2077" s="291">
        <f t="shared" si="175"/>
        <v>314</v>
      </c>
      <c r="X2077" s="291">
        <f t="shared" si="176"/>
        <v>255</v>
      </c>
      <c r="Y2077" s="291" t="str">
        <f t="shared" si="177"/>
        <v/>
      </c>
    </row>
    <row r="2078" spans="1:25" ht="15" customHeight="1">
      <c r="A2078" s="8">
        <f t="shared" si="178"/>
        <v>2077</v>
      </c>
      <c r="B2078" s="56" t="s">
        <v>3028</v>
      </c>
      <c r="C2078" s="8">
        <v>34</v>
      </c>
      <c r="D2078" s="8" t="s">
        <v>16</v>
      </c>
      <c r="E2078" s="56" t="s">
        <v>2917</v>
      </c>
      <c r="F2078" s="57" t="s">
        <v>770</v>
      </c>
      <c r="G2078" s="58">
        <v>44561</v>
      </c>
      <c r="H2078" s="75">
        <v>44314</v>
      </c>
      <c r="I2078" s="75">
        <v>44347</v>
      </c>
      <c r="J2078" s="56" t="s">
        <v>1646</v>
      </c>
      <c r="K2078" s="76"/>
      <c r="L2078" s="56"/>
      <c r="M2078" s="56" t="s">
        <v>1279</v>
      </c>
      <c r="N2078" s="56" t="s">
        <v>1279</v>
      </c>
      <c r="O2078" s="56"/>
      <c r="P2078" s="56"/>
      <c r="Q2078" s="90" t="str">
        <f t="shared" si="181"/>
        <v xml:space="preserve">7 months </v>
      </c>
      <c r="R2078" s="64">
        <f t="shared" si="182"/>
        <v>214</v>
      </c>
      <c r="S2078" s="56"/>
      <c r="T2078" s="56"/>
      <c r="U2078" s="57"/>
      <c r="V2078" s="75">
        <f t="shared" si="174"/>
        <v>730</v>
      </c>
      <c r="W2078" s="291">
        <f t="shared" si="175"/>
        <v>247</v>
      </c>
      <c r="X2078" s="291">
        <f t="shared" si="176"/>
        <v>214</v>
      </c>
      <c r="Y2078" s="291" t="str">
        <f t="shared" si="177"/>
        <v/>
      </c>
    </row>
    <row r="2079" spans="1:25" ht="15" customHeight="1">
      <c r="A2079" s="8">
        <f t="shared" si="178"/>
        <v>2078</v>
      </c>
      <c r="B2079" s="56" t="s">
        <v>3029</v>
      </c>
      <c r="C2079" s="8">
        <v>83</v>
      </c>
      <c r="D2079" s="8" t="s">
        <v>16</v>
      </c>
      <c r="E2079" s="56" t="s">
        <v>3030</v>
      </c>
      <c r="F2079" s="57" t="s">
        <v>117</v>
      </c>
      <c r="G2079" s="58">
        <v>44561</v>
      </c>
      <c r="H2079" s="75">
        <v>44239</v>
      </c>
      <c r="I2079" s="75">
        <v>44306</v>
      </c>
      <c r="J2079" s="56" t="s">
        <v>1278</v>
      </c>
      <c r="K2079" s="76"/>
      <c r="L2079" s="56"/>
      <c r="M2079" s="56" t="s">
        <v>1279</v>
      </c>
      <c r="N2079" s="56" t="s">
        <v>1279</v>
      </c>
      <c r="O2079" s="56"/>
      <c r="P2079" s="56"/>
      <c r="Q2079" s="90" t="str">
        <f t="shared" si="181"/>
        <v>8 months 11 days</v>
      </c>
      <c r="R2079" s="64">
        <f t="shared" si="182"/>
        <v>255</v>
      </c>
      <c r="S2079" s="56"/>
      <c r="T2079" s="56"/>
      <c r="U2079" s="57"/>
      <c r="V2079" s="75">
        <f t="shared" si="174"/>
        <v>730</v>
      </c>
      <c r="W2079" s="291">
        <f t="shared" si="175"/>
        <v>322</v>
      </c>
      <c r="X2079" s="291">
        <f t="shared" si="176"/>
        <v>255</v>
      </c>
      <c r="Y2079" s="291" t="str">
        <f t="shared" si="177"/>
        <v/>
      </c>
    </row>
    <row r="2080" spans="1:25" ht="15" customHeight="1">
      <c r="A2080" s="8">
        <f t="shared" si="178"/>
        <v>2079</v>
      </c>
      <c r="B2080" s="109"/>
      <c r="C2080" s="110">
        <v>57</v>
      </c>
      <c r="D2080" s="110" t="s">
        <v>23</v>
      </c>
      <c r="E2080" s="192"/>
      <c r="F2080" s="193"/>
      <c r="G2080" s="191">
        <v>44562</v>
      </c>
      <c r="H2080" s="113" t="s">
        <v>1198</v>
      </c>
      <c r="I2080" s="109" t="s">
        <v>1198</v>
      </c>
      <c r="J2080" s="109"/>
      <c r="K2080" s="191">
        <v>44559</v>
      </c>
      <c r="L2080" s="109"/>
      <c r="M2080" s="109" t="s">
        <v>1279</v>
      </c>
      <c r="N2080" s="109" t="s">
        <v>1279</v>
      </c>
      <c r="O2080" s="109" t="s">
        <v>1279</v>
      </c>
      <c r="P2080" s="109"/>
      <c r="Q2080" s="136" t="str">
        <f>IF(DATEDIF(K2080,G2080,"y")=0,"",DATEDIF(K2080,G2080,"y")&amp;" years ")&amp;IF(DATEDIF(K2080,G2080,"ym")=0,"",DATEDIF(K2080,G2080,"ym")&amp;" months ")&amp;IF(DATEDIF(K2080,G2080,"md")=0,"",DATEDIF(K2080,G2080,"md")&amp;" days")</f>
        <v>3 days</v>
      </c>
      <c r="R2080" s="115">
        <f t="shared" si="182"/>
        <v>3</v>
      </c>
      <c r="S2080" s="109"/>
      <c r="T2080" s="109"/>
      <c r="U2080" s="111"/>
      <c r="V2080" s="75">
        <f t="shared" si="174"/>
        <v>731</v>
      </c>
      <c r="W2080" s="291" t="str">
        <f t="shared" si="175"/>
        <v/>
      </c>
      <c r="X2080" s="291" t="str">
        <f t="shared" si="176"/>
        <v/>
      </c>
      <c r="Y2080" s="291">
        <f t="shared" si="177"/>
        <v>3</v>
      </c>
    </row>
    <row r="2081" spans="1:25" ht="15" customHeight="1">
      <c r="A2081" s="8">
        <f t="shared" si="178"/>
        <v>2080</v>
      </c>
      <c r="B2081" s="56" t="s">
        <v>3031</v>
      </c>
      <c r="C2081" s="8">
        <v>82</v>
      </c>
      <c r="D2081" s="8" t="s">
        <v>16</v>
      </c>
      <c r="E2081" s="56" t="s">
        <v>3032</v>
      </c>
      <c r="F2081" s="57" t="s">
        <v>66</v>
      </c>
      <c r="G2081" s="58">
        <v>44562</v>
      </c>
      <c r="H2081" s="75"/>
      <c r="I2081" s="75"/>
      <c r="J2081" s="56" t="s">
        <v>2431</v>
      </c>
      <c r="K2081" s="76"/>
      <c r="L2081" s="56"/>
      <c r="M2081" s="56"/>
      <c r="N2081" s="56"/>
      <c r="O2081" s="56"/>
      <c r="P2081" s="56"/>
      <c r="Q2081" s="63"/>
      <c r="R2081" s="64"/>
      <c r="S2081" s="56"/>
      <c r="T2081" s="56"/>
      <c r="U2081" s="57"/>
      <c r="V2081" s="289">
        <f t="shared" si="174"/>
        <v>731</v>
      </c>
      <c r="W2081" s="292" t="str">
        <f t="shared" si="175"/>
        <v/>
      </c>
      <c r="X2081" s="291" t="str">
        <f t="shared" si="176"/>
        <v/>
      </c>
      <c r="Y2081" s="291" t="str">
        <f t="shared" si="177"/>
        <v/>
      </c>
    </row>
    <row r="2082" spans="1:25" ht="15" customHeight="1">
      <c r="A2082" s="8">
        <f t="shared" si="178"/>
        <v>2081</v>
      </c>
      <c r="B2082" s="56" t="s">
        <v>3033</v>
      </c>
      <c r="C2082" s="8">
        <v>84</v>
      </c>
      <c r="D2082" s="8" t="s">
        <v>16</v>
      </c>
      <c r="E2082" s="56" t="s">
        <v>27</v>
      </c>
      <c r="F2082" s="57" t="s">
        <v>1109</v>
      </c>
      <c r="G2082" s="58">
        <v>44563</v>
      </c>
      <c r="H2082" s="75">
        <v>44415</v>
      </c>
      <c r="I2082" s="75">
        <v>44478</v>
      </c>
      <c r="J2082" s="56" t="s">
        <v>2419</v>
      </c>
      <c r="K2082" s="76"/>
      <c r="L2082" s="56"/>
      <c r="M2082" s="56" t="s">
        <v>1279</v>
      </c>
      <c r="N2082" s="56" t="s">
        <v>1279</v>
      </c>
      <c r="O2082" s="56"/>
      <c r="P2082" s="56"/>
      <c r="Q2082" s="90" t="str">
        <f>IF(DATEDIF(I2082,G2082,"y")=0,"",DATEDIF(I2082,G2082,"y")&amp;" years ")&amp;IF(DATEDIF(I2082,G2082,"ym")=0,"",DATEDIF(I2082,G2082,"ym")&amp;" months ")&amp;IF(DATEDIF(I2082,G2082,"md")=0,"",DATEDIF(I2082,G2082,"md")&amp;" days")</f>
        <v>2 months 24 days</v>
      </c>
      <c r="R2082" s="64">
        <f>_xlfn.DAYS(G2082,IF(L2082="",IF(K2082="",I2082,K2082),L2082))</f>
        <v>85</v>
      </c>
      <c r="S2082" s="56"/>
      <c r="T2082" s="56"/>
      <c r="U2082" s="13" t="s">
        <v>3034</v>
      </c>
      <c r="V2082" s="75">
        <f t="shared" si="174"/>
        <v>732</v>
      </c>
      <c r="W2082" s="291">
        <f t="shared" si="175"/>
        <v>148</v>
      </c>
      <c r="X2082" s="291">
        <f t="shared" si="176"/>
        <v>85</v>
      </c>
      <c r="Y2082" s="291" t="str">
        <f t="shared" si="177"/>
        <v/>
      </c>
    </row>
    <row r="2083" spans="1:25" ht="15" customHeight="1">
      <c r="A2083" s="8">
        <f t="shared" si="178"/>
        <v>2082</v>
      </c>
      <c r="B2083" s="56" t="s">
        <v>3035</v>
      </c>
      <c r="C2083" s="8">
        <v>43</v>
      </c>
      <c r="D2083" s="8" t="s">
        <v>16</v>
      </c>
      <c r="E2083" s="56" t="s">
        <v>3036</v>
      </c>
      <c r="F2083" s="57" t="s">
        <v>647</v>
      </c>
      <c r="G2083" s="58">
        <v>44563</v>
      </c>
      <c r="H2083" s="75">
        <v>44250</v>
      </c>
      <c r="I2083" s="74">
        <v>44318</v>
      </c>
      <c r="J2083" s="56"/>
      <c r="K2083" s="8"/>
      <c r="L2083" s="56"/>
      <c r="M2083" s="56" t="s">
        <v>1279</v>
      </c>
      <c r="N2083" s="56" t="s">
        <v>1279</v>
      </c>
      <c r="O2083" s="56"/>
      <c r="P2083" s="56"/>
      <c r="Q2083" s="90" t="str">
        <f>IF(DATEDIF(I2083,G2083,"y")=0,"",DATEDIF(I2083,G2083,"y")&amp;" years ")&amp;IF(DATEDIF(I2083,G2083,"ym")=0,"",DATEDIF(I2083,G2083,"ym")&amp;" months ")&amp;IF(DATEDIF(I2083,G2083,"md")=0,"",DATEDIF(I2083,G2083,"md")&amp;" days")</f>
        <v xml:space="preserve">8 months </v>
      </c>
      <c r="R2083" s="64">
        <f>_xlfn.DAYS(G2083,IF(L2083="",IF(K2083="",I2083,K2083),L2083))</f>
        <v>245</v>
      </c>
      <c r="S2083" s="56"/>
      <c r="T2083" s="56"/>
      <c r="U2083" s="57"/>
      <c r="V2083" s="75">
        <f t="shared" si="174"/>
        <v>732</v>
      </c>
      <c r="W2083" s="291">
        <f t="shared" si="175"/>
        <v>313</v>
      </c>
      <c r="X2083" s="291">
        <f t="shared" si="176"/>
        <v>245</v>
      </c>
      <c r="Y2083" s="291" t="str">
        <f t="shared" si="177"/>
        <v/>
      </c>
    </row>
    <row r="2084" spans="1:25" ht="15" customHeight="1">
      <c r="A2084" s="8">
        <f t="shared" si="178"/>
        <v>2083</v>
      </c>
      <c r="B2084" s="109" t="s">
        <v>3037</v>
      </c>
      <c r="C2084" s="110">
        <v>9</v>
      </c>
      <c r="D2084" s="110" t="s">
        <v>16</v>
      </c>
      <c r="E2084" s="109" t="s">
        <v>3038</v>
      </c>
      <c r="F2084" s="111" t="s">
        <v>49</v>
      </c>
      <c r="G2084" s="191">
        <v>44563</v>
      </c>
      <c r="H2084" s="194"/>
      <c r="I2084" s="109"/>
      <c r="J2084" s="109"/>
      <c r="K2084" s="110"/>
      <c r="L2084" s="109"/>
      <c r="M2084" s="109"/>
      <c r="N2084" s="109"/>
      <c r="O2084" s="109"/>
      <c r="P2084" s="109"/>
      <c r="Q2084" s="109"/>
      <c r="R2084" s="110"/>
      <c r="S2084" s="109"/>
      <c r="T2084" s="109" t="s">
        <v>1059</v>
      </c>
      <c r="U2084" s="111"/>
      <c r="V2084" s="289">
        <f t="shared" si="174"/>
        <v>732</v>
      </c>
      <c r="W2084" s="292" t="str">
        <f t="shared" si="175"/>
        <v/>
      </c>
      <c r="X2084" s="291" t="str">
        <f t="shared" si="176"/>
        <v/>
      </c>
      <c r="Y2084" s="291" t="str">
        <f t="shared" si="177"/>
        <v/>
      </c>
    </row>
    <row r="2085" spans="1:25" ht="15" customHeight="1">
      <c r="A2085" s="8">
        <f t="shared" si="178"/>
        <v>2084</v>
      </c>
      <c r="B2085" s="56" t="s">
        <v>1846</v>
      </c>
      <c r="C2085" s="8">
        <v>94</v>
      </c>
      <c r="D2085" s="8" t="s">
        <v>23</v>
      </c>
      <c r="E2085" s="56" t="s">
        <v>1055</v>
      </c>
      <c r="F2085" s="57" t="s">
        <v>719</v>
      </c>
      <c r="G2085" s="58">
        <v>44563</v>
      </c>
      <c r="H2085" s="75"/>
      <c r="I2085" s="75"/>
      <c r="J2085" s="56" t="s">
        <v>2431</v>
      </c>
      <c r="K2085" s="76"/>
      <c r="L2085" s="56"/>
      <c r="M2085" s="56"/>
      <c r="N2085" s="56"/>
      <c r="O2085" s="56"/>
      <c r="P2085" s="56"/>
      <c r="Q2085" s="56"/>
      <c r="R2085" s="8"/>
      <c r="S2085" s="56"/>
      <c r="T2085" s="56"/>
      <c r="U2085" s="57"/>
      <c r="V2085" s="289">
        <f t="shared" si="174"/>
        <v>732</v>
      </c>
      <c r="W2085" s="292" t="str">
        <f t="shared" si="175"/>
        <v/>
      </c>
      <c r="X2085" s="291" t="str">
        <f t="shared" si="176"/>
        <v/>
      </c>
      <c r="Y2085" s="291" t="str">
        <f t="shared" si="177"/>
        <v/>
      </c>
    </row>
    <row r="2086" spans="1:25" ht="15" customHeight="1">
      <c r="A2086" s="8">
        <f t="shared" si="178"/>
        <v>2085</v>
      </c>
      <c r="B2086" s="56" t="s">
        <v>3039</v>
      </c>
      <c r="C2086" s="8">
        <v>87</v>
      </c>
      <c r="D2086" s="8" t="s">
        <v>16</v>
      </c>
      <c r="E2086" s="56" t="s">
        <v>504</v>
      </c>
      <c r="F2086" s="57" t="s">
        <v>683</v>
      </c>
      <c r="G2086" s="58">
        <v>44564</v>
      </c>
      <c r="H2086" s="75">
        <v>44240</v>
      </c>
      <c r="I2086" s="75">
        <v>44304</v>
      </c>
      <c r="J2086" s="56" t="s">
        <v>1278</v>
      </c>
      <c r="K2086" s="62">
        <v>44537</v>
      </c>
      <c r="L2086" s="56"/>
      <c r="M2086" s="56" t="s">
        <v>1279</v>
      </c>
      <c r="N2086" s="56" t="s">
        <v>1279</v>
      </c>
      <c r="O2086" s="56" t="s">
        <v>1279</v>
      </c>
      <c r="P2086" s="56"/>
      <c r="Q2086" s="63" t="str">
        <f>IF(DATEDIF(K2086,G2086,"y")=0,"",DATEDIF(K2086,G2086,"y")&amp;" years ")&amp;IF(DATEDIF(K2086,G2086,"ym")=0,"",DATEDIF(K2086,G2086,"ym")&amp;" months ")&amp;IF(DATEDIF(K2086,G2086,"md")=0,"",DATEDIF(K2086,G2086,"md")&amp;" days")</f>
        <v>27 days</v>
      </c>
      <c r="R2086" s="64">
        <f>_xlfn.DAYS(G2086,IF(L2086="",IF(K2086="",I2086,K2086),L2086))</f>
        <v>27</v>
      </c>
      <c r="S2086" s="56"/>
      <c r="T2086" s="56"/>
      <c r="U2086" s="57"/>
      <c r="V2086" s="75">
        <f t="shared" si="174"/>
        <v>733</v>
      </c>
      <c r="W2086" s="291">
        <f t="shared" si="175"/>
        <v>324</v>
      </c>
      <c r="X2086" s="291">
        <f t="shared" si="176"/>
        <v>260</v>
      </c>
      <c r="Y2086" s="291">
        <f t="shared" si="177"/>
        <v>27</v>
      </c>
    </row>
    <row r="2087" spans="1:25" ht="15" customHeight="1">
      <c r="A2087" s="8">
        <f t="shared" si="178"/>
        <v>2086</v>
      </c>
      <c r="B2087" s="56"/>
      <c r="C2087" s="8">
        <v>59</v>
      </c>
      <c r="D2087" s="8" t="s">
        <v>16</v>
      </c>
      <c r="E2087" s="60"/>
      <c r="F2087" s="61"/>
      <c r="G2087" s="62">
        <v>44564</v>
      </c>
      <c r="H2087" s="74" t="s">
        <v>1198</v>
      </c>
      <c r="I2087" s="74">
        <v>44323</v>
      </c>
      <c r="J2087" s="56"/>
      <c r="K2087" s="8"/>
      <c r="L2087" s="56"/>
      <c r="M2087" s="56" t="s">
        <v>1279</v>
      </c>
      <c r="N2087" s="56" t="s">
        <v>1279</v>
      </c>
      <c r="O2087" s="56"/>
      <c r="P2087" s="56"/>
      <c r="Q2087" s="90" t="str">
        <f>IF(DATEDIF(I2087,G2087,"y")=0,"",DATEDIF(I2087,G2087,"y")&amp;" years ")&amp;IF(DATEDIF(I2087,G2087,"ym")=0,"",DATEDIF(I2087,G2087,"ym")&amp;" months ")&amp;IF(DATEDIF(I2087,G2087,"md")=0,"",DATEDIF(I2087,G2087,"md")&amp;" days")</f>
        <v>7 months 27 days</v>
      </c>
      <c r="R2087" s="64">
        <f>_xlfn.DAYS(G2087,IF(L2087="",IF(K2087="",I2087,K2087),L2087))</f>
        <v>241</v>
      </c>
      <c r="S2087" s="56"/>
      <c r="T2087" s="56"/>
      <c r="U2087" s="57"/>
      <c r="V2087" s="75">
        <f t="shared" si="174"/>
        <v>733</v>
      </c>
      <c r="W2087" s="291" t="str">
        <f t="shared" si="175"/>
        <v/>
      </c>
      <c r="X2087" s="291">
        <f t="shared" si="176"/>
        <v>241</v>
      </c>
      <c r="Y2087" s="291" t="str">
        <f t="shared" si="177"/>
        <v/>
      </c>
    </row>
    <row r="2088" spans="1:25" ht="15" customHeight="1">
      <c r="A2088" s="8">
        <f t="shared" si="178"/>
        <v>2087</v>
      </c>
      <c r="B2088" s="56" t="s">
        <v>3040</v>
      </c>
      <c r="C2088" s="8">
        <v>83</v>
      </c>
      <c r="D2088" s="8" t="s">
        <v>23</v>
      </c>
      <c r="E2088" s="56" t="s">
        <v>3041</v>
      </c>
      <c r="F2088" s="57" t="s">
        <v>25</v>
      </c>
      <c r="G2088" s="58">
        <v>44564</v>
      </c>
      <c r="H2088" s="75">
        <v>44240</v>
      </c>
      <c r="I2088" s="75">
        <v>44315</v>
      </c>
      <c r="J2088" s="56" t="s">
        <v>1278</v>
      </c>
      <c r="K2088" s="8"/>
      <c r="L2088" s="56"/>
      <c r="M2088" s="56" t="s">
        <v>1279</v>
      </c>
      <c r="N2088" s="56" t="s">
        <v>1279</v>
      </c>
      <c r="O2088" s="56"/>
      <c r="P2088" s="56"/>
      <c r="Q2088" s="90" t="str">
        <f>IF(DATEDIF(I2088,G2088,"y")=0,"",DATEDIF(I2088,G2088,"y")&amp;" years ")&amp;IF(DATEDIF(I2088,G2088,"ym")=0,"",DATEDIF(I2088,G2088,"ym")&amp;" months ")&amp;IF(DATEDIF(I2088,G2088,"md")=0,"",DATEDIF(I2088,G2088,"md")&amp;" days")</f>
        <v>8 months 5 days</v>
      </c>
      <c r="R2088" s="64">
        <f>_xlfn.DAYS(G2088,IF(L2088="",IF(K2088="",I2088,K2088),L2088))</f>
        <v>249</v>
      </c>
      <c r="S2088" s="56"/>
      <c r="T2088" s="56"/>
      <c r="U2088" s="57"/>
      <c r="V2088" s="75">
        <f t="shared" si="174"/>
        <v>733</v>
      </c>
      <c r="W2088" s="291">
        <f t="shared" si="175"/>
        <v>324</v>
      </c>
      <c r="X2088" s="291">
        <f t="shared" si="176"/>
        <v>249</v>
      </c>
      <c r="Y2088" s="291" t="str">
        <f t="shared" si="177"/>
        <v/>
      </c>
    </row>
    <row r="2089" spans="1:25" ht="15" customHeight="1">
      <c r="A2089" s="8">
        <f t="shared" si="178"/>
        <v>2088</v>
      </c>
      <c r="B2089" s="56"/>
      <c r="C2089" s="8">
        <v>0</v>
      </c>
      <c r="D2089" s="8" t="s">
        <v>23</v>
      </c>
      <c r="E2089" s="60"/>
      <c r="F2089" s="61"/>
      <c r="G2089" s="62">
        <v>44564</v>
      </c>
      <c r="H2089" s="195"/>
      <c r="I2089" s="56"/>
      <c r="J2089" s="56"/>
      <c r="K2089" s="8"/>
      <c r="L2089" s="56"/>
      <c r="M2089" s="56"/>
      <c r="N2089" s="56"/>
      <c r="O2089" s="56"/>
      <c r="P2089" s="56"/>
      <c r="Q2089" s="56"/>
      <c r="R2089" s="8"/>
      <c r="S2089" s="56"/>
      <c r="T2089" s="56" t="s">
        <v>1059</v>
      </c>
      <c r="U2089" s="57"/>
      <c r="V2089" s="289">
        <f t="shared" si="174"/>
        <v>733</v>
      </c>
      <c r="W2089" s="292" t="str">
        <f t="shared" si="175"/>
        <v/>
      </c>
      <c r="X2089" s="291" t="str">
        <f t="shared" si="176"/>
        <v/>
      </c>
      <c r="Y2089" s="291" t="str">
        <f t="shared" si="177"/>
        <v/>
      </c>
    </row>
    <row r="2090" spans="1:25" ht="15" customHeight="1">
      <c r="A2090" s="8">
        <f t="shared" si="178"/>
        <v>2089</v>
      </c>
      <c r="B2090" s="109" t="s">
        <v>3042</v>
      </c>
      <c r="C2090" s="110">
        <v>4</v>
      </c>
      <c r="D2090" s="110" t="s">
        <v>16</v>
      </c>
      <c r="E2090" s="109" t="s">
        <v>3043</v>
      </c>
      <c r="F2090" s="111" t="s">
        <v>3044</v>
      </c>
      <c r="G2090" s="191">
        <v>44564</v>
      </c>
      <c r="H2090" s="194"/>
      <c r="I2090" s="109"/>
      <c r="J2090" s="109"/>
      <c r="K2090" s="110"/>
      <c r="L2090" s="109"/>
      <c r="M2090" s="109"/>
      <c r="N2090" s="109"/>
      <c r="O2090" s="109"/>
      <c r="P2090" s="109"/>
      <c r="Q2090" s="109"/>
      <c r="R2090" s="110"/>
      <c r="S2090" s="109"/>
      <c r="T2090" s="109" t="s">
        <v>1059</v>
      </c>
      <c r="U2090" s="111"/>
      <c r="V2090" s="289">
        <f t="shared" si="174"/>
        <v>733</v>
      </c>
      <c r="W2090" s="292" t="str">
        <f t="shared" si="175"/>
        <v/>
      </c>
      <c r="X2090" s="291" t="str">
        <f t="shared" si="176"/>
        <v/>
      </c>
      <c r="Y2090" s="291" t="str">
        <f t="shared" si="177"/>
        <v/>
      </c>
    </row>
    <row r="2091" spans="1:25" ht="15" customHeight="1">
      <c r="A2091" s="8">
        <f t="shared" si="178"/>
        <v>2090</v>
      </c>
      <c r="B2091" s="56" t="s">
        <v>3045</v>
      </c>
      <c r="C2091" s="8">
        <v>79</v>
      </c>
      <c r="D2091" s="8" t="s">
        <v>23</v>
      </c>
      <c r="E2091" s="56" t="s">
        <v>3046</v>
      </c>
      <c r="F2091" s="57" t="s">
        <v>25</v>
      </c>
      <c r="G2091" s="58">
        <v>44565</v>
      </c>
      <c r="H2091" s="75">
        <v>44347</v>
      </c>
      <c r="I2091" s="75">
        <v>44368</v>
      </c>
      <c r="J2091" s="56" t="s">
        <v>1646</v>
      </c>
      <c r="K2091" s="8"/>
      <c r="L2091" s="56"/>
      <c r="M2091" s="56" t="s">
        <v>1279</v>
      </c>
      <c r="N2091" s="56" t="s">
        <v>1279</v>
      </c>
      <c r="O2091" s="56"/>
      <c r="P2091" s="56"/>
      <c r="Q2091" s="90" t="str">
        <f>IF(DATEDIF(I2091,G2091,"y")=0,"",DATEDIF(I2091,G2091,"y")&amp;" years ")&amp;IF(DATEDIF(I2091,G2091,"ym")=0,"",DATEDIF(I2091,G2091,"ym")&amp;" months ")&amp;IF(DATEDIF(I2091,G2091,"md")=0,"",DATEDIF(I2091,G2091,"md")&amp;" days")</f>
        <v>6 months 14 days</v>
      </c>
      <c r="R2091" s="64">
        <f>_xlfn.DAYS(G2091,IF(L2091="",IF(K2091="",I2091,K2091),L2091))</f>
        <v>197</v>
      </c>
      <c r="S2091" s="56"/>
      <c r="T2091" s="56"/>
      <c r="U2091" s="57"/>
      <c r="V2091" s="75">
        <f t="shared" si="174"/>
        <v>734</v>
      </c>
      <c r="W2091" s="291">
        <f t="shared" si="175"/>
        <v>218</v>
      </c>
      <c r="X2091" s="291">
        <f t="shared" si="176"/>
        <v>197</v>
      </c>
      <c r="Y2091" s="291" t="str">
        <f t="shared" si="177"/>
        <v/>
      </c>
    </row>
    <row r="2092" spans="1:25" ht="15" customHeight="1">
      <c r="A2092" s="8">
        <f t="shared" si="178"/>
        <v>2091</v>
      </c>
      <c r="B2092" s="59"/>
      <c r="C2092" s="65">
        <v>82</v>
      </c>
      <c r="D2092" s="65" t="s">
        <v>16</v>
      </c>
      <c r="E2092" s="65"/>
      <c r="F2092" s="66"/>
      <c r="G2092" s="196">
        <v>44565</v>
      </c>
      <c r="H2092" s="126"/>
      <c r="I2092" s="65"/>
      <c r="J2092" s="65"/>
      <c r="K2092" s="65"/>
      <c r="L2092" s="59"/>
      <c r="M2092" s="59"/>
      <c r="N2092" s="59"/>
      <c r="O2092" s="59"/>
      <c r="P2092" s="59"/>
      <c r="Q2092" s="59"/>
      <c r="R2092" s="65"/>
      <c r="S2092" s="59"/>
      <c r="T2092" s="59" t="s">
        <v>185</v>
      </c>
      <c r="U2092" s="69" t="s">
        <v>3047</v>
      </c>
      <c r="V2092" s="289">
        <f t="shared" si="174"/>
        <v>734</v>
      </c>
      <c r="W2092" s="292" t="str">
        <f t="shared" si="175"/>
        <v/>
      </c>
      <c r="X2092" s="291" t="str">
        <f t="shared" si="176"/>
        <v/>
      </c>
      <c r="Y2092" s="291" t="str">
        <f t="shared" si="177"/>
        <v/>
      </c>
    </row>
    <row r="2093" spans="1:25" ht="15" customHeight="1">
      <c r="A2093" s="8">
        <f t="shared" si="178"/>
        <v>2092</v>
      </c>
      <c r="B2093" s="56" t="s">
        <v>3048</v>
      </c>
      <c r="C2093" s="8">
        <v>0</v>
      </c>
      <c r="D2093" s="8" t="s">
        <v>16</v>
      </c>
      <c r="E2093" s="56" t="s">
        <v>105</v>
      </c>
      <c r="F2093" s="57" t="s">
        <v>89</v>
      </c>
      <c r="G2093" s="62">
        <v>44565</v>
      </c>
      <c r="H2093" s="195"/>
      <c r="I2093" s="56"/>
      <c r="J2093" s="56"/>
      <c r="K2093" s="8"/>
      <c r="L2093" s="56"/>
      <c r="M2093" s="56"/>
      <c r="N2093" s="56"/>
      <c r="O2093" s="56"/>
      <c r="P2093" s="56"/>
      <c r="Q2093" s="56"/>
      <c r="R2093" s="8"/>
      <c r="S2093" s="56"/>
      <c r="T2093" s="56" t="s">
        <v>1059</v>
      </c>
      <c r="U2093" s="57"/>
      <c r="V2093" s="289">
        <f t="shared" si="174"/>
        <v>734</v>
      </c>
      <c r="W2093" s="292" t="str">
        <f t="shared" si="175"/>
        <v/>
      </c>
      <c r="X2093" s="291" t="str">
        <f t="shared" si="176"/>
        <v/>
      </c>
      <c r="Y2093" s="291" t="str">
        <f t="shared" si="177"/>
        <v/>
      </c>
    </row>
    <row r="2094" spans="1:25" ht="15" customHeight="1">
      <c r="A2094" s="8">
        <f t="shared" si="178"/>
        <v>2093</v>
      </c>
      <c r="B2094" s="56"/>
      <c r="C2094" s="8">
        <v>79</v>
      </c>
      <c r="D2094" s="8" t="s">
        <v>23</v>
      </c>
      <c r="E2094" s="60"/>
      <c r="F2094" s="61"/>
      <c r="G2094" s="62">
        <v>44565</v>
      </c>
      <c r="H2094" s="195"/>
      <c r="I2094" s="56"/>
      <c r="J2094" s="56"/>
      <c r="K2094" s="8"/>
      <c r="L2094" s="56"/>
      <c r="M2094" s="56"/>
      <c r="N2094" s="56"/>
      <c r="O2094" s="56"/>
      <c r="P2094" s="56"/>
      <c r="Q2094" s="56"/>
      <c r="R2094" s="8"/>
      <c r="S2094" s="56"/>
      <c r="T2094" s="56"/>
      <c r="U2094" s="57"/>
      <c r="V2094" s="289">
        <f t="shared" si="174"/>
        <v>734</v>
      </c>
      <c r="W2094" s="292" t="str">
        <f t="shared" si="175"/>
        <v/>
      </c>
      <c r="X2094" s="291" t="str">
        <f t="shared" si="176"/>
        <v/>
      </c>
      <c r="Y2094" s="291" t="str">
        <f t="shared" si="177"/>
        <v/>
      </c>
    </row>
    <row r="2095" spans="1:25" ht="15" customHeight="1">
      <c r="A2095" s="8">
        <f t="shared" si="178"/>
        <v>2094</v>
      </c>
      <c r="B2095" s="56"/>
      <c r="C2095" s="8">
        <v>81</v>
      </c>
      <c r="D2095" s="8" t="s">
        <v>16</v>
      </c>
      <c r="E2095" s="60"/>
      <c r="F2095" s="61"/>
      <c r="G2095" s="62">
        <v>44566</v>
      </c>
      <c r="H2095" s="74" t="s">
        <v>1198</v>
      </c>
      <c r="I2095" s="56" t="s">
        <v>1198</v>
      </c>
      <c r="J2095" s="56"/>
      <c r="K2095" s="62">
        <v>44533</v>
      </c>
      <c r="L2095" s="56"/>
      <c r="M2095" s="56" t="s">
        <v>1279</v>
      </c>
      <c r="N2095" s="56" t="s">
        <v>1279</v>
      </c>
      <c r="O2095" s="56" t="s">
        <v>1279</v>
      </c>
      <c r="P2095" s="56"/>
      <c r="Q2095" s="63" t="str">
        <f>IF(DATEDIF(K2095,G2095,"y")=0,"",DATEDIF(K2095,G2095,"y")&amp;" years ")&amp;IF(DATEDIF(K2095,G2095,"ym")=0,"",DATEDIF(K2095,G2095,"ym")&amp;" months ")&amp;IF(DATEDIF(K2095,G2095,"md")=0,"",DATEDIF(K2095,G2095,"md")&amp;" days")</f>
        <v>1 months 2 days</v>
      </c>
      <c r="R2095" s="64">
        <f>_xlfn.DAYS(G2095,IF(L2095="",IF(K2095="",I2095,K2095),L2095))</f>
        <v>33</v>
      </c>
      <c r="S2095" s="56"/>
      <c r="T2095" s="56"/>
      <c r="U2095" s="57"/>
      <c r="V2095" s="75">
        <f t="shared" si="174"/>
        <v>735</v>
      </c>
      <c r="W2095" s="291" t="str">
        <f t="shared" si="175"/>
        <v/>
      </c>
      <c r="X2095" s="291" t="str">
        <f t="shared" si="176"/>
        <v/>
      </c>
      <c r="Y2095" s="291">
        <f t="shared" si="177"/>
        <v>33</v>
      </c>
    </row>
    <row r="2096" spans="1:25" ht="15" customHeight="1">
      <c r="A2096" s="8">
        <f t="shared" si="178"/>
        <v>2095</v>
      </c>
      <c r="B2096" s="56" t="s">
        <v>1690</v>
      </c>
      <c r="C2096" s="8">
        <v>82</v>
      </c>
      <c r="D2096" s="8" t="s">
        <v>23</v>
      </c>
      <c r="E2096" s="56" t="s">
        <v>1180</v>
      </c>
      <c r="F2096" s="57" t="s">
        <v>432</v>
      </c>
      <c r="G2096" s="58">
        <v>44566</v>
      </c>
      <c r="H2096" s="75">
        <v>44239</v>
      </c>
      <c r="I2096" s="75"/>
      <c r="J2096" s="56" t="s">
        <v>1278</v>
      </c>
      <c r="K2096" s="8"/>
      <c r="L2096" s="56"/>
      <c r="M2096" s="56" t="s">
        <v>1279</v>
      </c>
      <c r="N2096" s="56"/>
      <c r="O2096" s="56"/>
      <c r="P2096" s="56"/>
      <c r="Q2096" s="90" t="str">
        <f>IF(DATEDIF(H2096,G2096,"y")=0,"",DATEDIF(H2096,G2096,"y")&amp;" years ")&amp;IF(DATEDIF(H2096,G2096,"ym")=0,"",DATEDIF(H2096,G2096,"ym")&amp;" months ")&amp;IF(DATEDIF(H2096,G2096,"md")=0,"",DATEDIF(H2096,G2096,"md")&amp;" days")</f>
        <v>10 months 24 days</v>
      </c>
      <c r="R2096" s="64">
        <f>_xlfn.DAYS(G2096,H2096)</f>
        <v>327</v>
      </c>
      <c r="S2096" s="56"/>
      <c r="T2096" s="56"/>
      <c r="U2096" s="57"/>
      <c r="V2096" s="75">
        <f t="shared" si="174"/>
        <v>735</v>
      </c>
      <c r="W2096" s="291">
        <f t="shared" si="175"/>
        <v>327</v>
      </c>
      <c r="X2096" s="291" t="str">
        <f t="shared" si="176"/>
        <v/>
      </c>
      <c r="Y2096" s="291" t="str">
        <f t="shared" si="177"/>
        <v/>
      </c>
    </row>
    <row r="2097" spans="1:25" ht="15" customHeight="1">
      <c r="A2097" s="8">
        <f t="shared" si="178"/>
        <v>2096</v>
      </c>
      <c r="B2097" s="56" t="s">
        <v>3049</v>
      </c>
      <c r="C2097" s="8">
        <v>2</v>
      </c>
      <c r="D2097" s="8" t="s">
        <v>16</v>
      </c>
      <c r="E2097" s="56" t="s">
        <v>3050</v>
      </c>
      <c r="F2097" s="57" t="s">
        <v>25</v>
      </c>
      <c r="G2097" s="62">
        <v>44566</v>
      </c>
      <c r="H2097" s="56"/>
      <c r="I2097" s="74"/>
      <c r="J2097" s="56"/>
      <c r="K2097" s="8"/>
      <c r="L2097" s="56"/>
      <c r="M2097" s="56"/>
      <c r="N2097" s="56"/>
      <c r="O2097" s="56"/>
      <c r="P2097" s="56"/>
      <c r="Q2097" s="56"/>
      <c r="R2097" s="8"/>
      <c r="S2097" s="56"/>
      <c r="T2097" s="56" t="s">
        <v>1059</v>
      </c>
      <c r="U2097" s="57"/>
      <c r="V2097" s="289">
        <f t="shared" si="174"/>
        <v>735</v>
      </c>
      <c r="W2097" s="292" t="str">
        <f t="shared" si="175"/>
        <v/>
      </c>
      <c r="X2097" s="291" t="str">
        <f t="shared" si="176"/>
        <v/>
      </c>
      <c r="Y2097" s="291" t="str">
        <f t="shared" si="177"/>
        <v/>
      </c>
    </row>
    <row r="2098" spans="1:25" ht="15" customHeight="1">
      <c r="A2098" s="8">
        <f t="shared" si="178"/>
        <v>2097</v>
      </c>
      <c r="B2098" s="109"/>
      <c r="C2098" s="110">
        <v>40</v>
      </c>
      <c r="D2098" s="110" t="s">
        <v>16</v>
      </c>
      <c r="E2098" s="192"/>
      <c r="F2098" s="193"/>
      <c r="G2098" s="191">
        <v>44566</v>
      </c>
      <c r="H2098" s="194"/>
      <c r="I2098" s="109"/>
      <c r="J2098" s="109"/>
      <c r="K2098" s="110"/>
      <c r="L2098" s="109"/>
      <c r="M2098" s="109"/>
      <c r="N2098" s="109"/>
      <c r="O2098" s="109"/>
      <c r="P2098" s="109"/>
      <c r="Q2098" s="109"/>
      <c r="R2098" s="110"/>
      <c r="S2098" s="109"/>
      <c r="T2098" s="109"/>
      <c r="U2098" s="111"/>
      <c r="V2098" s="289">
        <f t="shared" si="174"/>
        <v>735</v>
      </c>
      <c r="W2098" s="292" t="str">
        <f t="shared" si="175"/>
        <v/>
      </c>
      <c r="X2098" s="291" t="str">
        <f t="shared" si="176"/>
        <v/>
      </c>
      <c r="Y2098" s="291" t="str">
        <f t="shared" si="177"/>
        <v/>
      </c>
    </row>
    <row r="2099" spans="1:25" ht="15" customHeight="1">
      <c r="A2099" s="8">
        <f t="shared" si="178"/>
        <v>2098</v>
      </c>
      <c r="B2099" s="56" t="s">
        <v>2898</v>
      </c>
      <c r="C2099" s="8">
        <v>82</v>
      </c>
      <c r="D2099" s="8" t="s">
        <v>16</v>
      </c>
      <c r="E2099" s="56" t="s">
        <v>3051</v>
      </c>
      <c r="F2099" s="57" t="s">
        <v>824</v>
      </c>
      <c r="G2099" s="58">
        <v>44567</v>
      </c>
      <c r="H2099" s="75">
        <v>44419</v>
      </c>
      <c r="I2099" s="75">
        <v>44483</v>
      </c>
      <c r="J2099" s="56" t="s">
        <v>2419</v>
      </c>
      <c r="K2099" s="8"/>
      <c r="L2099" s="56"/>
      <c r="M2099" s="56" t="s">
        <v>1279</v>
      </c>
      <c r="N2099" s="56" t="s">
        <v>1279</v>
      </c>
      <c r="O2099" s="56"/>
      <c r="P2099" s="56"/>
      <c r="Q2099" s="90" t="str">
        <f>IF(DATEDIF(I2099,G2099,"y")=0,"",DATEDIF(I2099,G2099,"y")&amp;" years ")&amp;IF(DATEDIF(I2099,G2099,"ym")=0,"",DATEDIF(I2099,G2099,"ym")&amp;" months ")&amp;IF(DATEDIF(I2099,G2099,"md")=0,"",DATEDIF(I2099,G2099,"md")&amp;" days")</f>
        <v>2 months 23 days</v>
      </c>
      <c r="R2099" s="64">
        <f>_xlfn.DAYS(G2099,IF(L2099="",IF(K2099="",I2099,K2099),L2099))</f>
        <v>84</v>
      </c>
      <c r="S2099" s="56"/>
      <c r="T2099" s="56"/>
      <c r="U2099" s="57"/>
      <c r="V2099" s="75">
        <f t="shared" si="174"/>
        <v>736</v>
      </c>
      <c r="W2099" s="291">
        <f t="shared" si="175"/>
        <v>148</v>
      </c>
      <c r="X2099" s="291">
        <f t="shared" si="176"/>
        <v>84</v>
      </c>
      <c r="Y2099" s="291" t="str">
        <f t="shared" si="177"/>
        <v/>
      </c>
    </row>
    <row r="2100" spans="1:25" ht="15" customHeight="1">
      <c r="A2100" s="8">
        <f t="shared" si="178"/>
        <v>2099</v>
      </c>
      <c r="B2100" s="109" t="s">
        <v>3052</v>
      </c>
      <c r="C2100" s="110">
        <v>77</v>
      </c>
      <c r="D2100" s="110" t="s">
        <v>16</v>
      </c>
      <c r="E2100" s="109" t="s">
        <v>3053</v>
      </c>
      <c r="F2100" s="111" t="s">
        <v>89</v>
      </c>
      <c r="G2100" s="112">
        <v>44567</v>
      </c>
      <c r="H2100" s="124">
        <v>44243</v>
      </c>
      <c r="I2100" s="124">
        <v>44388</v>
      </c>
      <c r="J2100" s="109" t="s">
        <v>1278</v>
      </c>
      <c r="K2100" s="110"/>
      <c r="L2100" s="109"/>
      <c r="M2100" s="109" t="s">
        <v>1279</v>
      </c>
      <c r="N2100" s="109" t="s">
        <v>1279</v>
      </c>
      <c r="O2100" s="109"/>
      <c r="P2100" s="109"/>
      <c r="Q2100" s="114" t="str">
        <f>IF(DATEDIF(I2100,G2100,"y")=0,"",DATEDIF(I2100,G2100,"y")&amp;" years ")&amp;IF(DATEDIF(I2100,G2100,"ym")=0,"",DATEDIF(I2100,G2100,"ym")&amp;" months ")&amp;IF(DATEDIF(I2100,G2100,"md")=0,"",DATEDIF(I2100,G2100,"md")&amp;" days")</f>
        <v>5 months 26 days</v>
      </c>
      <c r="R2100" s="115">
        <f>_xlfn.DAYS(G2100,IF(L2100="",IF(K2100="",I2100,K2100),L2100))</f>
        <v>179</v>
      </c>
      <c r="S2100" s="109"/>
      <c r="T2100" s="109"/>
      <c r="U2100" s="111"/>
      <c r="V2100" s="75">
        <f t="shared" si="174"/>
        <v>736</v>
      </c>
      <c r="W2100" s="291">
        <f t="shared" si="175"/>
        <v>324</v>
      </c>
      <c r="X2100" s="291">
        <f t="shared" si="176"/>
        <v>179</v>
      </c>
      <c r="Y2100" s="291" t="str">
        <f t="shared" si="177"/>
        <v/>
      </c>
    </row>
    <row r="2101" spans="1:25" ht="15" customHeight="1">
      <c r="A2101" s="8">
        <f t="shared" si="178"/>
        <v>2100</v>
      </c>
      <c r="B2101" s="56" t="s">
        <v>1789</v>
      </c>
      <c r="C2101" s="8">
        <v>55</v>
      </c>
      <c r="D2101" s="8" t="s">
        <v>23</v>
      </c>
      <c r="E2101" s="56" t="s">
        <v>1049</v>
      </c>
      <c r="F2101" s="57" t="s">
        <v>1109</v>
      </c>
      <c r="G2101" s="58">
        <v>44567</v>
      </c>
      <c r="H2101" s="75">
        <v>44305</v>
      </c>
      <c r="I2101" s="75">
        <v>44328</v>
      </c>
      <c r="J2101" s="56" t="s">
        <v>1744</v>
      </c>
      <c r="K2101" s="76"/>
      <c r="L2101" s="56"/>
      <c r="M2101" s="56" t="s">
        <v>1279</v>
      </c>
      <c r="N2101" s="56" t="s">
        <v>1279</v>
      </c>
      <c r="O2101" s="56"/>
      <c r="P2101" s="56"/>
      <c r="Q2101" s="90" t="str">
        <f>IF(DATEDIF(I2101,G2101,"y")=0,"",DATEDIF(I2101,G2101,"y")&amp;" years ")&amp;IF(DATEDIF(I2101,G2101,"ym")=0,"",DATEDIF(I2101,G2101,"ym")&amp;" months ")&amp;IF(DATEDIF(I2101,G2101,"md")=0,"",DATEDIF(I2101,G2101,"md")&amp;" days")</f>
        <v>7 months 25 days</v>
      </c>
      <c r="R2101" s="64">
        <f>_xlfn.DAYS(G2101,IF(L2101="",IF(K2101="",I2101,K2101),L2101))</f>
        <v>239</v>
      </c>
      <c r="S2101" s="56"/>
      <c r="T2101" s="56"/>
      <c r="U2101" s="57"/>
      <c r="V2101" s="75">
        <f t="shared" si="174"/>
        <v>736</v>
      </c>
      <c r="W2101" s="291">
        <f t="shared" si="175"/>
        <v>262</v>
      </c>
      <c r="X2101" s="291">
        <f t="shared" si="176"/>
        <v>239</v>
      </c>
      <c r="Y2101" s="291" t="str">
        <f t="shared" si="177"/>
        <v/>
      </c>
    </row>
    <row r="2102" spans="1:25" ht="15" customHeight="1">
      <c r="A2102" s="8">
        <f t="shared" si="178"/>
        <v>2101</v>
      </c>
      <c r="B2102" s="59" t="s">
        <v>3054</v>
      </c>
      <c r="C2102" s="65">
        <v>79</v>
      </c>
      <c r="D2102" s="65" t="s">
        <v>16</v>
      </c>
      <c r="E2102" s="59" t="s">
        <v>3055</v>
      </c>
      <c r="F2102" s="66" t="s">
        <v>25</v>
      </c>
      <c r="G2102" s="196">
        <v>44567</v>
      </c>
      <c r="H2102" s="101">
        <v>44321</v>
      </c>
      <c r="I2102" s="65"/>
      <c r="J2102" s="59" t="s">
        <v>1278</v>
      </c>
      <c r="K2102" s="65"/>
      <c r="L2102" s="59"/>
      <c r="M2102" s="59" t="s">
        <v>1279</v>
      </c>
      <c r="N2102" s="59"/>
      <c r="O2102" s="59"/>
      <c r="P2102" s="59"/>
      <c r="Q2102" s="127" t="str">
        <f>IF(DATEDIF(H2102,G2102,"y")=0,"",DATEDIF(H2102,G2102,"y")&amp;" years ")&amp;IF(DATEDIF(H2102,G2102,"ym")=0,"",DATEDIF(H2102,G2102,"ym")&amp;" months ")&amp;IF(DATEDIF(H2102,G2102,"md")=0,"",DATEDIF(H2102,G2102,"md")&amp;" days")</f>
        <v>8 months 1 days</v>
      </c>
      <c r="R2102" s="128">
        <f>_xlfn.DAYS(G2102,H2102)</f>
        <v>246</v>
      </c>
      <c r="S2102" s="59"/>
      <c r="T2102" s="59" t="s">
        <v>3056</v>
      </c>
      <c r="U2102" s="69" t="s">
        <v>3057</v>
      </c>
      <c r="V2102" s="75">
        <f t="shared" si="174"/>
        <v>736</v>
      </c>
      <c r="W2102" s="291">
        <f t="shared" si="175"/>
        <v>246</v>
      </c>
      <c r="X2102" s="291" t="str">
        <f t="shared" si="176"/>
        <v/>
      </c>
      <c r="Y2102" s="291" t="str">
        <f t="shared" si="177"/>
        <v/>
      </c>
    </row>
    <row r="2103" spans="1:25" ht="15" customHeight="1">
      <c r="A2103" s="8">
        <f t="shared" si="178"/>
        <v>2102</v>
      </c>
      <c r="B2103" s="56"/>
      <c r="C2103" s="8">
        <v>31</v>
      </c>
      <c r="D2103" s="8" t="s">
        <v>16</v>
      </c>
      <c r="E2103" s="60"/>
      <c r="F2103" s="61"/>
      <c r="G2103" s="62">
        <v>44568</v>
      </c>
      <c r="H2103" s="74" t="s">
        <v>1198</v>
      </c>
      <c r="I2103" s="74">
        <v>44529</v>
      </c>
      <c r="J2103" s="56"/>
      <c r="K2103" s="8"/>
      <c r="L2103" s="56"/>
      <c r="M2103" s="56" t="s">
        <v>1279</v>
      </c>
      <c r="N2103" s="56" t="s">
        <v>1279</v>
      </c>
      <c r="O2103" s="56"/>
      <c r="P2103" s="56"/>
      <c r="Q2103" s="90" t="str">
        <f>IF(DATEDIF(I2103,G2103,"y")=0,"",DATEDIF(I2103,G2103,"y")&amp;" years ")&amp;IF(DATEDIF(I2103,G2103,"ym")=0,"",DATEDIF(I2103,G2103,"ym")&amp;" months ")&amp;IF(DATEDIF(I2103,G2103,"md")=0,"",DATEDIF(I2103,G2103,"md")&amp;" days")</f>
        <v>1 months 9 days</v>
      </c>
      <c r="R2103" s="64">
        <f>_xlfn.DAYS(G2103,IF(L2103="",IF(K2103="",I2103,K2103),L2103))</f>
        <v>39</v>
      </c>
      <c r="S2103" s="56"/>
      <c r="T2103" s="56"/>
      <c r="U2103" s="57"/>
      <c r="V2103" s="75">
        <f t="shared" si="174"/>
        <v>737</v>
      </c>
      <c r="W2103" s="291" t="str">
        <f t="shared" si="175"/>
        <v/>
      </c>
      <c r="X2103" s="291">
        <f t="shared" si="176"/>
        <v>39</v>
      </c>
      <c r="Y2103" s="291" t="str">
        <f t="shared" si="177"/>
        <v/>
      </c>
    </row>
    <row r="2104" spans="1:25" ht="15" customHeight="1">
      <c r="A2104" s="8">
        <f t="shared" si="178"/>
        <v>2103</v>
      </c>
      <c r="B2104" s="56" t="s">
        <v>1226</v>
      </c>
      <c r="C2104" s="8">
        <v>81</v>
      </c>
      <c r="D2104" s="8" t="s">
        <v>23</v>
      </c>
      <c r="E2104" s="60"/>
      <c r="F2104" s="61" t="s">
        <v>1227</v>
      </c>
      <c r="G2104" s="62">
        <v>44568</v>
      </c>
      <c r="H2104" s="74" t="s">
        <v>1198</v>
      </c>
      <c r="I2104" s="74">
        <v>44368</v>
      </c>
      <c r="J2104" s="56"/>
      <c r="K2104" s="8"/>
      <c r="L2104" s="56"/>
      <c r="M2104" s="56" t="s">
        <v>1279</v>
      </c>
      <c r="N2104" s="56" t="s">
        <v>1279</v>
      </c>
      <c r="O2104" s="56"/>
      <c r="P2104" s="56"/>
      <c r="Q2104" s="90" t="str">
        <f>IF(DATEDIF(I2104,G2104,"y")=0,"",DATEDIF(I2104,G2104,"y")&amp;" years ")&amp;IF(DATEDIF(I2104,G2104,"ym")=0,"",DATEDIF(I2104,G2104,"ym")&amp;" months ")&amp;IF(DATEDIF(I2104,G2104,"md")=0,"",DATEDIF(I2104,G2104,"md")&amp;" days")</f>
        <v>6 months 17 days</v>
      </c>
      <c r="R2104" s="64">
        <f>_xlfn.DAYS(G2104,IF(L2104="",IF(K2104="",I2104,K2104),L2104))</f>
        <v>200</v>
      </c>
      <c r="S2104" s="56"/>
      <c r="T2104" s="56"/>
      <c r="U2104" s="57" t="s">
        <v>3058</v>
      </c>
      <c r="V2104" s="75">
        <f t="shared" si="174"/>
        <v>737</v>
      </c>
      <c r="W2104" s="291" t="str">
        <f t="shared" si="175"/>
        <v/>
      </c>
      <c r="X2104" s="291">
        <f t="shared" si="176"/>
        <v>200</v>
      </c>
      <c r="Y2104" s="291" t="str">
        <f t="shared" si="177"/>
        <v/>
      </c>
    </row>
    <row r="2105" spans="1:25" ht="15" customHeight="1">
      <c r="A2105" s="8">
        <f t="shared" si="178"/>
        <v>2104</v>
      </c>
      <c r="B2105" s="56" t="s">
        <v>3059</v>
      </c>
      <c r="C2105" s="8">
        <v>91</v>
      </c>
      <c r="D2105" s="8" t="s">
        <v>16</v>
      </c>
      <c r="E2105" s="56" t="s">
        <v>3060</v>
      </c>
      <c r="F2105" s="57" t="s">
        <v>55</v>
      </c>
      <c r="G2105" s="58">
        <v>44568</v>
      </c>
      <c r="H2105" s="75">
        <v>44242</v>
      </c>
      <c r="I2105" s="75">
        <v>44310</v>
      </c>
      <c r="J2105" s="56" t="s">
        <v>1278</v>
      </c>
      <c r="K2105" s="8"/>
      <c r="L2105" s="56"/>
      <c r="M2105" s="56" t="s">
        <v>1279</v>
      </c>
      <c r="N2105" s="56" t="s">
        <v>1279</v>
      </c>
      <c r="O2105" s="56"/>
      <c r="P2105" s="56"/>
      <c r="Q2105" s="90" t="str">
        <f>IF(DATEDIF(I2105,G2105,"y")=0,"",DATEDIF(I2105,G2105,"y")&amp;" years ")&amp;IF(DATEDIF(I2105,G2105,"ym")=0,"",DATEDIF(I2105,G2105,"ym")&amp;" months ")&amp;IF(DATEDIF(I2105,G2105,"md")=0,"",DATEDIF(I2105,G2105,"md")&amp;" days")</f>
        <v>8 months 14 days</v>
      </c>
      <c r="R2105" s="64">
        <f>_xlfn.DAYS(G2105,IF(L2105="",IF(K2105="",I2105,K2105),L2105))</f>
        <v>258</v>
      </c>
      <c r="S2105" s="56"/>
      <c r="T2105" s="56"/>
      <c r="U2105" s="57"/>
      <c r="V2105" s="75">
        <f t="shared" si="174"/>
        <v>737</v>
      </c>
      <c r="W2105" s="291">
        <f t="shared" si="175"/>
        <v>326</v>
      </c>
      <c r="X2105" s="291">
        <f t="shared" si="176"/>
        <v>258</v>
      </c>
      <c r="Y2105" s="291" t="str">
        <f t="shared" si="177"/>
        <v/>
      </c>
    </row>
    <row r="2106" spans="1:25" ht="15" customHeight="1">
      <c r="A2106" s="8">
        <f t="shared" si="178"/>
        <v>2105</v>
      </c>
      <c r="B2106" s="56" t="s">
        <v>1503</v>
      </c>
      <c r="C2106" s="8">
        <v>86</v>
      </c>
      <c r="D2106" s="8" t="s">
        <v>23</v>
      </c>
      <c r="E2106" s="56" t="s">
        <v>1350</v>
      </c>
      <c r="F2106" s="57" t="s">
        <v>1547</v>
      </c>
      <c r="G2106" s="58">
        <v>44568</v>
      </c>
      <c r="H2106" s="75">
        <v>44233</v>
      </c>
      <c r="I2106" s="75">
        <v>44306</v>
      </c>
      <c r="J2106" s="56" t="s">
        <v>1278</v>
      </c>
      <c r="K2106" s="8"/>
      <c r="L2106" s="56"/>
      <c r="M2106" s="56" t="s">
        <v>1279</v>
      </c>
      <c r="N2106" s="56" t="s">
        <v>1279</v>
      </c>
      <c r="O2106" s="56"/>
      <c r="P2106" s="56"/>
      <c r="Q2106" s="90" t="str">
        <f>IF(DATEDIF(I2106,G2106,"y")=0,"",DATEDIF(I2106,G2106,"y")&amp;" years ")&amp;IF(DATEDIF(I2106,G2106,"ym")=0,"",DATEDIF(I2106,G2106,"ym")&amp;" months ")&amp;IF(DATEDIF(I2106,G2106,"md")=0,"",DATEDIF(I2106,G2106,"md")&amp;" days")</f>
        <v>8 months 18 days</v>
      </c>
      <c r="R2106" s="64">
        <f>_xlfn.DAYS(G2106,IF(L2106="",IF(K2106="",I2106,K2106),L2106))</f>
        <v>262</v>
      </c>
      <c r="S2106" s="56"/>
      <c r="T2106" s="56"/>
      <c r="U2106" s="57"/>
      <c r="V2106" s="75">
        <f t="shared" si="174"/>
        <v>737</v>
      </c>
      <c r="W2106" s="291">
        <f t="shared" si="175"/>
        <v>335</v>
      </c>
      <c r="X2106" s="291">
        <f t="shared" si="176"/>
        <v>262</v>
      </c>
      <c r="Y2106" s="291" t="str">
        <f t="shared" si="177"/>
        <v/>
      </c>
    </row>
    <row r="2107" spans="1:25" ht="15" customHeight="1">
      <c r="A2107" s="8">
        <f t="shared" si="178"/>
        <v>2106</v>
      </c>
      <c r="B2107" s="109"/>
      <c r="C2107" s="110">
        <v>0</v>
      </c>
      <c r="D2107" s="110" t="s">
        <v>16</v>
      </c>
      <c r="E2107" s="192"/>
      <c r="F2107" s="193"/>
      <c r="G2107" s="191">
        <v>44568</v>
      </c>
      <c r="H2107" s="194"/>
      <c r="I2107" s="109"/>
      <c r="J2107" s="109"/>
      <c r="K2107" s="110"/>
      <c r="L2107" s="109"/>
      <c r="M2107" s="109"/>
      <c r="N2107" s="109"/>
      <c r="O2107" s="109"/>
      <c r="P2107" s="109"/>
      <c r="Q2107" s="109"/>
      <c r="R2107" s="110"/>
      <c r="S2107" s="109"/>
      <c r="T2107" s="109" t="s">
        <v>1059</v>
      </c>
      <c r="U2107" s="111"/>
      <c r="V2107" s="289">
        <f t="shared" si="174"/>
        <v>737</v>
      </c>
      <c r="W2107" s="292" t="str">
        <f t="shared" si="175"/>
        <v/>
      </c>
      <c r="X2107" s="291" t="str">
        <f t="shared" si="176"/>
        <v/>
      </c>
      <c r="Y2107" s="291" t="str">
        <f t="shared" si="177"/>
        <v/>
      </c>
    </row>
    <row r="2108" spans="1:25" ht="15" customHeight="1">
      <c r="A2108" s="8">
        <f t="shared" si="178"/>
        <v>2107</v>
      </c>
      <c r="B2108" s="56" t="s">
        <v>3061</v>
      </c>
      <c r="C2108" s="8">
        <v>82</v>
      </c>
      <c r="D2108" s="8" t="s">
        <v>23</v>
      </c>
      <c r="E2108" s="56" t="s">
        <v>3062</v>
      </c>
      <c r="F2108" s="57" t="s">
        <v>25</v>
      </c>
      <c r="G2108" s="58">
        <v>44568</v>
      </c>
      <c r="H2108" s="75"/>
      <c r="I2108" s="75"/>
      <c r="J2108" s="56" t="s">
        <v>2431</v>
      </c>
      <c r="K2108" s="76"/>
      <c r="L2108" s="56"/>
      <c r="M2108" s="56"/>
      <c r="N2108" s="56"/>
      <c r="O2108" s="56"/>
      <c r="P2108" s="56"/>
      <c r="Q2108" s="56"/>
      <c r="R2108" s="8"/>
      <c r="S2108" s="56"/>
      <c r="T2108" s="56"/>
      <c r="U2108" s="57"/>
      <c r="V2108" s="289">
        <f t="shared" si="174"/>
        <v>737</v>
      </c>
      <c r="W2108" s="292" t="str">
        <f t="shared" si="175"/>
        <v/>
      </c>
      <c r="X2108" s="291" t="str">
        <f t="shared" si="176"/>
        <v/>
      </c>
      <c r="Y2108" s="291" t="str">
        <f t="shared" si="177"/>
        <v/>
      </c>
    </row>
    <row r="2109" spans="1:25" ht="15" customHeight="1">
      <c r="A2109" s="8">
        <f t="shared" si="178"/>
        <v>2108</v>
      </c>
      <c r="B2109" s="56" t="s">
        <v>1803</v>
      </c>
      <c r="C2109" s="8">
        <v>64</v>
      </c>
      <c r="D2109" s="8" t="s">
        <v>16</v>
      </c>
      <c r="E2109" s="56" t="s">
        <v>3063</v>
      </c>
      <c r="F2109" s="57" t="s">
        <v>1218</v>
      </c>
      <c r="G2109" s="58">
        <v>44569</v>
      </c>
      <c r="H2109" s="75">
        <v>44367</v>
      </c>
      <c r="I2109" s="75">
        <v>44405</v>
      </c>
      <c r="J2109" s="56" t="s">
        <v>1646</v>
      </c>
      <c r="K2109" s="8"/>
      <c r="L2109" s="56"/>
      <c r="M2109" s="56" t="s">
        <v>1279</v>
      </c>
      <c r="N2109" s="56" t="s">
        <v>1279</v>
      </c>
      <c r="O2109" s="56"/>
      <c r="P2109" s="56"/>
      <c r="Q2109" s="90" t="str">
        <f>IF(DATEDIF(I2109,G2109,"y")=0,"",DATEDIF(I2109,G2109,"y")&amp;" years ")&amp;IF(DATEDIF(I2109,G2109,"ym")=0,"",DATEDIF(I2109,G2109,"ym")&amp;" months ")&amp;IF(DATEDIF(I2109,G2109,"md")=0,"",DATEDIF(I2109,G2109,"md")&amp;" days")</f>
        <v>5 months 11 days</v>
      </c>
      <c r="R2109" s="64">
        <f>_xlfn.DAYS(G2109,IF(L2109="",IF(K2109="",I2109,K2109),L2109))</f>
        <v>164</v>
      </c>
      <c r="S2109" s="56"/>
      <c r="T2109" s="56"/>
      <c r="U2109" s="57"/>
      <c r="V2109" s="75">
        <f t="shared" si="174"/>
        <v>738</v>
      </c>
      <c r="W2109" s="291">
        <f t="shared" si="175"/>
        <v>202</v>
      </c>
      <c r="X2109" s="291">
        <f t="shared" si="176"/>
        <v>164</v>
      </c>
      <c r="Y2109" s="291" t="str">
        <f t="shared" si="177"/>
        <v/>
      </c>
    </row>
    <row r="2110" spans="1:25" ht="15" customHeight="1">
      <c r="A2110" s="8">
        <f t="shared" si="178"/>
        <v>2109</v>
      </c>
      <c r="B2110" s="56" t="s">
        <v>3064</v>
      </c>
      <c r="C2110" s="8">
        <v>54</v>
      </c>
      <c r="D2110" s="8" t="s">
        <v>23</v>
      </c>
      <c r="E2110" s="56" t="s">
        <v>3065</v>
      </c>
      <c r="F2110" s="57" t="s">
        <v>3066</v>
      </c>
      <c r="G2110" s="58">
        <v>44569</v>
      </c>
      <c r="H2110" s="75">
        <v>44268</v>
      </c>
      <c r="I2110" s="75">
        <v>44394</v>
      </c>
      <c r="J2110" s="56" t="s">
        <v>1278</v>
      </c>
      <c r="K2110" s="8"/>
      <c r="L2110" s="56"/>
      <c r="M2110" s="56" t="s">
        <v>1279</v>
      </c>
      <c r="N2110" s="56" t="s">
        <v>1279</v>
      </c>
      <c r="O2110" s="56"/>
      <c r="P2110" s="56"/>
      <c r="Q2110" s="90" t="str">
        <f>IF(DATEDIF(I2110,G2110,"y")=0,"",DATEDIF(I2110,G2110,"y")&amp;" years ")&amp;IF(DATEDIF(I2110,G2110,"ym")=0,"",DATEDIF(I2110,G2110,"ym")&amp;" months ")&amp;IF(DATEDIF(I2110,G2110,"md")=0,"",DATEDIF(I2110,G2110,"md")&amp;" days")</f>
        <v>5 months 22 days</v>
      </c>
      <c r="R2110" s="64">
        <f>_xlfn.DAYS(G2110,IF(L2110="",IF(K2110="",I2110,K2110),L2110))</f>
        <v>175</v>
      </c>
      <c r="S2110" s="56"/>
      <c r="T2110" s="56"/>
      <c r="U2110" s="57"/>
      <c r="V2110" s="75">
        <f t="shared" si="174"/>
        <v>738</v>
      </c>
      <c r="W2110" s="291">
        <f t="shared" si="175"/>
        <v>301</v>
      </c>
      <c r="X2110" s="291">
        <f t="shared" si="176"/>
        <v>175</v>
      </c>
      <c r="Y2110" s="291" t="str">
        <f t="shared" si="177"/>
        <v/>
      </c>
    </row>
    <row r="2111" spans="1:25" ht="15" customHeight="1">
      <c r="A2111" s="8">
        <f t="shared" si="178"/>
        <v>2110</v>
      </c>
      <c r="B2111" s="56"/>
      <c r="C2111" s="8">
        <v>84</v>
      </c>
      <c r="D2111" s="8" t="s">
        <v>16</v>
      </c>
      <c r="E2111" s="60"/>
      <c r="F2111" s="61"/>
      <c r="G2111" s="62">
        <v>44569</v>
      </c>
      <c r="H2111" s="74">
        <v>44333</v>
      </c>
      <c r="I2111" s="56"/>
      <c r="J2111" s="56"/>
      <c r="K2111" s="8"/>
      <c r="L2111" s="56"/>
      <c r="M2111" s="56" t="s">
        <v>1279</v>
      </c>
      <c r="N2111" s="56"/>
      <c r="O2111" s="56"/>
      <c r="P2111" s="56"/>
      <c r="Q2111" s="90" t="str">
        <f>IF(DATEDIF(H2111,G2111,"y")=0,"",DATEDIF(H2111,G2111,"y")&amp;" years ")&amp;IF(DATEDIF(H2111,G2111,"ym")=0,"",DATEDIF(H2111,G2111,"ym")&amp;" months ")&amp;IF(DATEDIF(H2111,G2111,"md")=0,"",DATEDIF(H2111,G2111,"md")&amp;" days")</f>
        <v>7 months 22 days</v>
      </c>
      <c r="R2111" s="64">
        <f>_xlfn.DAYS(G2111,H2111)</f>
        <v>236</v>
      </c>
      <c r="S2111" s="56"/>
      <c r="T2111" s="56"/>
      <c r="U2111" s="57"/>
      <c r="V2111" s="75">
        <f t="shared" si="174"/>
        <v>738</v>
      </c>
      <c r="W2111" s="291">
        <f t="shared" si="175"/>
        <v>236</v>
      </c>
      <c r="X2111" s="291" t="str">
        <f t="shared" si="176"/>
        <v/>
      </c>
      <c r="Y2111" s="291" t="str">
        <f t="shared" si="177"/>
        <v/>
      </c>
    </row>
    <row r="2112" spans="1:25" ht="15" customHeight="1">
      <c r="A2112" s="8">
        <f t="shared" si="178"/>
        <v>2111</v>
      </c>
      <c r="B2112" s="56" t="s">
        <v>3067</v>
      </c>
      <c r="C2112" s="8">
        <v>79</v>
      </c>
      <c r="D2112" s="8" t="s">
        <v>23</v>
      </c>
      <c r="E2112" s="56" t="s">
        <v>2744</v>
      </c>
      <c r="F2112" s="57" t="s">
        <v>25</v>
      </c>
      <c r="G2112" s="58">
        <v>44569</v>
      </c>
      <c r="H2112" s="75">
        <v>44248</v>
      </c>
      <c r="I2112" s="75"/>
      <c r="J2112" s="56" t="s">
        <v>1278</v>
      </c>
      <c r="K2112" s="8"/>
      <c r="L2112" s="56"/>
      <c r="M2112" s="56" t="s">
        <v>1279</v>
      </c>
      <c r="N2112" s="56"/>
      <c r="O2112" s="56"/>
      <c r="P2112" s="56"/>
      <c r="Q2112" s="90" t="str">
        <f>IF(DATEDIF(H2112,G2112,"y")=0,"",DATEDIF(H2112,G2112,"y")&amp;" years ")&amp;IF(DATEDIF(H2112,G2112,"ym")=0,"",DATEDIF(H2112,G2112,"ym")&amp;" months ")&amp;IF(DATEDIF(H2112,G2112,"md")=0,"",DATEDIF(H2112,G2112,"md")&amp;" days")</f>
        <v>10 months 18 days</v>
      </c>
      <c r="R2112" s="64">
        <f>_xlfn.DAYS(G2112,H2112)</f>
        <v>321</v>
      </c>
      <c r="S2112" s="56"/>
      <c r="T2112" s="56"/>
      <c r="U2112" s="57"/>
      <c r="V2112" s="75">
        <f t="shared" si="174"/>
        <v>738</v>
      </c>
      <c r="W2112" s="291">
        <f t="shared" si="175"/>
        <v>321</v>
      </c>
      <c r="X2112" s="291" t="str">
        <f t="shared" si="176"/>
        <v/>
      </c>
      <c r="Y2112" s="291" t="str">
        <f t="shared" si="177"/>
        <v/>
      </c>
    </row>
    <row r="2113" spans="1:25" ht="15" customHeight="1">
      <c r="A2113" s="8">
        <f t="shared" si="178"/>
        <v>2112</v>
      </c>
      <c r="B2113" s="56" t="s">
        <v>3068</v>
      </c>
      <c r="C2113" s="8">
        <v>80</v>
      </c>
      <c r="D2113" s="8" t="s">
        <v>23</v>
      </c>
      <c r="E2113" s="56" t="s">
        <v>3069</v>
      </c>
      <c r="F2113" s="57" t="s">
        <v>89</v>
      </c>
      <c r="G2113" s="58">
        <v>44569</v>
      </c>
      <c r="H2113" s="75"/>
      <c r="I2113" s="75"/>
      <c r="J2113" s="56"/>
      <c r="K2113" s="8"/>
      <c r="L2113" s="56"/>
      <c r="M2113" s="56"/>
      <c r="N2113" s="56"/>
      <c r="O2113" s="56"/>
      <c r="P2113" s="56"/>
      <c r="Q2113" s="56"/>
      <c r="R2113" s="8"/>
      <c r="S2113" s="56"/>
      <c r="T2113" s="56"/>
      <c r="U2113" s="57"/>
      <c r="V2113" s="289">
        <f t="shared" si="174"/>
        <v>738</v>
      </c>
      <c r="W2113" s="292" t="str">
        <f t="shared" si="175"/>
        <v/>
      </c>
      <c r="X2113" s="291" t="str">
        <f t="shared" si="176"/>
        <v/>
      </c>
      <c r="Y2113" s="291" t="str">
        <f t="shared" si="177"/>
        <v/>
      </c>
    </row>
    <row r="2114" spans="1:25" ht="15" customHeight="1">
      <c r="A2114" s="8">
        <f t="shared" si="178"/>
        <v>2113</v>
      </c>
      <c r="B2114" s="56" t="s">
        <v>2811</v>
      </c>
      <c r="C2114" s="8">
        <v>89</v>
      </c>
      <c r="D2114" s="8" t="s">
        <v>16</v>
      </c>
      <c r="E2114" s="56" t="s">
        <v>3070</v>
      </c>
      <c r="F2114" s="57" t="s">
        <v>106</v>
      </c>
      <c r="G2114" s="58">
        <v>44570</v>
      </c>
      <c r="H2114" s="75">
        <v>44240</v>
      </c>
      <c r="I2114" s="75">
        <v>44300</v>
      </c>
      <c r="J2114" s="56" t="s">
        <v>1278</v>
      </c>
      <c r="K2114" s="76">
        <v>44499</v>
      </c>
      <c r="L2114" s="56"/>
      <c r="M2114" s="56" t="s">
        <v>1279</v>
      </c>
      <c r="N2114" s="56" t="s">
        <v>1279</v>
      </c>
      <c r="O2114" s="56" t="s">
        <v>1279</v>
      </c>
      <c r="P2114" s="56"/>
      <c r="Q2114" s="63" t="str">
        <f>IF(DATEDIF(K2114,G2114,"y")=0,"",DATEDIF(K2114,G2114,"y")&amp;" years ")&amp;IF(DATEDIF(K2114,G2114,"ym")=0,"",DATEDIF(K2114,G2114,"ym")&amp;" months ")&amp;IF(DATEDIF(K2114,G2114,"md")=0,"",DATEDIF(K2114,G2114,"md")&amp;" days")</f>
        <v>2 months 10 days</v>
      </c>
      <c r="R2114" s="64">
        <f>_xlfn.DAYS(G2114,IF(L2114="",IF(K2114="",I2114,K2114),L2114))</f>
        <v>71</v>
      </c>
      <c r="S2114" s="56"/>
      <c r="T2114" s="56"/>
      <c r="U2114" s="57"/>
      <c r="V2114" s="75">
        <f t="shared" ref="V2114:V2177" si="183">G2114-DATE(2020,1,1)</f>
        <v>739</v>
      </c>
      <c r="W2114" s="291">
        <f t="shared" ref="W2114:W2177" si="184">IF(ISNUMBER(H2114), $G2114-H2114, "")</f>
        <v>330</v>
      </c>
      <c r="X2114" s="291">
        <f t="shared" ref="X2114:X2177" si="185">IF(ISNUMBER(I2114), $G2114-I2114, "")</f>
        <v>270</v>
      </c>
      <c r="Y2114" s="291">
        <f t="shared" ref="Y2114:Y2177" si="186">IF(ISNUMBER(K2114), $G2114-K2114, "")</f>
        <v>71</v>
      </c>
    </row>
    <row r="2115" spans="1:25" ht="15" customHeight="1">
      <c r="A2115" s="8">
        <f t="shared" si="178"/>
        <v>2114</v>
      </c>
      <c r="B2115" s="56"/>
      <c r="C2115" s="8">
        <v>85</v>
      </c>
      <c r="D2115" s="8" t="s">
        <v>23</v>
      </c>
      <c r="E2115" s="60"/>
      <c r="F2115" s="61"/>
      <c r="G2115" s="62">
        <v>44570</v>
      </c>
      <c r="H2115" s="74">
        <v>44422</v>
      </c>
      <c r="I2115" s="56"/>
      <c r="J2115" s="56"/>
      <c r="K2115" s="8"/>
      <c r="L2115" s="56"/>
      <c r="M2115" s="56" t="s">
        <v>1279</v>
      </c>
      <c r="N2115" s="56"/>
      <c r="O2115" s="56"/>
      <c r="P2115" s="56"/>
      <c r="Q2115" s="90" t="str">
        <f>IF(DATEDIF(H2115,G2115,"y")=0,"",DATEDIF(H2115,G2115,"y")&amp;" years ")&amp;IF(DATEDIF(H2115,G2115,"ym")=0,"",DATEDIF(H2115,G2115,"ym")&amp;" months ")&amp;IF(DATEDIF(H2115,G2115,"md")=0,"",DATEDIF(H2115,G2115,"md")&amp;" days")</f>
        <v>4 months 26 days</v>
      </c>
      <c r="R2115" s="64">
        <f>_xlfn.DAYS(G2115,H2115)</f>
        <v>148</v>
      </c>
      <c r="S2115" s="56"/>
      <c r="T2115" s="56"/>
      <c r="U2115" s="57"/>
      <c r="V2115" s="75">
        <f t="shared" si="183"/>
        <v>739</v>
      </c>
      <c r="W2115" s="291">
        <f t="shared" si="184"/>
        <v>148</v>
      </c>
      <c r="X2115" s="291" t="str">
        <f t="shared" si="185"/>
        <v/>
      </c>
      <c r="Y2115" s="291" t="str">
        <f t="shared" si="186"/>
        <v/>
      </c>
    </row>
    <row r="2116" spans="1:25" ht="15" customHeight="1">
      <c r="A2116" s="8">
        <f t="shared" si="178"/>
        <v>2115</v>
      </c>
      <c r="B2116" s="56" t="s">
        <v>2296</v>
      </c>
      <c r="C2116" s="8">
        <v>74</v>
      </c>
      <c r="D2116" s="8" t="s">
        <v>23</v>
      </c>
      <c r="E2116" s="56" t="s">
        <v>781</v>
      </c>
      <c r="F2116" s="57" t="s">
        <v>34</v>
      </c>
      <c r="G2116" s="58">
        <v>44570</v>
      </c>
      <c r="H2116" s="75">
        <v>44237</v>
      </c>
      <c r="I2116" s="75">
        <v>44385</v>
      </c>
      <c r="J2116" s="56" t="s">
        <v>1278</v>
      </c>
      <c r="K2116" s="76"/>
      <c r="L2116" s="56"/>
      <c r="M2116" s="56" t="s">
        <v>1279</v>
      </c>
      <c r="N2116" s="56" t="s">
        <v>1279</v>
      </c>
      <c r="O2116" s="56"/>
      <c r="P2116" s="56"/>
      <c r="Q2116" s="90" t="str">
        <f>IF(DATEDIF(I2116,G2116,"y")=0,"",DATEDIF(I2116,G2116,"y")&amp;" years ")&amp;IF(DATEDIF(I2116,G2116,"ym")=0,"",DATEDIF(I2116,G2116,"ym")&amp;" months ")&amp;IF(DATEDIF(I2116,G2116,"md")=0,"",DATEDIF(I2116,G2116,"md")&amp;" days")</f>
        <v>6 months 1 days</v>
      </c>
      <c r="R2116" s="64">
        <f>_xlfn.DAYS(G2116,IF(L2116="",IF(K2116="",I2116,K2116),L2116))</f>
        <v>185</v>
      </c>
      <c r="S2116" s="56"/>
      <c r="T2116" s="56"/>
      <c r="U2116" s="57"/>
      <c r="V2116" s="75">
        <f t="shared" si="183"/>
        <v>739</v>
      </c>
      <c r="W2116" s="291">
        <f t="shared" si="184"/>
        <v>333</v>
      </c>
      <c r="X2116" s="291">
        <f t="shared" si="185"/>
        <v>185</v>
      </c>
      <c r="Y2116" s="291" t="str">
        <f t="shared" si="186"/>
        <v/>
      </c>
    </row>
    <row r="2117" spans="1:25" ht="15" customHeight="1">
      <c r="A2117" s="8">
        <f t="shared" ref="A2117:A2180" si="187">A2116+1</f>
        <v>2116</v>
      </c>
      <c r="B2117" s="56"/>
      <c r="C2117" s="8">
        <v>87</v>
      </c>
      <c r="D2117" s="8" t="s">
        <v>23</v>
      </c>
      <c r="E2117" s="60"/>
      <c r="F2117" s="61"/>
      <c r="G2117" s="62">
        <v>44570</v>
      </c>
      <c r="H2117" s="74" t="s">
        <v>1198</v>
      </c>
      <c r="I2117" s="74">
        <v>44375</v>
      </c>
      <c r="J2117" s="56"/>
      <c r="K2117" s="8"/>
      <c r="L2117" s="56"/>
      <c r="M2117" s="56" t="s">
        <v>1279</v>
      </c>
      <c r="N2117" s="56" t="s">
        <v>1279</v>
      </c>
      <c r="O2117" s="56"/>
      <c r="P2117" s="56"/>
      <c r="Q2117" s="90" t="str">
        <f>IF(DATEDIF(I2117,G2117,"y")=0,"",DATEDIF(I2117,G2117,"y")&amp;" years ")&amp;IF(DATEDIF(I2117,G2117,"ym")=0,"",DATEDIF(I2117,G2117,"ym")&amp;" months ")&amp;IF(DATEDIF(I2117,G2117,"md")=0,"",DATEDIF(I2117,G2117,"md")&amp;" days")</f>
        <v>6 months 12 days</v>
      </c>
      <c r="R2117" s="64">
        <f>_xlfn.DAYS(G2117,IF(L2117="",IF(K2117="",I2117,K2117),L2117))</f>
        <v>195</v>
      </c>
      <c r="S2117" s="56"/>
      <c r="T2117" s="56"/>
      <c r="U2117" s="57"/>
      <c r="V2117" s="75">
        <f t="shared" si="183"/>
        <v>739</v>
      </c>
      <c r="W2117" s="291" t="str">
        <f t="shared" si="184"/>
        <v/>
      </c>
      <c r="X2117" s="291">
        <f t="shared" si="185"/>
        <v>195</v>
      </c>
      <c r="Y2117" s="291" t="str">
        <f t="shared" si="186"/>
        <v/>
      </c>
    </row>
    <row r="2118" spans="1:25" ht="15" customHeight="1">
      <c r="A2118" s="8">
        <f t="shared" si="187"/>
        <v>2117</v>
      </c>
      <c r="B2118" s="56"/>
      <c r="C2118" s="8">
        <v>71</v>
      </c>
      <c r="D2118" s="8" t="s">
        <v>23</v>
      </c>
      <c r="E2118" s="60"/>
      <c r="F2118" s="61"/>
      <c r="G2118" s="62">
        <v>44570</v>
      </c>
      <c r="H2118" s="74" t="s">
        <v>1198</v>
      </c>
      <c r="I2118" s="74">
        <v>44307</v>
      </c>
      <c r="J2118" s="56"/>
      <c r="K2118" s="8"/>
      <c r="L2118" s="56"/>
      <c r="M2118" s="56" t="s">
        <v>1279</v>
      </c>
      <c r="N2118" s="56" t="s">
        <v>1279</v>
      </c>
      <c r="O2118" s="56"/>
      <c r="P2118" s="56"/>
      <c r="Q2118" s="90" t="str">
        <f>IF(DATEDIF(I2118,G2118,"y")=0,"",DATEDIF(I2118,G2118,"y")&amp;" years ")&amp;IF(DATEDIF(I2118,G2118,"ym")=0,"",DATEDIF(I2118,G2118,"ym")&amp;" months ")&amp;IF(DATEDIF(I2118,G2118,"md")=0,"",DATEDIF(I2118,G2118,"md")&amp;" days")</f>
        <v>8 months 19 days</v>
      </c>
      <c r="R2118" s="64">
        <f>_xlfn.DAYS(G2118,IF(L2118="",IF(K2118="",I2118,K2118),L2118))</f>
        <v>263</v>
      </c>
      <c r="S2118" s="56"/>
      <c r="T2118" s="56"/>
      <c r="U2118" s="57"/>
      <c r="V2118" s="75">
        <f t="shared" si="183"/>
        <v>739</v>
      </c>
      <c r="W2118" s="291" t="str">
        <f t="shared" si="184"/>
        <v/>
      </c>
      <c r="X2118" s="291">
        <f t="shared" si="185"/>
        <v>263</v>
      </c>
      <c r="Y2118" s="291" t="str">
        <f t="shared" si="186"/>
        <v/>
      </c>
    </row>
    <row r="2119" spans="1:25" ht="15" customHeight="1">
      <c r="A2119" s="8">
        <f t="shared" si="187"/>
        <v>2118</v>
      </c>
      <c r="B2119" s="56"/>
      <c r="C2119" s="8">
        <v>0</v>
      </c>
      <c r="D2119" s="8" t="s">
        <v>16</v>
      </c>
      <c r="E2119" s="60"/>
      <c r="F2119" s="61"/>
      <c r="G2119" s="62">
        <v>44570</v>
      </c>
      <c r="H2119" s="195"/>
      <c r="I2119" s="56"/>
      <c r="J2119" s="56"/>
      <c r="K2119" s="8"/>
      <c r="L2119" s="56"/>
      <c r="M2119" s="56"/>
      <c r="N2119" s="56"/>
      <c r="O2119" s="56"/>
      <c r="P2119" s="56"/>
      <c r="Q2119" s="56"/>
      <c r="R2119" s="8"/>
      <c r="S2119" s="56"/>
      <c r="T2119" s="56" t="s">
        <v>1059</v>
      </c>
      <c r="U2119" s="57"/>
      <c r="V2119" s="289">
        <f t="shared" si="183"/>
        <v>739</v>
      </c>
      <c r="W2119" s="292" t="str">
        <f t="shared" si="184"/>
        <v/>
      </c>
      <c r="X2119" s="291" t="str">
        <f t="shared" si="185"/>
        <v/>
      </c>
      <c r="Y2119" s="291" t="str">
        <f t="shared" si="186"/>
        <v/>
      </c>
    </row>
    <row r="2120" spans="1:25" ht="15" customHeight="1">
      <c r="A2120" s="8">
        <f t="shared" si="187"/>
        <v>2119</v>
      </c>
      <c r="B2120" s="56"/>
      <c r="C2120" s="8">
        <v>57</v>
      </c>
      <c r="D2120" s="8" t="s">
        <v>23</v>
      </c>
      <c r="E2120" s="60"/>
      <c r="F2120" s="61"/>
      <c r="G2120" s="62">
        <v>44570</v>
      </c>
      <c r="H2120" s="195"/>
      <c r="I2120" s="56"/>
      <c r="J2120" s="56"/>
      <c r="K2120" s="8"/>
      <c r="L2120" s="56"/>
      <c r="M2120" s="56"/>
      <c r="N2120" s="56"/>
      <c r="O2120" s="56"/>
      <c r="P2120" s="56"/>
      <c r="Q2120" s="56"/>
      <c r="R2120" s="8"/>
      <c r="S2120" s="56"/>
      <c r="T2120" s="56"/>
      <c r="U2120" s="57"/>
      <c r="V2120" s="289">
        <f t="shared" si="183"/>
        <v>739</v>
      </c>
      <c r="W2120" s="292" t="str">
        <f t="shared" si="184"/>
        <v/>
      </c>
      <c r="X2120" s="291" t="str">
        <f t="shared" si="185"/>
        <v/>
      </c>
      <c r="Y2120" s="291" t="str">
        <f t="shared" si="186"/>
        <v/>
      </c>
    </row>
    <row r="2121" spans="1:25" ht="15" customHeight="1">
      <c r="A2121" s="8">
        <f t="shared" si="187"/>
        <v>2120</v>
      </c>
      <c r="B2121" s="56" t="s">
        <v>1313</v>
      </c>
      <c r="C2121" s="8">
        <v>85</v>
      </c>
      <c r="D2121" s="8" t="s">
        <v>23</v>
      </c>
      <c r="E2121" s="56" t="s">
        <v>36</v>
      </c>
      <c r="F2121" s="57" t="s">
        <v>145</v>
      </c>
      <c r="G2121" s="58">
        <v>44571</v>
      </c>
      <c r="H2121" s="75">
        <v>44237</v>
      </c>
      <c r="I2121" s="75">
        <v>44301</v>
      </c>
      <c r="J2121" s="56" t="s">
        <v>1278</v>
      </c>
      <c r="K2121" s="76">
        <v>44544</v>
      </c>
      <c r="L2121" s="56"/>
      <c r="M2121" s="56" t="s">
        <v>1279</v>
      </c>
      <c r="N2121" s="56" t="s">
        <v>1279</v>
      </c>
      <c r="O2121" s="56" t="s">
        <v>1279</v>
      </c>
      <c r="P2121" s="56"/>
      <c r="Q2121" s="63" t="str">
        <f>IF(DATEDIF(K2121,G2121,"y")=0,"",DATEDIF(K2121,G2121,"y")&amp;" years ")&amp;IF(DATEDIF(K2121,G2121,"ym")=0,"",DATEDIF(K2121,G2121,"ym")&amp;" months ")&amp;IF(DATEDIF(K2121,G2121,"md")=0,"",DATEDIF(K2121,G2121,"md")&amp;" days")</f>
        <v>27 days</v>
      </c>
      <c r="R2121" s="64">
        <f>_xlfn.DAYS(G2121,IF(L2121="",IF(K2121="",I2121,K2121),L2121))</f>
        <v>27</v>
      </c>
      <c r="S2121" s="56"/>
      <c r="T2121" s="56"/>
      <c r="U2121" s="57"/>
      <c r="V2121" s="75">
        <f t="shared" si="183"/>
        <v>740</v>
      </c>
      <c r="W2121" s="291">
        <f t="shared" si="184"/>
        <v>334</v>
      </c>
      <c r="X2121" s="291">
        <f t="shared" si="185"/>
        <v>270</v>
      </c>
      <c r="Y2121" s="291">
        <f t="shared" si="186"/>
        <v>27</v>
      </c>
    </row>
    <row r="2122" spans="1:25" ht="15" customHeight="1">
      <c r="A2122" s="8">
        <f t="shared" si="187"/>
        <v>2121</v>
      </c>
      <c r="B2122" s="56"/>
      <c r="C2122" s="8">
        <v>64</v>
      </c>
      <c r="D2122" s="8" t="s">
        <v>16</v>
      </c>
      <c r="E2122" s="74"/>
      <c r="F2122" s="61"/>
      <c r="G2122" s="62">
        <v>44571</v>
      </c>
      <c r="H2122" s="56" t="s">
        <v>1198</v>
      </c>
      <c r="I2122" s="74">
        <v>44372</v>
      </c>
      <c r="J2122" s="56"/>
      <c r="K2122" s="8"/>
      <c r="L2122" s="56"/>
      <c r="M2122" s="56" t="s">
        <v>1279</v>
      </c>
      <c r="N2122" s="56" t="s">
        <v>1279</v>
      </c>
      <c r="O2122" s="56"/>
      <c r="P2122" s="56"/>
      <c r="Q2122" s="90" t="str">
        <f>IF(DATEDIF(I2122,G2122,"y")=0,"",DATEDIF(I2122,G2122,"y")&amp;" years ")&amp;IF(DATEDIF(I2122,G2122,"ym")=0,"",DATEDIF(I2122,G2122,"ym")&amp;" months ")&amp;IF(DATEDIF(I2122,G2122,"md")=0,"",DATEDIF(I2122,G2122,"md")&amp;" days")</f>
        <v>6 months 16 days</v>
      </c>
      <c r="R2122" s="64">
        <f>_xlfn.DAYS(G2122,IF(L2122="",IF(K2122="",I2122,K2122),L2122))</f>
        <v>199</v>
      </c>
      <c r="S2122" s="56"/>
      <c r="T2122" s="56"/>
      <c r="U2122" s="57"/>
      <c r="V2122" s="75">
        <f t="shared" si="183"/>
        <v>740</v>
      </c>
      <c r="W2122" s="291" t="str">
        <f t="shared" si="184"/>
        <v/>
      </c>
      <c r="X2122" s="291">
        <f t="shared" si="185"/>
        <v>199</v>
      </c>
      <c r="Y2122" s="291" t="str">
        <f t="shared" si="186"/>
        <v/>
      </c>
    </row>
    <row r="2123" spans="1:25" ht="15" customHeight="1">
      <c r="A2123" s="8">
        <f t="shared" si="187"/>
        <v>2122</v>
      </c>
      <c r="B2123" s="109" t="s">
        <v>3071</v>
      </c>
      <c r="C2123" s="110">
        <v>68</v>
      </c>
      <c r="D2123" s="110" t="s">
        <v>16</v>
      </c>
      <c r="E2123" s="109" t="s">
        <v>3072</v>
      </c>
      <c r="F2123" s="111" t="s">
        <v>534</v>
      </c>
      <c r="G2123" s="112">
        <v>44571</v>
      </c>
      <c r="H2123" s="124">
        <v>44257</v>
      </c>
      <c r="I2123" s="124">
        <v>44314</v>
      </c>
      <c r="J2123" s="109" t="s">
        <v>1278</v>
      </c>
      <c r="K2123" s="110"/>
      <c r="L2123" s="109"/>
      <c r="M2123" s="109" t="s">
        <v>1279</v>
      </c>
      <c r="N2123" s="109" t="s">
        <v>1279</v>
      </c>
      <c r="O2123" s="109"/>
      <c r="P2123" s="109"/>
      <c r="Q2123" s="114" t="str">
        <f>IF(DATEDIF(I2123,G2123,"y")=0,"",DATEDIF(I2123,G2123,"y")&amp;" years ")&amp;IF(DATEDIF(I2123,G2123,"ym")=0,"",DATEDIF(I2123,G2123,"ym")&amp;" months ")&amp;IF(DATEDIF(I2123,G2123,"md")=0,"",DATEDIF(I2123,G2123,"md")&amp;" days")</f>
        <v>8 months 13 days</v>
      </c>
      <c r="R2123" s="115">
        <f>_xlfn.DAYS(G2123,IF(L2123="",IF(K2123="",I2123,K2123),L2123))</f>
        <v>257</v>
      </c>
      <c r="S2123" s="109"/>
      <c r="T2123" s="109"/>
      <c r="U2123" s="111"/>
      <c r="V2123" s="75">
        <f t="shared" si="183"/>
        <v>740</v>
      </c>
      <c r="W2123" s="291">
        <f t="shared" si="184"/>
        <v>314</v>
      </c>
      <c r="X2123" s="291">
        <f t="shared" si="185"/>
        <v>257</v>
      </c>
      <c r="Y2123" s="291" t="str">
        <f t="shared" si="186"/>
        <v/>
      </c>
    </row>
    <row r="2124" spans="1:25" ht="15" customHeight="1">
      <c r="A2124" s="8">
        <f t="shared" si="187"/>
        <v>2123</v>
      </c>
      <c r="B2124" s="56" t="s">
        <v>3073</v>
      </c>
      <c r="C2124" s="8">
        <v>63</v>
      </c>
      <c r="D2124" s="8" t="s">
        <v>23</v>
      </c>
      <c r="E2124" s="56" t="s">
        <v>1408</v>
      </c>
      <c r="F2124" s="57" t="s">
        <v>534</v>
      </c>
      <c r="G2124" s="58">
        <v>44571</v>
      </c>
      <c r="H2124" s="75"/>
      <c r="I2124" s="75"/>
      <c r="J2124" s="56" t="s">
        <v>2431</v>
      </c>
      <c r="K2124" s="76"/>
      <c r="L2124" s="56"/>
      <c r="M2124" s="56"/>
      <c r="N2124" s="56"/>
      <c r="O2124" s="56"/>
      <c r="P2124" s="56"/>
      <c r="Q2124" s="56"/>
      <c r="R2124" s="8"/>
      <c r="S2124" s="56"/>
      <c r="T2124" s="56"/>
      <c r="U2124" s="57"/>
      <c r="V2124" s="289">
        <f t="shared" si="183"/>
        <v>740</v>
      </c>
      <c r="W2124" s="292" t="str">
        <f t="shared" si="184"/>
        <v/>
      </c>
      <c r="X2124" s="291" t="str">
        <f t="shared" si="185"/>
        <v/>
      </c>
      <c r="Y2124" s="291" t="str">
        <f t="shared" si="186"/>
        <v/>
      </c>
    </row>
    <row r="2125" spans="1:25" ht="15" customHeight="1">
      <c r="A2125" s="8">
        <f t="shared" si="187"/>
        <v>2124</v>
      </c>
      <c r="B2125" s="56" t="s">
        <v>2324</v>
      </c>
      <c r="C2125" s="8">
        <v>43</v>
      </c>
      <c r="D2125" s="8" t="s">
        <v>16</v>
      </c>
      <c r="E2125" s="56" t="s">
        <v>3074</v>
      </c>
      <c r="F2125" s="57" t="s">
        <v>25</v>
      </c>
      <c r="G2125" s="58">
        <v>44572</v>
      </c>
      <c r="H2125" s="75">
        <v>44245</v>
      </c>
      <c r="I2125" s="75">
        <v>44308</v>
      </c>
      <c r="J2125" s="56" t="s">
        <v>1278</v>
      </c>
      <c r="K2125" s="76"/>
      <c r="L2125" s="56"/>
      <c r="M2125" s="56" t="s">
        <v>1279</v>
      </c>
      <c r="N2125" s="56" t="s">
        <v>1279</v>
      </c>
      <c r="O2125" s="56"/>
      <c r="P2125" s="56"/>
      <c r="Q2125" s="90" t="str">
        <f>IF(DATEDIF(I2125,G2125,"y")=0,"",DATEDIF(I2125,G2125,"y")&amp;" years ")&amp;IF(DATEDIF(I2125,G2125,"ym")=0,"",DATEDIF(I2125,G2125,"ym")&amp;" months ")&amp;IF(DATEDIF(I2125,G2125,"md")=0,"",DATEDIF(I2125,G2125,"md")&amp;" days")</f>
        <v>8 months 20 days</v>
      </c>
      <c r="R2125" s="64">
        <f>_xlfn.DAYS(G2125,IF(L2125="",IF(K2125="",I2125,K2125),L2125))</f>
        <v>264</v>
      </c>
      <c r="S2125" s="56"/>
      <c r="T2125" s="56"/>
      <c r="U2125" s="57" t="s">
        <v>3075</v>
      </c>
      <c r="V2125" s="75">
        <f t="shared" si="183"/>
        <v>741</v>
      </c>
      <c r="W2125" s="291">
        <f t="shared" si="184"/>
        <v>327</v>
      </c>
      <c r="X2125" s="291">
        <f t="shared" si="185"/>
        <v>264</v>
      </c>
      <c r="Y2125" s="291" t="str">
        <f t="shared" si="186"/>
        <v/>
      </c>
    </row>
    <row r="2126" spans="1:25" ht="15" customHeight="1">
      <c r="A2126" s="8">
        <f t="shared" si="187"/>
        <v>2125</v>
      </c>
      <c r="B2126" s="56" t="s">
        <v>3076</v>
      </c>
      <c r="C2126" s="8">
        <v>83</v>
      </c>
      <c r="D2126" s="8" t="s">
        <v>16</v>
      </c>
      <c r="E2126" s="56" t="s">
        <v>3077</v>
      </c>
      <c r="F2126" s="57" t="s">
        <v>322</v>
      </c>
      <c r="G2126" s="58">
        <v>44572</v>
      </c>
      <c r="H2126" s="75">
        <v>44240</v>
      </c>
      <c r="I2126" s="75">
        <v>44304</v>
      </c>
      <c r="J2126" s="56" t="s">
        <v>1278</v>
      </c>
      <c r="K2126" s="8"/>
      <c r="L2126" s="56"/>
      <c r="M2126" s="56" t="s">
        <v>1279</v>
      </c>
      <c r="N2126" s="56" t="s">
        <v>1279</v>
      </c>
      <c r="O2126" s="56"/>
      <c r="P2126" s="56"/>
      <c r="Q2126" s="90" t="str">
        <f>IF(DATEDIF(I2126,G2126,"y")=0,"",DATEDIF(I2126,G2126,"y")&amp;" years ")&amp;IF(DATEDIF(I2126,G2126,"ym")=0,"",DATEDIF(I2126,G2126,"ym")&amp;" months ")&amp;IF(DATEDIF(I2126,G2126,"md")=0,"",DATEDIF(I2126,G2126,"md")&amp;" days")</f>
        <v>8 months 24 days</v>
      </c>
      <c r="R2126" s="64">
        <f>_xlfn.DAYS(G2126,IF(L2126="",IF(K2126="",I2126,K2126),L2126))</f>
        <v>268</v>
      </c>
      <c r="S2126" s="56"/>
      <c r="T2126" s="56"/>
      <c r="U2126" s="57"/>
      <c r="V2126" s="75">
        <f t="shared" si="183"/>
        <v>741</v>
      </c>
      <c r="W2126" s="291">
        <f t="shared" si="184"/>
        <v>332</v>
      </c>
      <c r="X2126" s="291">
        <f t="shared" si="185"/>
        <v>268</v>
      </c>
      <c r="Y2126" s="291" t="str">
        <f t="shared" si="186"/>
        <v/>
      </c>
    </row>
    <row r="2127" spans="1:25" ht="15" customHeight="1">
      <c r="A2127" s="8">
        <f t="shared" si="187"/>
        <v>2126</v>
      </c>
      <c r="B2127" s="56" t="s">
        <v>3078</v>
      </c>
      <c r="C2127" s="8">
        <v>83</v>
      </c>
      <c r="D2127" s="8" t="s">
        <v>16</v>
      </c>
      <c r="E2127" s="56" t="s">
        <v>972</v>
      </c>
      <c r="F2127" s="57" t="s">
        <v>538</v>
      </c>
      <c r="G2127" s="58">
        <v>44572</v>
      </c>
      <c r="H2127" s="75"/>
      <c r="I2127" s="75"/>
      <c r="J2127" s="56"/>
      <c r="K2127" s="8"/>
      <c r="L2127" s="56"/>
      <c r="M2127" s="56"/>
      <c r="N2127" s="56"/>
      <c r="O2127" s="56"/>
      <c r="P2127" s="56"/>
      <c r="Q2127" s="56"/>
      <c r="R2127" s="8"/>
      <c r="S2127" s="56"/>
      <c r="T2127" s="56"/>
      <c r="U2127" s="57"/>
      <c r="V2127" s="289">
        <f t="shared" si="183"/>
        <v>741</v>
      </c>
      <c r="W2127" s="292" t="str">
        <f t="shared" si="184"/>
        <v/>
      </c>
      <c r="X2127" s="291" t="str">
        <f t="shared" si="185"/>
        <v/>
      </c>
      <c r="Y2127" s="291" t="str">
        <f t="shared" si="186"/>
        <v/>
      </c>
    </row>
    <row r="2128" spans="1:25" ht="15" customHeight="1">
      <c r="A2128" s="8">
        <f t="shared" si="187"/>
        <v>2127</v>
      </c>
      <c r="B2128" s="56"/>
      <c r="C2128" s="8">
        <v>83</v>
      </c>
      <c r="D2128" s="8" t="s">
        <v>16</v>
      </c>
      <c r="E2128" s="60"/>
      <c r="F2128" s="61"/>
      <c r="G2128" s="62">
        <v>44573</v>
      </c>
      <c r="H2128" s="74" t="s">
        <v>1198</v>
      </c>
      <c r="I2128" s="56" t="s">
        <v>1198</v>
      </c>
      <c r="J2128" s="56"/>
      <c r="K2128" s="62">
        <v>44522</v>
      </c>
      <c r="L2128" s="56"/>
      <c r="M2128" s="56" t="s">
        <v>1279</v>
      </c>
      <c r="N2128" s="56" t="s">
        <v>1279</v>
      </c>
      <c r="O2128" s="56" t="s">
        <v>1279</v>
      </c>
      <c r="P2128" s="56"/>
      <c r="Q2128" s="63" t="str">
        <f>IF(DATEDIF(K2128,G2128,"y")=0,"",DATEDIF(K2128,G2128,"y")&amp;" years ")&amp;IF(DATEDIF(K2128,G2128,"ym")=0,"",DATEDIF(K2128,G2128,"ym")&amp;" months ")&amp;IF(DATEDIF(K2128,G2128,"md")=0,"",DATEDIF(K2128,G2128,"md")&amp;" days")</f>
        <v>1 months 21 days</v>
      </c>
      <c r="R2128" s="64">
        <f>_xlfn.DAYS(G2128,IF(L2128="",IF(K2128="",I2128,K2128),L2128))</f>
        <v>51</v>
      </c>
      <c r="S2128" s="56"/>
      <c r="T2128" s="56"/>
      <c r="U2128" s="57"/>
      <c r="V2128" s="75">
        <f t="shared" si="183"/>
        <v>742</v>
      </c>
      <c r="W2128" s="291" t="str">
        <f t="shared" si="184"/>
        <v/>
      </c>
      <c r="X2128" s="291" t="str">
        <f t="shared" si="185"/>
        <v/>
      </c>
      <c r="Y2128" s="291">
        <f t="shared" si="186"/>
        <v>51</v>
      </c>
    </row>
    <row r="2129" spans="1:25" ht="15" customHeight="1">
      <c r="A2129" s="8">
        <f t="shared" si="187"/>
        <v>2128</v>
      </c>
      <c r="B2129" s="56"/>
      <c r="C2129" s="8">
        <v>25</v>
      </c>
      <c r="D2129" s="8" t="s">
        <v>16</v>
      </c>
      <c r="E2129" s="60"/>
      <c r="F2129" s="61"/>
      <c r="G2129" s="62">
        <v>44573</v>
      </c>
      <c r="H2129" s="195"/>
      <c r="I2129" s="56"/>
      <c r="J2129" s="56"/>
      <c r="K2129" s="8"/>
      <c r="L2129" s="56"/>
      <c r="M2129" s="56"/>
      <c r="N2129" s="56"/>
      <c r="O2129" s="56"/>
      <c r="P2129" s="56"/>
      <c r="Q2129" s="56"/>
      <c r="R2129" s="8"/>
      <c r="S2129" s="56"/>
      <c r="T2129" s="56"/>
      <c r="U2129" s="57"/>
      <c r="V2129" s="289">
        <f t="shared" si="183"/>
        <v>742</v>
      </c>
      <c r="W2129" s="292" t="str">
        <f t="shared" si="184"/>
        <v/>
      </c>
      <c r="X2129" s="291" t="str">
        <f t="shared" si="185"/>
        <v/>
      </c>
      <c r="Y2129" s="291" t="str">
        <f t="shared" si="186"/>
        <v/>
      </c>
    </row>
    <row r="2130" spans="1:25" ht="15" customHeight="1">
      <c r="A2130" s="8">
        <f t="shared" si="187"/>
        <v>2129</v>
      </c>
      <c r="B2130" s="8"/>
      <c r="C2130" s="8">
        <v>83</v>
      </c>
      <c r="D2130" s="8" t="s">
        <v>16</v>
      </c>
      <c r="E2130" s="56"/>
      <c r="F2130" s="57"/>
      <c r="G2130" s="62">
        <v>44573</v>
      </c>
      <c r="H2130" s="56"/>
      <c r="I2130" s="56"/>
      <c r="J2130" s="56"/>
      <c r="K2130" s="8"/>
      <c r="L2130" s="56"/>
      <c r="M2130" s="56"/>
      <c r="N2130" s="56"/>
      <c r="O2130" s="56"/>
      <c r="P2130" s="56"/>
      <c r="Q2130" s="56"/>
      <c r="R2130" s="8"/>
      <c r="S2130" s="56"/>
      <c r="T2130" s="56"/>
      <c r="U2130" s="56"/>
      <c r="V2130" s="289">
        <f t="shared" si="183"/>
        <v>742</v>
      </c>
      <c r="W2130" s="292" t="str">
        <f t="shared" si="184"/>
        <v/>
      </c>
      <c r="X2130" s="291" t="str">
        <f t="shared" si="185"/>
        <v/>
      </c>
      <c r="Y2130" s="291" t="str">
        <f t="shared" si="186"/>
        <v/>
      </c>
    </row>
    <row r="2131" spans="1:25" ht="15" customHeight="1">
      <c r="A2131" s="8">
        <f t="shared" si="187"/>
        <v>2130</v>
      </c>
      <c r="B2131" s="56" t="s">
        <v>2360</v>
      </c>
      <c r="C2131" s="8">
        <v>64</v>
      </c>
      <c r="D2131" s="8" t="s">
        <v>23</v>
      </c>
      <c r="E2131" s="56" t="s">
        <v>2356</v>
      </c>
      <c r="F2131" s="57" t="s">
        <v>97</v>
      </c>
      <c r="G2131" s="58">
        <v>44574</v>
      </c>
      <c r="H2131" s="75">
        <v>44268</v>
      </c>
      <c r="I2131" s="75">
        <v>44433</v>
      </c>
      <c r="J2131" s="56" t="s">
        <v>2544</v>
      </c>
      <c r="K2131" s="8"/>
      <c r="L2131" s="56"/>
      <c r="M2131" s="56" t="s">
        <v>1279</v>
      </c>
      <c r="N2131" s="56" t="s">
        <v>1279</v>
      </c>
      <c r="O2131" s="56"/>
      <c r="P2131" s="56"/>
      <c r="Q2131" s="90" t="str">
        <f>IF(DATEDIF(I2131,G2131,"y")=0,"",DATEDIF(I2131,G2131,"y")&amp;" years ")&amp;IF(DATEDIF(I2131,G2131,"ym")=0,"",DATEDIF(I2131,G2131,"ym")&amp;" months ")&amp;IF(DATEDIF(I2131,G2131,"md")=0,"",DATEDIF(I2131,G2131,"md")&amp;" days")</f>
        <v>4 months 19 days</v>
      </c>
      <c r="R2131" s="64">
        <f>_xlfn.DAYS(G2131,IF(L2131="",IF(K2131="",I2131,K2131),L2131))</f>
        <v>141</v>
      </c>
      <c r="S2131" s="56"/>
      <c r="T2131" s="56"/>
      <c r="U2131" s="57"/>
      <c r="V2131" s="75">
        <f t="shared" si="183"/>
        <v>743</v>
      </c>
      <c r="W2131" s="291">
        <f t="shared" si="184"/>
        <v>306</v>
      </c>
      <c r="X2131" s="291">
        <f t="shared" si="185"/>
        <v>141</v>
      </c>
      <c r="Y2131" s="291" t="str">
        <f t="shared" si="186"/>
        <v/>
      </c>
    </row>
    <row r="2132" spans="1:25" ht="15" customHeight="1">
      <c r="A2132" s="8">
        <f t="shared" si="187"/>
        <v>2131</v>
      </c>
      <c r="B2132" s="56"/>
      <c r="C2132" s="8">
        <v>74</v>
      </c>
      <c r="D2132" s="8" t="s">
        <v>16</v>
      </c>
      <c r="E2132" s="56"/>
      <c r="F2132" s="61"/>
      <c r="G2132" s="62">
        <v>44574</v>
      </c>
      <c r="H2132" s="74" t="s">
        <v>1198</v>
      </c>
      <c r="I2132" s="74">
        <v>44409</v>
      </c>
      <c r="J2132" s="56"/>
      <c r="K2132" s="8"/>
      <c r="L2132" s="56"/>
      <c r="M2132" s="56" t="s">
        <v>1279</v>
      </c>
      <c r="N2132" s="56" t="s">
        <v>1279</v>
      </c>
      <c r="O2132" s="56"/>
      <c r="P2132" s="56"/>
      <c r="Q2132" s="90" t="str">
        <f>IF(DATEDIF(I2132,G2132,"y")=0,"",DATEDIF(I2132,G2132,"y")&amp;" years ")&amp;IF(DATEDIF(I2132,G2132,"ym")=0,"",DATEDIF(I2132,G2132,"ym")&amp;" months ")&amp;IF(DATEDIF(I2132,G2132,"md")=0,"",DATEDIF(I2132,G2132,"md")&amp;" days")</f>
        <v>5 months 12 days</v>
      </c>
      <c r="R2132" s="64">
        <f>_xlfn.DAYS(G2132,IF(L2132="",IF(K2132="",I2132,K2132),L2132))</f>
        <v>165</v>
      </c>
      <c r="S2132" s="56"/>
      <c r="T2132" s="56"/>
      <c r="U2132" s="57"/>
      <c r="V2132" s="75">
        <f t="shared" si="183"/>
        <v>743</v>
      </c>
      <c r="W2132" s="291" t="str">
        <f t="shared" si="184"/>
        <v/>
      </c>
      <c r="X2132" s="291">
        <f t="shared" si="185"/>
        <v>165</v>
      </c>
      <c r="Y2132" s="291" t="str">
        <f t="shared" si="186"/>
        <v/>
      </c>
    </row>
    <row r="2133" spans="1:25" ht="15" customHeight="1">
      <c r="A2133" s="8">
        <f t="shared" si="187"/>
        <v>2132</v>
      </c>
      <c r="B2133" s="56"/>
      <c r="C2133" s="8">
        <v>73</v>
      </c>
      <c r="D2133" s="8" t="s">
        <v>23</v>
      </c>
      <c r="E2133" s="56"/>
      <c r="F2133" s="61"/>
      <c r="G2133" s="62">
        <v>44574</v>
      </c>
      <c r="H2133" s="74"/>
      <c r="I2133" s="74">
        <v>44315</v>
      </c>
      <c r="J2133" s="56"/>
      <c r="K2133" s="8"/>
      <c r="L2133" s="56"/>
      <c r="M2133" s="56" t="s">
        <v>1279</v>
      </c>
      <c r="N2133" s="56" t="s">
        <v>1279</v>
      </c>
      <c r="O2133" s="56"/>
      <c r="P2133" s="56"/>
      <c r="Q2133" s="90" t="str">
        <f>IF(DATEDIF(I2133,G2133,"y")=0,"",DATEDIF(I2133,G2133,"y")&amp;" years ")&amp;IF(DATEDIF(I2133,G2133,"ym")=0,"",DATEDIF(I2133,G2133,"ym")&amp;" months ")&amp;IF(DATEDIF(I2133,G2133,"md")=0,"",DATEDIF(I2133,G2133,"md")&amp;" days")</f>
        <v>8 months 15 days</v>
      </c>
      <c r="R2133" s="64">
        <f>_xlfn.DAYS(G2133,IF(L2133="",IF(K2133="",I2133,K2133),L2133))</f>
        <v>259</v>
      </c>
      <c r="S2133" s="56"/>
      <c r="T2133" s="56"/>
      <c r="U2133" s="57"/>
      <c r="V2133" s="75">
        <f t="shared" si="183"/>
        <v>743</v>
      </c>
      <c r="W2133" s="291" t="str">
        <f t="shared" si="184"/>
        <v/>
      </c>
      <c r="X2133" s="291">
        <f t="shared" si="185"/>
        <v>259</v>
      </c>
      <c r="Y2133" s="291" t="str">
        <f t="shared" si="186"/>
        <v/>
      </c>
    </row>
    <row r="2134" spans="1:25" ht="15" customHeight="1">
      <c r="A2134" s="8">
        <f t="shared" si="187"/>
        <v>2133</v>
      </c>
      <c r="B2134" s="56" t="s">
        <v>2205</v>
      </c>
      <c r="C2134" s="8">
        <v>85</v>
      </c>
      <c r="D2134" s="8" t="s">
        <v>23</v>
      </c>
      <c r="E2134" s="56" t="s">
        <v>677</v>
      </c>
      <c r="F2134" s="57" t="s">
        <v>276</v>
      </c>
      <c r="G2134" s="58">
        <v>44574</v>
      </c>
      <c r="H2134" s="75">
        <v>44242</v>
      </c>
      <c r="I2134" s="75">
        <v>44300</v>
      </c>
      <c r="J2134" s="56" t="s">
        <v>1278</v>
      </c>
      <c r="K2134" s="8"/>
      <c r="L2134" s="56"/>
      <c r="M2134" s="56" t="s">
        <v>1279</v>
      </c>
      <c r="N2134" s="56" t="s">
        <v>1279</v>
      </c>
      <c r="O2134" s="56"/>
      <c r="P2134" s="56"/>
      <c r="Q2134" s="90" t="str">
        <f>IF(DATEDIF(I2134,G2134,"y")=0,"",DATEDIF(I2134,G2134,"y")&amp;" years ")&amp;IF(DATEDIF(I2134,G2134,"ym")=0,"",DATEDIF(I2134,G2134,"ym")&amp;" months ")&amp;IF(DATEDIF(I2134,G2134,"md")=0,"",DATEDIF(I2134,G2134,"md")&amp;" days")</f>
        <v>8 months 30 days</v>
      </c>
      <c r="R2134" s="64">
        <f>_xlfn.DAYS(G2134,IF(L2134="",IF(K2134="",I2134,K2134),L2134))</f>
        <v>274</v>
      </c>
      <c r="S2134" s="56"/>
      <c r="T2134" s="56"/>
      <c r="U2134" s="57"/>
      <c r="V2134" s="75">
        <f t="shared" si="183"/>
        <v>743</v>
      </c>
      <c r="W2134" s="291">
        <f t="shared" si="184"/>
        <v>332</v>
      </c>
      <c r="X2134" s="291">
        <f t="shared" si="185"/>
        <v>274</v>
      </c>
      <c r="Y2134" s="291" t="str">
        <f t="shared" si="186"/>
        <v/>
      </c>
    </row>
    <row r="2135" spans="1:25" ht="15" customHeight="1">
      <c r="A2135" s="8">
        <f t="shared" si="187"/>
        <v>2134</v>
      </c>
      <c r="B2135" s="56"/>
      <c r="C2135" s="8">
        <v>5</v>
      </c>
      <c r="D2135" s="8" t="s">
        <v>16</v>
      </c>
      <c r="E2135" s="56"/>
      <c r="F2135" s="61"/>
      <c r="G2135" s="62">
        <v>44574</v>
      </c>
      <c r="H2135" s="195"/>
      <c r="I2135" s="56"/>
      <c r="J2135" s="56"/>
      <c r="K2135" s="8"/>
      <c r="L2135" s="56"/>
      <c r="M2135" s="56"/>
      <c r="N2135" s="56"/>
      <c r="O2135" s="56"/>
      <c r="P2135" s="56"/>
      <c r="Q2135" s="56"/>
      <c r="R2135" s="8"/>
      <c r="S2135" s="56"/>
      <c r="T2135" s="56" t="s">
        <v>1059</v>
      </c>
      <c r="U2135" s="57"/>
      <c r="V2135" s="289">
        <f t="shared" si="183"/>
        <v>743</v>
      </c>
      <c r="W2135" s="292" t="str">
        <f t="shared" si="184"/>
        <v/>
      </c>
      <c r="X2135" s="291" t="str">
        <f t="shared" si="185"/>
        <v/>
      </c>
      <c r="Y2135" s="291" t="str">
        <f t="shared" si="186"/>
        <v/>
      </c>
    </row>
    <row r="2136" spans="1:25" ht="15" customHeight="1">
      <c r="A2136" s="8">
        <f t="shared" si="187"/>
        <v>2135</v>
      </c>
      <c r="B2136" s="56"/>
      <c r="C2136" s="8">
        <v>88</v>
      </c>
      <c r="D2136" s="8" t="s">
        <v>23</v>
      </c>
      <c r="E2136" s="56"/>
      <c r="F2136" s="61"/>
      <c r="G2136" s="62">
        <v>44575</v>
      </c>
      <c r="H2136" s="74" t="s">
        <v>1198</v>
      </c>
      <c r="I2136" s="74">
        <v>44394</v>
      </c>
      <c r="J2136" s="56"/>
      <c r="K2136" s="8"/>
      <c r="L2136" s="56"/>
      <c r="M2136" s="56" t="s">
        <v>1279</v>
      </c>
      <c r="N2136" s="56" t="s">
        <v>1279</v>
      </c>
      <c r="O2136" s="56"/>
      <c r="P2136" s="56"/>
      <c r="Q2136" s="63" t="str">
        <f>IF(DATEDIF(I2136,G2136,"y")=0,"",DATEDIF(I2136,G2136,"y")&amp;" years ")&amp;IF(DATEDIF(I2136,G2136,"ym")=0,"",DATEDIF(I2136,G2136,"ym")&amp;" months ")&amp;IF(DATEDIF(I2136,G2136,"md")=0,"",DATEDIF(I2136,G2136,"md")&amp;" days")</f>
        <v>5 months 28 days</v>
      </c>
      <c r="R2136" s="64">
        <f>_xlfn.DAYS(G2136,IF(L2136="",IF(K2136="",I2136,K2136),L2136))</f>
        <v>181</v>
      </c>
      <c r="S2136" s="56"/>
      <c r="T2136" s="56"/>
      <c r="U2136" s="57"/>
      <c r="V2136" s="75">
        <f t="shared" si="183"/>
        <v>744</v>
      </c>
      <c r="W2136" s="291" t="str">
        <f t="shared" si="184"/>
        <v/>
      </c>
      <c r="X2136" s="291">
        <f t="shared" si="185"/>
        <v>181</v>
      </c>
      <c r="Y2136" s="291" t="str">
        <f t="shared" si="186"/>
        <v/>
      </c>
    </row>
    <row r="2137" spans="1:25" ht="15" customHeight="1">
      <c r="A2137" s="8">
        <f t="shared" si="187"/>
        <v>2136</v>
      </c>
      <c r="B2137" s="56" t="s">
        <v>1742</v>
      </c>
      <c r="C2137" s="8">
        <v>87</v>
      </c>
      <c r="D2137" s="8" t="s">
        <v>23</v>
      </c>
      <c r="E2137" s="56" t="s">
        <v>3079</v>
      </c>
      <c r="F2137" s="57" t="s">
        <v>25</v>
      </c>
      <c r="G2137" s="58">
        <v>44575</v>
      </c>
      <c r="H2137" s="75">
        <v>44248</v>
      </c>
      <c r="I2137" s="75">
        <v>44382</v>
      </c>
      <c r="J2137" s="56" t="s">
        <v>1278</v>
      </c>
      <c r="K2137" s="76"/>
      <c r="L2137" s="56"/>
      <c r="M2137" s="56" t="s">
        <v>1279</v>
      </c>
      <c r="N2137" s="56" t="s">
        <v>1279</v>
      </c>
      <c r="O2137" s="56"/>
      <c r="P2137" s="56"/>
      <c r="Q2137" s="90" t="str">
        <f>IF(DATEDIF(I2137,G2137,"y")=0,"",DATEDIF(I2137,G2137,"y")&amp;" years ")&amp;IF(DATEDIF(I2137,G2137,"ym")=0,"",DATEDIF(I2137,G2137,"ym")&amp;" months ")&amp;IF(DATEDIF(I2137,G2137,"md")=0,"",DATEDIF(I2137,G2137,"md")&amp;" days")</f>
        <v>6 months 9 days</v>
      </c>
      <c r="R2137" s="64">
        <f>_xlfn.DAYS(G2137,IF(L2137="",IF(K2137="",I2137,K2137),L2137))</f>
        <v>193</v>
      </c>
      <c r="S2137" s="56"/>
      <c r="T2137" s="56"/>
      <c r="U2137" s="57"/>
      <c r="V2137" s="75">
        <f t="shared" si="183"/>
        <v>744</v>
      </c>
      <c r="W2137" s="291">
        <f t="shared" si="184"/>
        <v>327</v>
      </c>
      <c r="X2137" s="291">
        <f t="shared" si="185"/>
        <v>193</v>
      </c>
      <c r="Y2137" s="291" t="str">
        <f t="shared" si="186"/>
        <v/>
      </c>
    </row>
    <row r="2138" spans="1:25" ht="15" customHeight="1">
      <c r="A2138" s="8">
        <f t="shared" si="187"/>
        <v>2137</v>
      </c>
      <c r="B2138" s="56" t="s">
        <v>2691</v>
      </c>
      <c r="C2138" s="8">
        <v>80</v>
      </c>
      <c r="D2138" s="8" t="s">
        <v>16</v>
      </c>
      <c r="E2138" s="56" t="s">
        <v>3080</v>
      </c>
      <c r="F2138" s="57" t="s">
        <v>220</v>
      </c>
      <c r="G2138" s="58">
        <v>44575</v>
      </c>
      <c r="H2138" s="75">
        <v>44245</v>
      </c>
      <c r="I2138" s="75">
        <v>44311</v>
      </c>
      <c r="J2138" s="56" t="s">
        <v>1278</v>
      </c>
      <c r="K2138" s="8"/>
      <c r="L2138" s="56"/>
      <c r="M2138" s="56" t="s">
        <v>1279</v>
      </c>
      <c r="N2138" s="56" t="s">
        <v>1279</v>
      </c>
      <c r="O2138" s="56"/>
      <c r="P2138" s="56"/>
      <c r="Q2138" s="90" t="str">
        <f>IF(DATEDIF(I2138,G2138,"y")=0,"",DATEDIF(I2138,G2138,"y")&amp;" years ")&amp;IF(DATEDIF(I2138,G2138,"ym")=0,"",DATEDIF(I2138,G2138,"ym")&amp;" months ")&amp;IF(DATEDIF(I2138,G2138,"md")=0,"",DATEDIF(I2138,G2138,"md")&amp;" days")</f>
        <v>8 months 20 days</v>
      </c>
      <c r="R2138" s="64">
        <f>_xlfn.DAYS(G2138,IF(L2138="",IF(K2138="",I2138,K2138),L2138))</f>
        <v>264</v>
      </c>
      <c r="S2138" s="56"/>
      <c r="T2138" s="56"/>
      <c r="U2138" s="57"/>
      <c r="V2138" s="75">
        <f t="shared" si="183"/>
        <v>744</v>
      </c>
      <c r="W2138" s="291">
        <f t="shared" si="184"/>
        <v>330</v>
      </c>
      <c r="X2138" s="291">
        <f t="shared" si="185"/>
        <v>264</v>
      </c>
      <c r="Y2138" s="291" t="str">
        <f t="shared" si="186"/>
        <v/>
      </c>
    </row>
    <row r="2139" spans="1:25" ht="15" customHeight="1">
      <c r="A2139" s="8">
        <f t="shared" si="187"/>
        <v>2138</v>
      </c>
      <c r="B2139" s="56"/>
      <c r="C2139" s="8">
        <v>80</v>
      </c>
      <c r="D2139" s="8" t="s">
        <v>23</v>
      </c>
      <c r="E2139" s="56"/>
      <c r="F2139" s="61"/>
      <c r="G2139" s="62">
        <v>44575</v>
      </c>
      <c r="H2139" s="74">
        <v>44247</v>
      </c>
      <c r="I2139" s="56"/>
      <c r="J2139" s="56"/>
      <c r="K2139" s="8"/>
      <c r="L2139" s="56"/>
      <c r="M2139" s="56" t="s">
        <v>1279</v>
      </c>
      <c r="N2139" s="56"/>
      <c r="O2139" s="56"/>
      <c r="P2139" s="56"/>
      <c r="Q2139" s="90" t="str">
        <f>IF(DATEDIF(H2139,G2139,"y")=0,"",DATEDIF(H2139,G2139,"y")&amp;" years ")&amp;IF(DATEDIF(H2139,G2139,"ym")=0,"",DATEDIF(H2139,G2139,"ym")&amp;" months ")&amp;IF(DATEDIF(H2139,G2139,"md")=0,"",DATEDIF(H2139,G2139,"md")&amp;" days")</f>
        <v>10 months 25 days</v>
      </c>
      <c r="R2139" s="64">
        <f>_xlfn.DAYS(G2139,H2139)</f>
        <v>328</v>
      </c>
      <c r="S2139" s="56"/>
      <c r="T2139" s="56"/>
      <c r="U2139" s="57"/>
      <c r="V2139" s="75">
        <f t="shared" si="183"/>
        <v>744</v>
      </c>
      <c r="W2139" s="291">
        <f t="shared" si="184"/>
        <v>328</v>
      </c>
      <c r="X2139" s="291" t="str">
        <f t="shared" si="185"/>
        <v/>
      </c>
      <c r="Y2139" s="291" t="str">
        <f t="shared" si="186"/>
        <v/>
      </c>
    </row>
    <row r="2140" spans="1:25" ht="15" customHeight="1">
      <c r="A2140" s="8">
        <f t="shared" si="187"/>
        <v>2139</v>
      </c>
      <c r="B2140" s="59"/>
      <c r="C2140" s="65">
        <v>34</v>
      </c>
      <c r="D2140" s="65" t="s">
        <v>16</v>
      </c>
      <c r="E2140" s="116"/>
      <c r="F2140" s="154" t="s">
        <v>217</v>
      </c>
      <c r="G2140" s="67">
        <v>44575</v>
      </c>
      <c r="H2140" s="126">
        <v>44318</v>
      </c>
      <c r="I2140" s="126">
        <v>44321</v>
      </c>
      <c r="J2140" s="59" t="s">
        <v>1278</v>
      </c>
      <c r="K2140" s="65"/>
      <c r="L2140" s="59"/>
      <c r="M2140" s="59" t="s">
        <v>1279</v>
      </c>
      <c r="N2140" s="59" t="s">
        <v>1279</v>
      </c>
      <c r="O2140" s="59"/>
      <c r="P2140" s="59"/>
      <c r="Q2140" s="127" t="str">
        <f>IF(DATEDIF(I2140,G2140,"y")=0,"",DATEDIF(I2140,G2140,"y")&amp;" years ")&amp;IF(DATEDIF(I2140,G2140,"ym")=0,"",DATEDIF(I2140,G2140,"ym")&amp;" months ")&amp;IF(DATEDIF(I2140,G2140,"md")=0,"",DATEDIF(I2140,G2140,"md")&amp;" days")</f>
        <v>8 months 9 days</v>
      </c>
      <c r="R2140" s="128">
        <f>_xlfn.DAYS(G2140,IF(L2140="",IF(K2140="",I2140,K2140),L2140))</f>
        <v>254</v>
      </c>
      <c r="S2140" s="59"/>
      <c r="T2140" s="59" t="s">
        <v>185</v>
      </c>
      <c r="U2140" s="59" t="s">
        <v>3081</v>
      </c>
      <c r="V2140" s="75">
        <f t="shared" si="183"/>
        <v>744</v>
      </c>
      <c r="W2140" s="291">
        <f t="shared" si="184"/>
        <v>257</v>
      </c>
      <c r="X2140" s="291">
        <f t="shared" si="185"/>
        <v>254</v>
      </c>
      <c r="Y2140" s="291" t="str">
        <f t="shared" si="186"/>
        <v/>
      </c>
    </row>
    <row r="2141" spans="1:25" ht="15" customHeight="1">
      <c r="A2141" s="8">
        <f t="shared" si="187"/>
        <v>2140</v>
      </c>
      <c r="B2141" s="56" t="s">
        <v>3082</v>
      </c>
      <c r="C2141" s="8">
        <v>89</v>
      </c>
      <c r="D2141" s="8" t="s">
        <v>16</v>
      </c>
      <c r="E2141" s="56" t="s">
        <v>3083</v>
      </c>
      <c r="F2141" s="57" t="s">
        <v>55</v>
      </c>
      <c r="G2141" s="58">
        <v>44575</v>
      </c>
      <c r="H2141" s="75"/>
      <c r="I2141" s="75"/>
      <c r="J2141" s="56"/>
      <c r="K2141" s="8"/>
      <c r="L2141" s="56"/>
      <c r="M2141" s="56"/>
      <c r="N2141" s="56"/>
      <c r="O2141" s="56"/>
      <c r="P2141" s="56"/>
      <c r="Q2141" s="63"/>
      <c r="R2141" s="64"/>
      <c r="S2141" s="56"/>
      <c r="T2141" s="56"/>
      <c r="U2141" s="57"/>
      <c r="V2141" s="289">
        <f t="shared" si="183"/>
        <v>744</v>
      </c>
      <c r="W2141" s="292" t="str">
        <f t="shared" si="184"/>
        <v/>
      </c>
      <c r="X2141" s="291" t="str">
        <f t="shared" si="185"/>
        <v/>
      </c>
      <c r="Y2141" s="291" t="str">
        <f t="shared" si="186"/>
        <v/>
      </c>
    </row>
    <row r="2142" spans="1:25" ht="15" customHeight="1">
      <c r="A2142" s="8">
        <f t="shared" si="187"/>
        <v>2141</v>
      </c>
      <c r="B2142" s="56" t="s">
        <v>3084</v>
      </c>
      <c r="C2142" s="8">
        <v>81</v>
      </c>
      <c r="D2142" s="8" t="s">
        <v>16</v>
      </c>
      <c r="E2142" s="56" t="s">
        <v>3085</v>
      </c>
      <c r="F2142" s="57" t="s">
        <v>534</v>
      </c>
      <c r="G2142" s="58">
        <v>44576</v>
      </c>
      <c r="H2142" s="75">
        <v>44241</v>
      </c>
      <c r="I2142" s="75">
        <v>44298</v>
      </c>
      <c r="J2142" s="56" t="s">
        <v>1278</v>
      </c>
      <c r="K2142" s="76">
        <v>44538</v>
      </c>
      <c r="L2142" s="56"/>
      <c r="M2142" s="56" t="s">
        <v>1279</v>
      </c>
      <c r="N2142" s="56" t="s">
        <v>1279</v>
      </c>
      <c r="O2142" s="56" t="s">
        <v>1279</v>
      </c>
      <c r="P2142" s="56"/>
      <c r="Q2142" s="63" t="str">
        <f>IF(DATEDIF(K2142,G2142,"y")=0,"",DATEDIF(K2142,G2142,"y")&amp;" years ")&amp;IF(DATEDIF(K2142,G2142,"ym")=0,"",DATEDIF(K2142,G2142,"ym")&amp;" months ")&amp;IF(DATEDIF(K2142,G2142,"md")=0,"",DATEDIF(K2142,G2142,"md")&amp;" days")</f>
        <v>1 months 7 days</v>
      </c>
      <c r="R2142" s="64">
        <f>_xlfn.DAYS(G2142,IF(L2142="",IF(K2142="",I2142,K2142),L2142))</f>
        <v>38</v>
      </c>
      <c r="S2142" s="56"/>
      <c r="T2142" s="56"/>
      <c r="U2142" s="57"/>
      <c r="V2142" s="75">
        <f t="shared" si="183"/>
        <v>745</v>
      </c>
      <c r="W2142" s="291">
        <f t="shared" si="184"/>
        <v>335</v>
      </c>
      <c r="X2142" s="291">
        <f t="shared" si="185"/>
        <v>278</v>
      </c>
      <c r="Y2142" s="291">
        <f t="shared" si="186"/>
        <v>38</v>
      </c>
    </row>
    <row r="2143" spans="1:25" ht="15" customHeight="1">
      <c r="A2143" s="8">
        <f t="shared" si="187"/>
        <v>2142</v>
      </c>
      <c r="B2143" s="56" t="s">
        <v>3086</v>
      </c>
      <c r="C2143" s="8">
        <v>80</v>
      </c>
      <c r="D2143" s="8" t="s">
        <v>23</v>
      </c>
      <c r="E2143" s="56" t="s">
        <v>3087</v>
      </c>
      <c r="F2143" s="57" t="s">
        <v>220</v>
      </c>
      <c r="G2143" s="58">
        <v>44576</v>
      </c>
      <c r="H2143" s="75">
        <v>44247</v>
      </c>
      <c r="I2143" s="75">
        <v>44311</v>
      </c>
      <c r="J2143" s="56" t="s">
        <v>1278</v>
      </c>
      <c r="K2143" s="76">
        <v>44523</v>
      </c>
      <c r="L2143" s="56"/>
      <c r="M2143" s="56" t="s">
        <v>1279</v>
      </c>
      <c r="N2143" s="56" t="s">
        <v>1279</v>
      </c>
      <c r="O2143" s="56" t="s">
        <v>1279</v>
      </c>
      <c r="P2143" s="56"/>
      <c r="Q2143" s="63" t="str">
        <f>IF(DATEDIF(K2143,G2143,"y")=0,"",DATEDIF(K2143,G2143,"y")&amp;" years ")&amp;IF(DATEDIF(K2143,G2143,"ym")=0,"",DATEDIF(K2143,G2143,"ym")&amp;" months ")&amp;IF(DATEDIF(K2143,G2143,"md")=0,"",DATEDIF(K2143,G2143,"md")&amp;" days")</f>
        <v>1 months 23 days</v>
      </c>
      <c r="R2143" s="64">
        <f>_xlfn.DAYS(G2143,IF(L2143="",IF(K2143="",I2143,K2143),L2143))</f>
        <v>53</v>
      </c>
      <c r="S2143" s="56"/>
      <c r="T2143" s="56"/>
      <c r="U2143" s="57"/>
      <c r="V2143" s="75">
        <f t="shared" si="183"/>
        <v>745</v>
      </c>
      <c r="W2143" s="291">
        <f t="shared" si="184"/>
        <v>329</v>
      </c>
      <c r="X2143" s="291">
        <f t="shared" si="185"/>
        <v>265</v>
      </c>
      <c r="Y2143" s="291">
        <f t="shared" si="186"/>
        <v>53</v>
      </c>
    </row>
    <row r="2144" spans="1:25" ht="15" customHeight="1">
      <c r="A2144" s="8">
        <f t="shared" si="187"/>
        <v>2143</v>
      </c>
      <c r="B2144" s="109" t="s">
        <v>3088</v>
      </c>
      <c r="C2144" s="110">
        <v>86</v>
      </c>
      <c r="D2144" s="110" t="s">
        <v>23</v>
      </c>
      <c r="E2144" s="109" t="s">
        <v>2885</v>
      </c>
      <c r="F2144" s="111" t="s">
        <v>1109</v>
      </c>
      <c r="G2144" s="112">
        <v>44576</v>
      </c>
      <c r="H2144" s="124">
        <v>44242</v>
      </c>
      <c r="I2144" s="124">
        <v>44303</v>
      </c>
      <c r="J2144" s="109" t="s">
        <v>1278</v>
      </c>
      <c r="K2144" s="110"/>
      <c r="L2144" s="109"/>
      <c r="M2144" s="109" t="s">
        <v>1279</v>
      </c>
      <c r="N2144" s="109" t="s">
        <v>1279</v>
      </c>
      <c r="O2144" s="109"/>
      <c r="P2144" s="109"/>
      <c r="Q2144" s="114" t="str">
        <f>IF(DATEDIF(I2144,G2144,"y")=0,"",DATEDIF(I2144,G2144,"y")&amp;" years ")&amp;IF(DATEDIF(I2144,G2144,"ym")=0,"",DATEDIF(I2144,G2144,"ym")&amp;" months ")&amp;IF(DATEDIF(I2144,G2144,"md")=0,"",DATEDIF(I2144,G2144,"md")&amp;" days")</f>
        <v>8 months 29 days</v>
      </c>
      <c r="R2144" s="115">
        <f>_xlfn.DAYS(G2144,IF(L2144="",IF(K2144="",I2144,K2144),L2144))</f>
        <v>273</v>
      </c>
      <c r="S2144" s="109"/>
      <c r="T2144" s="109"/>
      <c r="U2144" s="111"/>
      <c r="V2144" s="75">
        <f t="shared" si="183"/>
        <v>745</v>
      </c>
      <c r="W2144" s="291">
        <f t="shared" si="184"/>
        <v>334</v>
      </c>
      <c r="X2144" s="291">
        <f t="shared" si="185"/>
        <v>273</v>
      </c>
      <c r="Y2144" s="291" t="str">
        <f t="shared" si="186"/>
        <v/>
      </c>
    </row>
    <row r="2145" spans="1:25" ht="15" customHeight="1">
      <c r="A2145" s="8">
        <f t="shared" si="187"/>
        <v>2144</v>
      </c>
      <c r="B2145" s="56" t="s">
        <v>2918</v>
      </c>
      <c r="C2145" s="8">
        <v>86</v>
      </c>
      <c r="D2145" s="8" t="s">
        <v>16</v>
      </c>
      <c r="E2145" s="56" t="s">
        <v>3089</v>
      </c>
      <c r="F2145" s="57" t="s">
        <v>25</v>
      </c>
      <c r="G2145" s="58">
        <v>44576</v>
      </c>
      <c r="H2145" s="75"/>
      <c r="I2145" s="75"/>
      <c r="J2145" s="56" t="s">
        <v>2431</v>
      </c>
      <c r="K2145" s="76"/>
      <c r="L2145" s="56"/>
      <c r="M2145" s="56"/>
      <c r="N2145" s="56"/>
      <c r="O2145" s="56"/>
      <c r="P2145" s="56"/>
      <c r="Q2145" s="56"/>
      <c r="R2145" s="8"/>
      <c r="S2145" s="56"/>
      <c r="T2145" s="56"/>
      <c r="U2145" s="57"/>
      <c r="V2145" s="289">
        <f t="shared" si="183"/>
        <v>745</v>
      </c>
      <c r="W2145" s="292" t="str">
        <f t="shared" si="184"/>
        <v/>
      </c>
      <c r="X2145" s="291" t="str">
        <f t="shared" si="185"/>
        <v/>
      </c>
      <c r="Y2145" s="291" t="str">
        <f t="shared" si="186"/>
        <v/>
      </c>
    </row>
    <row r="2146" spans="1:25" ht="15" customHeight="1">
      <c r="A2146" s="8">
        <f t="shared" si="187"/>
        <v>2145</v>
      </c>
      <c r="B2146" s="56" t="s">
        <v>3090</v>
      </c>
      <c r="C2146" s="8">
        <v>60</v>
      </c>
      <c r="D2146" s="8" t="s">
        <v>23</v>
      </c>
      <c r="E2146" s="56" t="s">
        <v>3091</v>
      </c>
      <c r="F2146" s="57" t="s">
        <v>25</v>
      </c>
      <c r="G2146" s="58">
        <v>44577</v>
      </c>
      <c r="H2146" s="75">
        <v>44423</v>
      </c>
      <c r="I2146" s="75">
        <v>44532</v>
      </c>
      <c r="J2146" s="56" t="s">
        <v>1744</v>
      </c>
      <c r="K2146" s="8"/>
      <c r="L2146" s="56"/>
      <c r="M2146" s="56" t="s">
        <v>1279</v>
      </c>
      <c r="N2146" s="56" t="s">
        <v>1279</v>
      </c>
      <c r="O2146" s="56"/>
      <c r="P2146" s="56"/>
      <c r="Q2146" s="90" t="str">
        <f>IF(DATEDIF(I2146,G2146,"y")=0,"",DATEDIF(I2146,G2146,"y")&amp;" years ")&amp;IF(DATEDIF(I2146,G2146,"ym")=0,"",DATEDIF(I2146,G2146,"ym")&amp;" months ")&amp;IF(DATEDIF(I2146,G2146,"md")=0,"",DATEDIF(I2146,G2146,"md")&amp;" days")</f>
        <v>1 months 14 days</v>
      </c>
      <c r="R2146" s="64">
        <f>_xlfn.DAYS(G2146,IF(L2146="",IF(K2146="",I2146,K2146),L2146))</f>
        <v>45</v>
      </c>
      <c r="S2146" s="56"/>
      <c r="T2146" s="56"/>
      <c r="U2146" s="57"/>
      <c r="V2146" s="75">
        <f t="shared" si="183"/>
        <v>746</v>
      </c>
      <c r="W2146" s="291">
        <f t="shared" si="184"/>
        <v>154</v>
      </c>
      <c r="X2146" s="291">
        <f t="shared" si="185"/>
        <v>45</v>
      </c>
      <c r="Y2146" s="291" t="str">
        <f t="shared" si="186"/>
        <v/>
      </c>
    </row>
    <row r="2147" spans="1:25" ht="15" customHeight="1">
      <c r="A2147" s="8">
        <f t="shared" si="187"/>
        <v>2146</v>
      </c>
      <c r="B2147" s="56" t="s">
        <v>3092</v>
      </c>
      <c r="C2147" s="8">
        <v>81</v>
      </c>
      <c r="D2147" s="8" t="s">
        <v>16</v>
      </c>
      <c r="E2147" s="56" t="s">
        <v>3093</v>
      </c>
      <c r="F2147" s="57" t="s">
        <v>66</v>
      </c>
      <c r="G2147" s="58">
        <v>44577</v>
      </c>
      <c r="H2147" s="75">
        <v>44425</v>
      </c>
      <c r="I2147" s="75"/>
      <c r="J2147" s="56" t="s">
        <v>2419</v>
      </c>
      <c r="K2147" s="8"/>
      <c r="L2147" s="56"/>
      <c r="M2147" s="56" t="s">
        <v>1279</v>
      </c>
      <c r="N2147" s="56"/>
      <c r="O2147" s="56"/>
      <c r="P2147" s="56"/>
      <c r="Q2147" s="90" t="str">
        <f>IF(DATEDIF(H2147,G2147,"y")=0,"",DATEDIF(H2147,G2147,"y")&amp;" years ")&amp;IF(DATEDIF(H2147,G2147,"ym")=0,"",DATEDIF(H2147,G2147,"ym")&amp;" months ")&amp;IF(DATEDIF(H2147,G2147,"md")=0,"",DATEDIF(H2147,G2147,"md")&amp;" days")</f>
        <v>4 months 30 days</v>
      </c>
      <c r="R2147" s="64">
        <f>_xlfn.DAYS(G2147,H2147)</f>
        <v>152</v>
      </c>
      <c r="S2147" s="56"/>
      <c r="T2147" s="56"/>
      <c r="U2147" s="57"/>
      <c r="V2147" s="75">
        <f t="shared" si="183"/>
        <v>746</v>
      </c>
      <c r="W2147" s="291">
        <f t="shared" si="184"/>
        <v>152</v>
      </c>
      <c r="X2147" s="291" t="str">
        <f t="shared" si="185"/>
        <v/>
      </c>
      <c r="Y2147" s="291" t="str">
        <f t="shared" si="186"/>
        <v/>
      </c>
    </row>
    <row r="2148" spans="1:25" ht="15" customHeight="1">
      <c r="A2148" s="8">
        <f t="shared" si="187"/>
        <v>2147</v>
      </c>
      <c r="B2148" s="56" t="s">
        <v>3094</v>
      </c>
      <c r="C2148" s="8">
        <v>77</v>
      </c>
      <c r="D2148" s="8" t="s">
        <v>16</v>
      </c>
      <c r="E2148" s="56" t="s">
        <v>3095</v>
      </c>
      <c r="F2148" s="57" t="s">
        <v>25</v>
      </c>
      <c r="G2148" s="58">
        <v>44577</v>
      </c>
      <c r="H2148" s="75">
        <v>44391</v>
      </c>
      <c r="I2148" s="75">
        <v>44424</v>
      </c>
      <c r="J2148" s="56" t="s">
        <v>1646</v>
      </c>
      <c r="K2148" s="8"/>
      <c r="L2148" s="56"/>
      <c r="M2148" s="56" t="s">
        <v>1279</v>
      </c>
      <c r="N2148" s="56" t="s">
        <v>1279</v>
      </c>
      <c r="O2148" s="56"/>
      <c r="P2148" s="56"/>
      <c r="Q2148" s="90" t="str">
        <f>IF(DATEDIF(I2148,G2148,"y")=0,"",DATEDIF(I2148,G2148,"y")&amp;" years ")&amp;IF(DATEDIF(I2148,G2148,"ym")=0,"",DATEDIF(I2148,G2148,"ym")&amp;" months ")&amp;IF(DATEDIF(I2148,G2148,"md")=0,"",DATEDIF(I2148,G2148,"md")&amp;" days")</f>
        <v xml:space="preserve">5 months </v>
      </c>
      <c r="R2148" s="64">
        <f>_xlfn.DAYS(G2148,IF(L2148="",IF(K2148="",I2148,K2148),L2148))</f>
        <v>153</v>
      </c>
      <c r="S2148" s="56"/>
      <c r="T2148" s="56"/>
      <c r="U2148" s="57"/>
      <c r="V2148" s="75">
        <f t="shared" si="183"/>
        <v>746</v>
      </c>
      <c r="W2148" s="291">
        <f t="shared" si="184"/>
        <v>186</v>
      </c>
      <c r="X2148" s="291">
        <f t="shared" si="185"/>
        <v>153</v>
      </c>
      <c r="Y2148" s="291" t="str">
        <f t="shared" si="186"/>
        <v/>
      </c>
    </row>
    <row r="2149" spans="1:25" ht="15" customHeight="1">
      <c r="A2149" s="8">
        <f t="shared" si="187"/>
        <v>2148</v>
      </c>
      <c r="B2149" s="56" t="s">
        <v>1536</v>
      </c>
      <c r="C2149" s="8">
        <v>92</v>
      </c>
      <c r="D2149" s="8" t="s">
        <v>23</v>
      </c>
      <c r="E2149" s="56" t="s">
        <v>3096</v>
      </c>
      <c r="F2149" s="57" t="s">
        <v>1584</v>
      </c>
      <c r="G2149" s="58">
        <v>44577</v>
      </c>
      <c r="H2149" s="75">
        <v>44422</v>
      </c>
      <c r="I2149" s="75"/>
      <c r="J2149" s="56" t="s">
        <v>2419</v>
      </c>
      <c r="K2149" s="76"/>
      <c r="L2149" s="56"/>
      <c r="M2149" s="56" t="s">
        <v>1279</v>
      </c>
      <c r="N2149" s="56"/>
      <c r="O2149" s="56"/>
      <c r="P2149" s="56"/>
      <c r="Q2149" s="90" t="str">
        <f>IF(DATEDIF(H2149,G2149,"y")=0,"",DATEDIF(H2149,G2149,"y")&amp;" years ")&amp;IF(DATEDIF(H2149,G2149,"ym")=0,"",DATEDIF(H2149,G2149,"ym")&amp;" months ")&amp;IF(DATEDIF(H2149,G2149,"md")=0,"",DATEDIF(H2149,G2149,"md")&amp;" days")</f>
        <v>5 months 2 days</v>
      </c>
      <c r="R2149" s="64">
        <f>_xlfn.DAYS(G2149,H2149)</f>
        <v>155</v>
      </c>
      <c r="S2149" s="56"/>
      <c r="T2149" s="56"/>
      <c r="U2149" s="57"/>
      <c r="V2149" s="75">
        <f t="shared" si="183"/>
        <v>746</v>
      </c>
      <c r="W2149" s="291">
        <f t="shared" si="184"/>
        <v>155</v>
      </c>
      <c r="X2149" s="291" t="str">
        <f t="shared" si="185"/>
        <v/>
      </c>
      <c r="Y2149" s="291" t="str">
        <f t="shared" si="186"/>
        <v/>
      </c>
    </row>
    <row r="2150" spans="1:25" ht="15" customHeight="1">
      <c r="A2150" s="8">
        <f t="shared" si="187"/>
        <v>2149</v>
      </c>
      <c r="B2150" s="56" t="s">
        <v>3097</v>
      </c>
      <c r="C2150" s="8">
        <v>76</v>
      </c>
      <c r="D2150" s="8" t="s">
        <v>23</v>
      </c>
      <c r="E2150" s="56" t="s">
        <v>1491</v>
      </c>
      <c r="F2150" s="57" t="s">
        <v>71</v>
      </c>
      <c r="G2150" s="58">
        <v>44577</v>
      </c>
      <c r="H2150" s="75">
        <v>44245</v>
      </c>
      <c r="I2150" s="75">
        <v>44340</v>
      </c>
      <c r="J2150" s="56" t="s">
        <v>1278</v>
      </c>
      <c r="K2150" s="8"/>
      <c r="L2150" s="56"/>
      <c r="M2150" s="56" t="s">
        <v>1279</v>
      </c>
      <c r="N2150" s="56" t="s">
        <v>1279</v>
      </c>
      <c r="O2150" s="56"/>
      <c r="P2150" s="56"/>
      <c r="Q2150" s="90" t="str">
        <f>IF(DATEDIF(I2150,G2150,"y")=0,"",DATEDIF(I2150,G2150,"y")&amp;" years ")&amp;IF(DATEDIF(I2150,G2150,"ym")=0,"",DATEDIF(I2150,G2150,"ym")&amp;" months ")&amp;IF(DATEDIF(I2150,G2150,"md")=0,"",DATEDIF(I2150,G2150,"md")&amp;" days")</f>
        <v>7 months 23 days</v>
      </c>
      <c r="R2150" s="64">
        <f>_xlfn.DAYS(G2150,IF(L2150="",IF(K2150="",I2150,K2150),L2150))</f>
        <v>237</v>
      </c>
      <c r="S2150" s="56"/>
      <c r="T2150" s="56"/>
      <c r="U2150" s="57"/>
      <c r="V2150" s="75">
        <f t="shared" si="183"/>
        <v>746</v>
      </c>
      <c r="W2150" s="291">
        <f t="shared" si="184"/>
        <v>332</v>
      </c>
      <c r="X2150" s="291">
        <f t="shared" si="185"/>
        <v>237</v>
      </c>
      <c r="Y2150" s="291" t="str">
        <f t="shared" si="186"/>
        <v/>
      </c>
    </row>
    <row r="2151" spans="1:25" ht="15" customHeight="1">
      <c r="A2151" s="8">
        <f t="shared" si="187"/>
        <v>2150</v>
      </c>
      <c r="B2151" s="56" t="s">
        <v>3098</v>
      </c>
      <c r="C2151" s="8">
        <v>62</v>
      </c>
      <c r="D2151" s="8" t="s">
        <v>16</v>
      </c>
      <c r="E2151" s="56" t="s">
        <v>1392</v>
      </c>
      <c r="F2151" s="57" t="s">
        <v>1393</v>
      </c>
      <c r="G2151" s="58">
        <v>44577</v>
      </c>
      <c r="H2151" s="75">
        <v>44257</v>
      </c>
      <c r="I2151" s="75">
        <v>44318</v>
      </c>
      <c r="J2151" s="56" t="s">
        <v>1278</v>
      </c>
      <c r="K2151" s="76"/>
      <c r="L2151" s="56"/>
      <c r="M2151" s="56" t="s">
        <v>1279</v>
      </c>
      <c r="N2151" s="56" t="s">
        <v>1279</v>
      </c>
      <c r="O2151" s="56"/>
      <c r="P2151" s="56"/>
      <c r="Q2151" s="90" t="str">
        <f>IF(DATEDIF(I2151,G2151,"y")=0,"",DATEDIF(I2151,G2151,"y")&amp;" years ")&amp;IF(DATEDIF(I2151,G2151,"ym")=0,"",DATEDIF(I2151,G2151,"ym")&amp;" months ")&amp;IF(DATEDIF(I2151,G2151,"md")=0,"",DATEDIF(I2151,G2151,"md")&amp;" days")</f>
        <v>8 months 14 days</v>
      </c>
      <c r="R2151" s="64">
        <f>_xlfn.DAYS(G2151,IF(L2151="",IF(K2151="",I2151,K2151),L2151))</f>
        <v>259</v>
      </c>
      <c r="S2151" s="56"/>
      <c r="T2151" s="56"/>
      <c r="U2151" s="57"/>
      <c r="V2151" s="75">
        <f t="shared" si="183"/>
        <v>746</v>
      </c>
      <c r="W2151" s="291">
        <f t="shared" si="184"/>
        <v>320</v>
      </c>
      <c r="X2151" s="291">
        <f t="shared" si="185"/>
        <v>259</v>
      </c>
      <c r="Y2151" s="291" t="str">
        <f t="shared" si="186"/>
        <v/>
      </c>
    </row>
    <row r="2152" spans="1:25" ht="15" customHeight="1">
      <c r="A2152" s="8">
        <f t="shared" si="187"/>
        <v>2151</v>
      </c>
      <c r="B2152" s="56" t="s">
        <v>3099</v>
      </c>
      <c r="C2152" s="8">
        <v>93</v>
      </c>
      <c r="D2152" s="8" t="s">
        <v>16</v>
      </c>
      <c r="E2152" s="56" t="s">
        <v>1166</v>
      </c>
      <c r="F2152" s="57" t="s">
        <v>66</v>
      </c>
      <c r="G2152" s="58">
        <v>44577</v>
      </c>
      <c r="H2152" s="75">
        <v>44268</v>
      </c>
      <c r="I2152" s="75"/>
      <c r="J2152" s="56" t="s">
        <v>1278</v>
      </c>
      <c r="K2152" s="8"/>
      <c r="L2152" s="56"/>
      <c r="M2152" s="56" t="s">
        <v>1279</v>
      </c>
      <c r="N2152" s="56"/>
      <c r="O2152" s="56"/>
      <c r="P2152" s="56"/>
      <c r="Q2152" s="90" t="str">
        <f>IF(DATEDIF(H2152,G2152,"y")=0,"",DATEDIF(H2152,G2152,"y")&amp;" years ")&amp;IF(DATEDIF(H2152,G2152,"ym")=0,"",DATEDIF(H2152,G2152,"ym")&amp;" months ")&amp;IF(DATEDIF(H2152,G2152,"md")=0,"",DATEDIF(H2152,G2152,"md")&amp;" days")</f>
        <v>10 months 3 days</v>
      </c>
      <c r="R2152" s="64">
        <f>_xlfn.DAYS(G2152,H2152)</f>
        <v>309</v>
      </c>
      <c r="S2152" s="56"/>
      <c r="T2152" s="56"/>
      <c r="U2152" s="57"/>
      <c r="V2152" s="75">
        <f t="shared" si="183"/>
        <v>746</v>
      </c>
      <c r="W2152" s="291">
        <f t="shared" si="184"/>
        <v>309</v>
      </c>
      <c r="X2152" s="291" t="str">
        <f t="shared" si="185"/>
        <v/>
      </c>
      <c r="Y2152" s="291" t="str">
        <f t="shared" si="186"/>
        <v/>
      </c>
    </row>
    <row r="2153" spans="1:25" ht="15" customHeight="1">
      <c r="A2153" s="8">
        <f t="shared" si="187"/>
        <v>2152</v>
      </c>
      <c r="B2153" s="56"/>
      <c r="C2153" s="8">
        <v>69</v>
      </c>
      <c r="D2153" s="8" t="s">
        <v>23</v>
      </c>
      <c r="E2153" s="56"/>
      <c r="F2153" s="61"/>
      <c r="G2153" s="62">
        <v>44577</v>
      </c>
      <c r="H2153" s="195"/>
      <c r="I2153" s="56"/>
      <c r="J2153" s="56"/>
      <c r="K2153" s="8"/>
      <c r="L2153" s="56"/>
      <c r="M2153" s="56"/>
      <c r="N2153" s="56"/>
      <c r="O2153" s="56"/>
      <c r="P2153" s="56"/>
      <c r="Q2153" s="90"/>
      <c r="R2153" s="8"/>
      <c r="S2153" s="56"/>
      <c r="T2153" s="56"/>
      <c r="U2153" s="57"/>
      <c r="V2153" s="289">
        <f t="shared" si="183"/>
        <v>746</v>
      </c>
      <c r="W2153" s="292" t="str">
        <f t="shared" si="184"/>
        <v/>
      </c>
      <c r="X2153" s="291" t="str">
        <f t="shared" si="185"/>
        <v/>
      </c>
      <c r="Y2153" s="291" t="str">
        <f t="shared" si="186"/>
        <v/>
      </c>
    </row>
    <row r="2154" spans="1:25" ht="15" customHeight="1">
      <c r="A2154" s="8">
        <f t="shared" si="187"/>
        <v>2153</v>
      </c>
      <c r="B2154" s="56" t="s">
        <v>3100</v>
      </c>
      <c r="C2154" s="8">
        <v>62</v>
      </c>
      <c r="D2154" s="8" t="s">
        <v>23</v>
      </c>
      <c r="E2154" s="56" t="s">
        <v>2156</v>
      </c>
      <c r="F2154" s="57" t="s">
        <v>103</v>
      </c>
      <c r="G2154" s="58">
        <v>44578</v>
      </c>
      <c r="H2154" s="195"/>
      <c r="I2154" s="56"/>
      <c r="J2154" s="56"/>
      <c r="K2154" s="8"/>
      <c r="L2154" s="56"/>
      <c r="M2154" s="56"/>
      <c r="N2154" s="56"/>
      <c r="O2154" s="56"/>
      <c r="P2154" s="56"/>
      <c r="Q2154" s="90"/>
      <c r="R2154" s="8"/>
      <c r="S2154" s="56"/>
      <c r="T2154" s="56"/>
      <c r="U2154" s="57"/>
      <c r="V2154" s="289">
        <f t="shared" si="183"/>
        <v>747</v>
      </c>
      <c r="W2154" s="292" t="str">
        <f t="shared" si="184"/>
        <v/>
      </c>
      <c r="X2154" s="291" t="str">
        <f t="shared" si="185"/>
        <v/>
      </c>
      <c r="Y2154" s="291" t="str">
        <f t="shared" si="186"/>
        <v/>
      </c>
    </row>
    <row r="2155" spans="1:25" ht="15" customHeight="1">
      <c r="A2155" s="8">
        <f t="shared" si="187"/>
        <v>2154</v>
      </c>
      <c r="B2155" s="56"/>
      <c r="C2155" s="8">
        <v>40</v>
      </c>
      <c r="D2155" s="8" t="s">
        <v>16</v>
      </c>
      <c r="E2155" s="56"/>
      <c r="F2155" s="61"/>
      <c r="G2155" s="62">
        <v>44579</v>
      </c>
      <c r="H2155" s="74" t="s">
        <v>1198</v>
      </c>
      <c r="I2155" s="74">
        <v>44424</v>
      </c>
      <c r="J2155" s="56"/>
      <c r="K2155" s="8"/>
      <c r="L2155" s="56"/>
      <c r="M2155" s="56" t="s">
        <v>1279</v>
      </c>
      <c r="N2155" s="56" t="s">
        <v>1279</v>
      </c>
      <c r="O2155" s="56"/>
      <c r="P2155" s="56"/>
      <c r="Q2155" s="90" t="str">
        <f>IF(DATEDIF(I2155,G2155,"y")=0,"",DATEDIF(I2155,G2155,"y")&amp;" years ")&amp;IF(DATEDIF(I2155,G2155,"ym")=0,"",DATEDIF(I2155,G2155,"ym")&amp;" months ")&amp;IF(DATEDIF(I2155,G2155,"md")=0,"",DATEDIF(I2155,G2155,"md")&amp;" days")</f>
        <v>5 months 2 days</v>
      </c>
      <c r="R2155" s="64">
        <f>_xlfn.DAYS(G2155,IF(L2155="",IF(K2155="",I2155,K2155),L2155))</f>
        <v>155</v>
      </c>
      <c r="S2155" s="56"/>
      <c r="T2155" s="56"/>
      <c r="U2155" s="57"/>
      <c r="V2155" s="75">
        <f t="shared" si="183"/>
        <v>748</v>
      </c>
      <c r="W2155" s="291" t="str">
        <f t="shared" si="184"/>
        <v/>
      </c>
      <c r="X2155" s="291">
        <f t="shared" si="185"/>
        <v>155</v>
      </c>
      <c r="Y2155" s="291" t="str">
        <f t="shared" si="186"/>
        <v/>
      </c>
    </row>
    <row r="2156" spans="1:25" ht="15" customHeight="1">
      <c r="A2156" s="8">
        <f t="shared" si="187"/>
        <v>2155</v>
      </c>
      <c r="B2156" s="56" t="s">
        <v>3101</v>
      </c>
      <c r="C2156" s="8">
        <v>25</v>
      </c>
      <c r="D2156" s="8" t="s">
        <v>23</v>
      </c>
      <c r="E2156" s="56" t="s">
        <v>3102</v>
      </c>
      <c r="F2156" s="57" t="s">
        <v>447</v>
      </c>
      <c r="G2156" s="58">
        <v>44579</v>
      </c>
      <c r="H2156" s="75">
        <v>44252</v>
      </c>
      <c r="I2156" s="75">
        <v>44308</v>
      </c>
      <c r="J2156" s="56" t="s">
        <v>1278</v>
      </c>
      <c r="K2156" s="76"/>
      <c r="L2156" s="56"/>
      <c r="M2156" s="56" t="s">
        <v>1279</v>
      </c>
      <c r="N2156" s="56" t="s">
        <v>1279</v>
      </c>
      <c r="O2156" s="56"/>
      <c r="P2156" s="56"/>
      <c r="Q2156" s="90" t="str">
        <f>IF(DATEDIF(I2156,G2156,"y")=0,"",DATEDIF(I2156,G2156,"y")&amp;" years ")&amp;IF(DATEDIF(I2156,G2156,"ym")=0,"",DATEDIF(I2156,G2156,"ym")&amp;" months ")&amp;IF(DATEDIF(I2156,G2156,"md")=0,"",DATEDIF(I2156,G2156,"md")&amp;" days")</f>
        <v>8 months 27 days</v>
      </c>
      <c r="R2156" s="64">
        <f>_xlfn.DAYS(G2156,IF(L2156="",IF(K2156="",I2156,K2156),L2156))</f>
        <v>271</v>
      </c>
      <c r="S2156" s="56"/>
      <c r="T2156" s="56"/>
      <c r="U2156" s="57"/>
      <c r="V2156" s="75">
        <f t="shared" si="183"/>
        <v>748</v>
      </c>
      <c r="W2156" s="291">
        <f t="shared" si="184"/>
        <v>327</v>
      </c>
      <c r="X2156" s="291">
        <f t="shared" si="185"/>
        <v>271</v>
      </c>
      <c r="Y2156" s="291" t="str">
        <f t="shared" si="186"/>
        <v/>
      </c>
    </row>
    <row r="2157" spans="1:25" ht="15" customHeight="1">
      <c r="A2157" s="8">
        <f t="shared" si="187"/>
        <v>2156</v>
      </c>
      <c r="B2157" s="56"/>
      <c r="C2157" s="8">
        <v>0</v>
      </c>
      <c r="D2157" s="8" t="s">
        <v>16</v>
      </c>
      <c r="E2157" s="56"/>
      <c r="F2157" s="61"/>
      <c r="G2157" s="62">
        <v>44579</v>
      </c>
      <c r="H2157" s="195"/>
      <c r="I2157" s="56"/>
      <c r="J2157" s="56"/>
      <c r="K2157" s="8"/>
      <c r="L2157" s="56"/>
      <c r="M2157" s="56"/>
      <c r="N2157" s="56"/>
      <c r="O2157" s="56"/>
      <c r="P2157" s="56"/>
      <c r="Q2157" s="90"/>
      <c r="R2157" s="8"/>
      <c r="S2157" s="56"/>
      <c r="T2157" s="56" t="s">
        <v>1059</v>
      </c>
      <c r="U2157" s="57"/>
      <c r="V2157" s="289">
        <f t="shared" si="183"/>
        <v>748</v>
      </c>
      <c r="W2157" s="292" t="str">
        <f t="shared" si="184"/>
        <v/>
      </c>
      <c r="X2157" s="291" t="str">
        <f t="shared" si="185"/>
        <v/>
      </c>
      <c r="Y2157" s="291" t="str">
        <f t="shared" si="186"/>
        <v/>
      </c>
    </row>
    <row r="2158" spans="1:25" ht="15" customHeight="1">
      <c r="A2158" s="8">
        <f t="shared" si="187"/>
        <v>2157</v>
      </c>
      <c r="B2158" s="56" t="s">
        <v>3103</v>
      </c>
      <c r="C2158" s="8">
        <v>93</v>
      </c>
      <c r="D2158" s="8" t="s">
        <v>16</v>
      </c>
      <c r="E2158" s="56" t="s">
        <v>3104</v>
      </c>
      <c r="F2158" s="57" t="s">
        <v>66</v>
      </c>
      <c r="G2158" s="62">
        <v>44579</v>
      </c>
      <c r="H2158" s="195"/>
      <c r="I2158" s="56"/>
      <c r="J2158" s="56"/>
      <c r="K2158" s="8"/>
      <c r="L2158" s="56"/>
      <c r="M2158" s="56"/>
      <c r="N2158" s="56"/>
      <c r="O2158" s="56"/>
      <c r="P2158" s="56"/>
      <c r="Q2158" s="90"/>
      <c r="R2158" s="8"/>
      <c r="S2158" s="56"/>
      <c r="T2158" s="56"/>
      <c r="U2158" s="57"/>
      <c r="V2158" s="289">
        <f t="shared" si="183"/>
        <v>748</v>
      </c>
      <c r="W2158" s="292" t="str">
        <f t="shared" si="184"/>
        <v/>
      </c>
      <c r="X2158" s="291" t="str">
        <f t="shared" si="185"/>
        <v/>
      </c>
      <c r="Y2158" s="291" t="str">
        <f t="shared" si="186"/>
        <v/>
      </c>
    </row>
    <row r="2159" spans="1:25" ht="15" customHeight="1">
      <c r="A2159" s="8">
        <f t="shared" si="187"/>
        <v>2158</v>
      </c>
      <c r="B2159" s="56" t="s">
        <v>3105</v>
      </c>
      <c r="C2159" s="8">
        <v>52</v>
      </c>
      <c r="D2159" s="8" t="s">
        <v>16</v>
      </c>
      <c r="E2159" s="56" t="s">
        <v>3106</v>
      </c>
      <c r="F2159" s="57" t="s">
        <v>534</v>
      </c>
      <c r="G2159" s="58">
        <v>44580</v>
      </c>
      <c r="H2159" s="75">
        <v>44322</v>
      </c>
      <c r="I2159" s="75"/>
      <c r="J2159" s="56" t="s">
        <v>1278</v>
      </c>
      <c r="K2159" s="8"/>
      <c r="L2159" s="56"/>
      <c r="M2159" s="56" t="s">
        <v>1279</v>
      </c>
      <c r="N2159" s="56"/>
      <c r="O2159" s="56"/>
      <c r="P2159" s="56"/>
      <c r="Q2159" s="90" t="str">
        <f>IF(DATEDIF(H2159,G2159,"y")=0,"",DATEDIF(H2159,G2159,"y")&amp;" years ")&amp;IF(DATEDIF(H2159,G2159,"ym")=0,"",DATEDIF(H2159,G2159,"ym")&amp;" months ")&amp;IF(DATEDIF(H2159,G2159,"md")=0,"",DATEDIF(H2159,G2159,"md")&amp;" days")</f>
        <v>8 months 13 days</v>
      </c>
      <c r="R2159" s="64">
        <f>_xlfn.DAYS(G2159,H2159)</f>
        <v>258</v>
      </c>
      <c r="S2159" s="56"/>
      <c r="T2159" s="56"/>
      <c r="U2159" s="57"/>
      <c r="V2159" s="75">
        <f t="shared" si="183"/>
        <v>749</v>
      </c>
      <c r="W2159" s="291">
        <f t="shared" si="184"/>
        <v>258</v>
      </c>
      <c r="X2159" s="291" t="str">
        <f t="shared" si="185"/>
        <v/>
      </c>
      <c r="Y2159" s="291" t="str">
        <f t="shared" si="186"/>
        <v/>
      </c>
    </row>
    <row r="2160" spans="1:25" ht="15" customHeight="1">
      <c r="A2160" s="8">
        <f t="shared" si="187"/>
        <v>2159</v>
      </c>
      <c r="B2160" s="56" t="s">
        <v>3107</v>
      </c>
      <c r="C2160" s="8">
        <v>21</v>
      </c>
      <c r="D2160" s="8" t="s">
        <v>16</v>
      </c>
      <c r="E2160" s="56" t="s">
        <v>1668</v>
      </c>
      <c r="F2160" s="57" t="s">
        <v>133</v>
      </c>
      <c r="G2160" s="58">
        <v>44580</v>
      </c>
      <c r="H2160" s="75">
        <v>44229</v>
      </c>
      <c r="I2160" s="75">
        <v>44311</v>
      </c>
      <c r="J2160" s="56" t="s">
        <v>1278</v>
      </c>
      <c r="K2160" s="8"/>
      <c r="L2160" s="56"/>
      <c r="M2160" s="56" t="s">
        <v>1279</v>
      </c>
      <c r="N2160" s="56" t="s">
        <v>1279</v>
      </c>
      <c r="O2160" s="56"/>
      <c r="P2160" s="56"/>
      <c r="Q2160" s="90" t="str">
        <f>IF(DATEDIF(I2160,G2160,"y")=0,"",DATEDIF(I2160,G2160,"y")&amp;" years ")&amp;IF(DATEDIF(I2160,G2160,"ym")=0,"",DATEDIF(I2160,G2160,"ym")&amp;" months ")&amp;IF(DATEDIF(I2160,G2160,"md")=0,"",DATEDIF(I2160,G2160,"md")&amp;" days")</f>
        <v>8 months 25 days</v>
      </c>
      <c r="R2160" s="64">
        <f>_xlfn.DAYS(G2160,IF(L2160="",IF(K2160="",I2160,K2160),L2160))</f>
        <v>269</v>
      </c>
      <c r="S2160" s="56"/>
      <c r="T2160" s="56"/>
      <c r="U2160" s="57"/>
      <c r="V2160" s="75">
        <f t="shared" si="183"/>
        <v>749</v>
      </c>
      <c r="W2160" s="291">
        <f t="shared" si="184"/>
        <v>351</v>
      </c>
      <c r="X2160" s="291">
        <f t="shared" si="185"/>
        <v>269</v>
      </c>
      <c r="Y2160" s="291" t="str">
        <f t="shared" si="186"/>
        <v/>
      </c>
    </row>
    <row r="2161" spans="1:25" ht="15" customHeight="1">
      <c r="A2161" s="8">
        <f t="shared" si="187"/>
        <v>2160</v>
      </c>
      <c r="B2161" s="56" t="s">
        <v>1199</v>
      </c>
      <c r="C2161" s="8">
        <v>80</v>
      </c>
      <c r="D2161" s="8" t="s">
        <v>16</v>
      </c>
      <c r="E2161" s="56" t="s">
        <v>3108</v>
      </c>
      <c r="F2161" s="57" t="s">
        <v>25</v>
      </c>
      <c r="G2161" s="58">
        <v>44580</v>
      </c>
      <c r="H2161" s="195"/>
      <c r="I2161" s="195"/>
      <c r="J2161" s="56"/>
      <c r="K2161" s="8"/>
      <c r="L2161" s="56"/>
      <c r="M2161" s="56"/>
      <c r="N2161" s="56"/>
      <c r="O2161" s="56"/>
      <c r="P2161" s="56"/>
      <c r="Q2161" s="90"/>
      <c r="R2161" s="64"/>
      <c r="S2161" s="56"/>
      <c r="T2161" s="56"/>
      <c r="U2161" s="57"/>
      <c r="V2161" s="289">
        <f t="shared" si="183"/>
        <v>749</v>
      </c>
      <c r="W2161" s="292" t="str">
        <f t="shared" si="184"/>
        <v/>
      </c>
      <c r="X2161" s="291" t="str">
        <f t="shared" si="185"/>
        <v/>
      </c>
      <c r="Y2161" s="291" t="str">
        <f t="shared" si="186"/>
        <v/>
      </c>
    </row>
    <row r="2162" spans="1:25" ht="15" customHeight="1">
      <c r="A2162" s="8">
        <f t="shared" si="187"/>
        <v>2161</v>
      </c>
      <c r="B2162" s="109" t="s">
        <v>3109</v>
      </c>
      <c r="C2162" s="110">
        <v>61</v>
      </c>
      <c r="D2162" s="110" t="s">
        <v>23</v>
      </c>
      <c r="E2162" s="109" t="s">
        <v>971</v>
      </c>
      <c r="F2162" s="111" t="s">
        <v>307</v>
      </c>
      <c r="G2162" s="112">
        <v>44581</v>
      </c>
      <c r="H2162" s="124">
        <v>44237</v>
      </c>
      <c r="I2162" s="124">
        <v>44298</v>
      </c>
      <c r="J2162" s="109" t="s">
        <v>1278</v>
      </c>
      <c r="K2162" s="125">
        <v>44570</v>
      </c>
      <c r="L2162" s="109"/>
      <c r="M2162" s="109" t="s">
        <v>1279</v>
      </c>
      <c r="N2162" s="109" t="s">
        <v>1279</v>
      </c>
      <c r="O2162" s="109" t="s">
        <v>1279</v>
      </c>
      <c r="P2162" s="109"/>
      <c r="Q2162" s="136" t="str">
        <f>IF(DATEDIF(K2162,G2162,"y")=0,"",DATEDIF(K2162,G2162,"y")&amp;" years ")&amp;IF(DATEDIF(K2162,G2162,"ym")=0,"",DATEDIF(K2162,G2162,"ym")&amp;" months ")&amp;IF(DATEDIF(K2162,G2162,"md")=0,"",DATEDIF(K2162,G2162,"md")&amp;" days")</f>
        <v>11 days</v>
      </c>
      <c r="R2162" s="115">
        <f t="shared" ref="R2162:R2167" si="188">_xlfn.DAYS(G2162,IF(L2162="",IF(K2162="",I2162,K2162),L2162))</f>
        <v>11</v>
      </c>
      <c r="S2162" s="109"/>
      <c r="T2162" s="109"/>
      <c r="U2162" s="111"/>
      <c r="V2162" s="75">
        <f t="shared" si="183"/>
        <v>750</v>
      </c>
      <c r="W2162" s="291">
        <f t="shared" si="184"/>
        <v>344</v>
      </c>
      <c r="X2162" s="291">
        <f t="shared" si="185"/>
        <v>283</v>
      </c>
      <c r="Y2162" s="291">
        <f t="shared" si="186"/>
        <v>11</v>
      </c>
    </row>
    <row r="2163" spans="1:25" ht="15" customHeight="1">
      <c r="A2163" s="8">
        <f t="shared" si="187"/>
        <v>2162</v>
      </c>
      <c r="B2163" s="56"/>
      <c r="C2163" s="8">
        <v>85</v>
      </c>
      <c r="D2163" s="8" t="s">
        <v>16</v>
      </c>
      <c r="E2163" s="56"/>
      <c r="F2163" s="61"/>
      <c r="G2163" s="62">
        <v>44581</v>
      </c>
      <c r="H2163" s="74" t="s">
        <v>1198</v>
      </c>
      <c r="I2163" s="74">
        <v>44494</v>
      </c>
      <c r="J2163" s="56"/>
      <c r="K2163" s="8"/>
      <c r="L2163" s="56"/>
      <c r="M2163" s="56" t="s">
        <v>1279</v>
      </c>
      <c r="N2163" s="56" t="s">
        <v>1279</v>
      </c>
      <c r="O2163" s="56"/>
      <c r="P2163" s="56"/>
      <c r="Q2163" s="90" t="str">
        <f>IF(DATEDIF(I2163,G2163,"y")=0,"",DATEDIF(I2163,G2163,"y")&amp;" years ")&amp;IF(DATEDIF(I2163,G2163,"ym")=0,"",DATEDIF(I2163,G2163,"ym")&amp;" months ")&amp;IF(DATEDIF(I2163,G2163,"md")=0,"",DATEDIF(I2163,G2163,"md")&amp;" days")</f>
        <v>2 months 26 days</v>
      </c>
      <c r="R2163" s="64">
        <f t="shared" si="188"/>
        <v>87</v>
      </c>
      <c r="S2163" s="56"/>
      <c r="T2163" s="56"/>
      <c r="U2163" s="57"/>
      <c r="V2163" s="75">
        <f t="shared" si="183"/>
        <v>750</v>
      </c>
      <c r="W2163" s="291" t="str">
        <f t="shared" si="184"/>
        <v/>
      </c>
      <c r="X2163" s="291">
        <f t="shared" si="185"/>
        <v>87</v>
      </c>
      <c r="Y2163" s="291" t="str">
        <f t="shared" si="186"/>
        <v/>
      </c>
    </row>
    <row r="2164" spans="1:25" ht="15" customHeight="1">
      <c r="A2164" s="8">
        <f t="shared" si="187"/>
        <v>2163</v>
      </c>
      <c r="B2164" s="109" t="s">
        <v>2399</v>
      </c>
      <c r="C2164" s="110">
        <v>55</v>
      </c>
      <c r="D2164" s="110" t="s">
        <v>16</v>
      </c>
      <c r="E2164" s="109" t="s">
        <v>3110</v>
      </c>
      <c r="F2164" s="111" t="s">
        <v>25</v>
      </c>
      <c r="G2164" s="112">
        <v>44581</v>
      </c>
      <c r="H2164" s="124">
        <v>44413</v>
      </c>
      <c r="I2164" s="124">
        <v>44469</v>
      </c>
      <c r="J2164" s="109" t="s">
        <v>2419</v>
      </c>
      <c r="K2164" s="110"/>
      <c r="L2164" s="109"/>
      <c r="M2164" s="109" t="s">
        <v>1279</v>
      </c>
      <c r="N2164" s="109" t="s">
        <v>1279</v>
      </c>
      <c r="O2164" s="109"/>
      <c r="P2164" s="109"/>
      <c r="Q2164" s="114" t="str">
        <f>IF(DATEDIF(I2164,G2164,"y")=0,"",DATEDIF(I2164,G2164,"y")&amp;" years ")&amp;IF(DATEDIF(I2164,G2164,"ym")=0,"",DATEDIF(I2164,G2164,"ym")&amp;" months ")&amp;IF(DATEDIF(I2164,G2164,"md")=0,"",DATEDIF(I2164,G2164,"md")&amp;" days")</f>
        <v>3 months 21 days</v>
      </c>
      <c r="R2164" s="115">
        <f t="shared" si="188"/>
        <v>112</v>
      </c>
      <c r="S2164" s="109"/>
      <c r="T2164" s="109"/>
      <c r="U2164" s="111"/>
      <c r="V2164" s="75">
        <f t="shared" si="183"/>
        <v>750</v>
      </c>
      <c r="W2164" s="291">
        <f t="shared" si="184"/>
        <v>168</v>
      </c>
      <c r="X2164" s="291">
        <f t="shared" si="185"/>
        <v>112</v>
      </c>
      <c r="Y2164" s="291" t="str">
        <f t="shared" si="186"/>
        <v/>
      </c>
    </row>
    <row r="2165" spans="1:25" ht="15" customHeight="1">
      <c r="A2165" s="8">
        <f t="shared" si="187"/>
        <v>2164</v>
      </c>
      <c r="B2165" s="59" t="s">
        <v>3111</v>
      </c>
      <c r="C2165" s="65">
        <v>63</v>
      </c>
      <c r="D2165" s="65" t="s">
        <v>23</v>
      </c>
      <c r="E2165" s="59" t="s">
        <v>2700</v>
      </c>
      <c r="F2165" s="66" t="s">
        <v>228</v>
      </c>
      <c r="G2165" s="129">
        <v>44581</v>
      </c>
      <c r="H2165" s="101">
        <v>44466</v>
      </c>
      <c r="I2165" s="101">
        <v>44502</v>
      </c>
      <c r="J2165" s="59" t="s">
        <v>1744</v>
      </c>
      <c r="K2165" s="65"/>
      <c r="L2165" s="59"/>
      <c r="M2165" s="59" t="s">
        <v>1279</v>
      </c>
      <c r="N2165" s="59" t="s">
        <v>1279</v>
      </c>
      <c r="O2165" s="59"/>
      <c r="P2165" s="59"/>
      <c r="Q2165" s="127" t="str">
        <f>IF(DATEDIF(I2165,G2165,"y")=0,"",DATEDIF(I2165,G2165,"y")&amp;" years ")&amp;IF(DATEDIF(I2165,G2165,"ym")=0,"",DATEDIF(I2165,G2165,"ym")&amp;" months ")&amp;IF(DATEDIF(I2165,G2165,"md")=0,"",DATEDIF(I2165,G2165,"md")&amp;" days")</f>
        <v>2 months 18 days</v>
      </c>
      <c r="R2165" s="128">
        <f t="shared" si="188"/>
        <v>79</v>
      </c>
      <c r="S2165" s="59"/>
      <c r="T2165" s="59" t="s">
        <v>185</v>
      </c>
      <c r="U2165" s="59" t="s">
        <v>3112</v>
      </c>
      <c r="V2165" s="75">
        <f t="shared" si="183"/>
        <v>750</v>
      </c>
      <c r="W2165" s="291">
        <f t="shared" si="184"/>
        <v>115</v>
      </c>
      <c r="X2165" s="291">
        <f t="shared" si="185"/>
        <v>79</v>
      </c>
      <c r="Y2165" s="291" t="str">
        <f t="shared" si="186"/>
        <v/>
      </c>
    </row>
    <row r="2166" spans="1:25" ht="15" customHeight="1">
      <c r="A2166" s="8">
        <f t="shared" si="187"/>
        <v>2165</v>
      </c>
      <c r="B2166" s="59" t="s">
        <v>3113</v>
      </c>
      <c r="C2166" s="65">
        <v>76</v>
      </c>
      <c r="D2166" s="65" t="s">
        <v>16</v>
      </c>
      <c r="E2166" s="59" t="s">
        <v>3114</v>
      </c>
      <c r="F2166" s="66" t="s">
        <v>79</v>
      </c>
      <c r="G2166" s="129">
        <v>44581</v>
      </c>
      <c r="H2166" s="101">
        <v>44357</v>
      </c>
      <c r="I2166" s="101">
        <v>44385</v>
      </c>
      <c r="J2166" s="59" t="s">
        <v>1646</v>
      </c>
      <c r="K2166" s="130"/>
      <c r="L2166" s="59"/>
      <c r="M2166" s="59" t="s">
        <v>1279</v>
      </c>
      <c r="N2166" s="59" t="s">
        <v>1279</v>
      </c>
      <c r="O2166" s="59"/>
      <c r="P2166" s="59"/>
      <c r="Q2166" s="127" t="str">
        <f>IF(DATEDIF(I2166,G2166,"y")=0,"",DATEDIF(I2166,G2166,"y")&amp;" years ")&amp;IF(DATEDIF(I2166,G2166,"ym")=0,"",DATEDIF(I2166,G2166,"ym")&amp;" months ")&amp;IF(DATEDIF(I2166,G2166,"md")=0,"",DATEDIF(I2166,G2166,"md")&amp;" days")</f>
        <v>6 months 12 days</v>
      </c>
      <c r="R2166" s="128">
        <f t="shared" si="188"/>
        <v>196</v>
      </c>
      <c r="S2166" s="59"/>
      <c r="T2166" s="59" t="s">
        <v>185</v>
      </c>
      <c r="U2166" s="59" t="s">
        <v>3115</v>
      </c>
      <c r="V2166" s="75">
        <f t="shared" si="183"/>
        <v>750</v>
      </c>
      <c r="W2166" s="291">
        <f t="shared" si="184"/>
        <v>224</v>
      </c>
      <c r="X2166" s="291">
        <f t="shared" si="185"/>
        <v>196</v>
      </c>
      <c r="Y2166" s="291" t="str">
        <f t="shared" si="186"/>
        <v/>
      </c>
    </row>
    <row r="2167" spans="1:25" ht="15" customHeight="1">
      <c r="A2167" s="8">
        <f t="shared" si="187"/>
        <v>2166</v>
      </c>
      <c r="B2167" s="59"/>
      <c r="C2167" s="65">
        <v>84</v>
      </c>
      <c r="D2167" s="65" t="s">
        <v>16</v>
      </c>
      <c r="E2167" s="65"/>
      <c r="F2167" s="66"/>
      <c r="G2167" s="67">
        <v>44581</v>
      </c>
      <c r="H2167" s="101">
        <v>44247</v>
      </c>
      <c r="I2167" s="126">
        <v>44311</v>
      </c>
      <c r="J2167" s="59" t="s">
        <v>1278</v>
      </c>
      <c r="K2167" s="65"/>
      <c r="L2167" s="59"/>
      <c r="M2167" s="59" t="s">
        <v>1279</v>
      </c>
      <c r="N2167" s="59" t="s">
        <v>1279</v>
      </c>
      <c r="O2167" s="59"/>
      <c r="P2167" s="59"/>
      <c r="Q2167" s="127" t="str">
        <f>IF(DATEDIF(I2167,G2167,"y")=0,"",DATEDIF(I2167,G2167,"y")&amp;" years ")&amp;IF(DATEDIF(I2167,G2167,"ym")=0,"",DATEDIF(I2167,G2167,"ym")&amp;" months ")&amp;IF(DATEDIF(I2167,G2167,"md")=0,"",DATEDIF(I2167,G2167,"md")&amp;" days")</f>
        <v>8 months 26 days</v>
      </c>
      <c r="R2167" s="128">
        <f t="shared" si="188"/>
        <v>270</v>
      </c>
      <c r="S2167" s="59"/>
      <c r="T2167" s="59" t="s">
        <v>185</v>
      </c>
      <c r="U2167" s="59" t="s">
        <v>3116</v>
      </c>
      <c r="V2167" s="75">
        <f t="shared" si="183"/>
        <v>750</v>
      </c>
      <c r="W2167" s="291">
        <f t="shared" si="184"/>
        <v>334</v>
      </c>
      <c r="X2167" s="291">
        <f t="shared" si="185"/>
        <v>270</v>
      </c>
      <c r="Y2167" s="291" t="str">
        <f t="shared" si="186"/>
        <v/>
      </c>
    </row>
    <row r="2168" spans="1:25" ht="15" customHeight="1">
      <c r="A2168" s="8">
        <f t="shared" si="187"/>
        <v>2167</v>
      </c>
      <c r="B2168" s="59"/>
      <c r="C2168" s="65">
        <v>79</v>
      </c>
      <c r="D2168" s="65" t="s">
        <v>16</v>
      </c>
      <c r="E2168" s="65"/>
      <c r="F2168" s="66"/>
      <c r="G2168" s="67">
        <v>44581</v>
      </c>
      <c r="H2168" s="65"/>
      <c r="I2168" s="65"/>
      <c r="J2168" s="65"/>
      <c r="K2168" s="65"/>
      <c r="L2168" s="59"/>
      <c r="M2168" s="59"/>
      <c r="N2168" s="59"/>
      <c r="O2168" s="59"/>
      <c r="P2168" s="59"/>
      <c r="Q2168" s="59"/>
      <c r="R2168" s="65"/>
      <c r="S2168" s="59"/>
      <c r="T2168" s="59" t="s">
        <v>185</v>
      </c>
      <c r="U2168" s="59" t="s">
        <v>3117</v>
      </c>
      <c r="V2168" s="289">
        <f t="shared" si="183"/>
        <v>750</v>
      </c>
      <c r="W2168" s="292" t="str">
        <f t="shared" si="184"/>
        <v/>
      </c>
      <c r="X2168" s="291" t="str">
        <f t="shared" si="185"/>
        <v/>
      </c>
      <c r="Y2168" s="291" t="str">
        <f t="shared" si="186"/>
        <v/>
      </c>
    </row>
    <row r="2169" spans="1:25" ht="15" customHeight="1">
      <c r="A2169" s="8">
        <f t="shared" si="187"/>
        <v>2168</v>
      </c>
      <c r="B2169" s="56" t="s">
        <v>1446</v>
      </c>
      <c r="C2169" s="8">
        <v>87</v>
      </c>
      <c r="D2169" s="8" t="s">
        <v>16</v>
      </c>
      <c r="E2169" s="56" t="s">
        <v>3118</v>
      </c>
      <c r="F2169" s="57" t="s">
        <v>66</v>
      </c>
      <c r="G2169" s="58">
        <v>44581</v>
      </c>
      <c r="H2169" s="75"/>
      <c r="I2169" s="75"/>
      <c r="J2169" s="56"/>
      <c r="K2169" s="8"/>
      <c r="L2169" s="56"/>
      <c r="M2169" s="56"/>
      <c r="N2169" s="56"/>
      <c r="O2169" s="56"/>
      <c r="P2169" s="56"/>
      <c r="Q2169" s="90"/>
      <c r="R2169" s="8"/>
      <c r="S2169" s="56"/>
      <c r="T2169" s="56"/>
      <c r="U2169" s="57"/>
      <c r="V2169" s="289">
        <f t="shared" si="183"/>
        <v>750</v>
      </c>
      <c r="W2169" s="292" t="str">
        <f t="shared" si="184"/>
        <v/>
      </c>
      <c r="X2169" s="291" t="str">
        <f t="shared" si="185"/>
        <v/>
      </c>
      <c r="Y2169" s="291" t="str">
        <f t="shared" si="186"/>
        <v/>
      </c>
    </row>
    <row r="2170" spans="1:25" ht="15" customHeight="1">
      <c r="A2170" s="8">
        <f t="shared" si="187"/>
        <v>2169</v>
      </c>
      <c r="B2170" s="56"/>
      <c r="C2170" s="8">
        <v>90</v>
      </c>
      <c r="D2170" s="8" t="s">
        <v>16</v>
      </c>
      <c r="E2170" s="56"/>
      <c r="F2170" s="61"/>
      <c r="G2170" s="62">
        <v>44582</v>
      </c>
      <c r="H2170" s="74" t="s">
        <v>1198</v>
      </c>
      <c r="I2170" s="56" t="s">
        <v>1198</v>
      </c>
      <c r="J2170" s="56"/>
      <c r="K2170" s="62">
        <v>44542</v>
      </c>
      <c r="L2170" s="56"/>
      <c r="M2170" s="56" t="s">
        <v>1279</v>
      </c>
      <c r="N2170" s="56" t="s">
        <v>1279</v>
      </c>
      <c r="O2170" s="56" t="s">
        <v>1279</v>
      </c>
      <c r="P2170" s="56"/>
      <c r="Q2170" s="63" t="str">
        <f>IF(DATEDIF(K2170,G2170,"y")=0,"",DATEDIF(K2170,G2170,"y")&amp;" years ")&amp;IF(DATEDIF(K2170,G2170,"ym")=0,"",DATEDIF(K2170,G2170,"ym")&amp;" months ")&amp;IF(DATEDIF(K2170,G2170,"md")=0,"",DATEDIF(K2170,G2170,"md")&amp;" days")</f>
        <v>1 months 9 days</v>
      </c>
      <c r="R2170" s="64">
        <f>_xlfn.DAYS(G2170,IF(L2170="",IF(K2170="",I2170,K2170),L2170))</f>
        <v>40</v>
      </c>
      <c r="S2170" s="56"/>
      <c r="T2170" s="56"/>
      <c r="U2170" s="57"/>
      <c r="V2170" s="75">
        <f t="shared" si="183"/>
        <v>751</v>
      </c>
      <c r="W2170" s="291" t="str">
        <f t="shared" si="184"/>
        <v/>
      </c>
      <c r="X2170" s="291" t="str">
        <f t="shared" si="185"/>
        <v/>
      </c>
      <c r="Y2170" s="291">
        <f t="shared" si="186"/>
        <v>40</v>
      </c>
    </row>
    <row r="2171" spans="1:25" ht="15" customHeight="1">
      <c r="A2171" s="8">
        <f t="shared" si="187"/>
        <v>2170</v>
      </c>
      <c r="B2171" s="56"/>
      <c r="C2171" s="8">
        <v>54</v>
      </c>
      <c r="D2171" s="8" t="s">
        <v>16</v>
      </c>
      <c r="E2171" s="56"/>
      <c r="F2171" s="61"/>
      <c r="G2171" s="62">
        <v>44582</v>
      </c>
      <c r="H2171" s="74" t="s">
        <v>1198</v>
      </c>
      <c r="I2171" s="74">
        <v>44395</v>
      </c>
      <c r="J2171" s="56"/>
      <c r="K2171" s="8"/>
      <c r="L2171" s="56"/>
      <c r="M2171" s="56" t="s">
        <v>1279</v>
      </c>
      <c r="N2171" s="56" t="s">
        <v>1279</v>
      </c>
      <c r="O2171" s="56"/>
      <c r="P2171" s="56"/>
      <c r="Q2171" s="90" t="str">
        <f>IF(DATEDIF(I2171,G2171,"y")=0,"",DATEDIF(I2171,G2171,"y")&amp;" years ")&amp;IF(DATEDIF(I2171,G2171,"ym")=0,"",DATEDIF(I2171,G2171,"ym")&amp;" months ")&amp;IF(DATEDIF(I2171,G2171,"md")=0,"",DATEDIF(I2171,G2171,"md")&amp;" days")</f>
        <v>6 months 3 days</v>
      </c>
      <c r="R2171" s="64">
        <f>_xlfn.DAYS(G2171,IF(L2171="",IF(K2171="",I2171,K2171),L2171))</f>
        <v>187</v>
      </c>
      <c r="S2171" s="56"/>
      <c r="T2171" s="56"/>
      <c r="U2171" s="57"/>
      <c r="V2171" s="75">
        <f t="shared" si="183"/>
        <v>751</v>
      </c>
      <c r="W2171" s="291" t="str">
        <f t="shared" si="184"/>
        <v/>
      </c>
      <c r="X2171" s="291">
        <f t="shared" si="185"/>
        <v>187</v>
      </c>
      <c r="Y2171" s="291" t="str">
        <f t="shared" si="186"/>
        <v/>
      </c>
    </row>
    <row r="2172" spans="1:25" ht="15" customHeight="1">
      <c r="A2172" s="8">
        <f t="shared" si="187"/>
        <v>2171</v>
      </c>
      <c r="B2172" s="56"/>
      <c r="C2172" s="8">
        <v>67</v>
      </c>
      <c r="D2172" s="8" t="s">
        <v>23</v>
      </c>
      <c r="E2172" s="56"/>
      <c r="F2172" s="61"/>
      <c r="G2172" s="62">
        <v>44582</v>
      </c>
      <c r="H2172" s="74" t="s">
        <v>1198</v>
      </c>
      <c r="I2172" s="74">
        <v>44320</v>
      </c>
      <c r="J2172" s="56"/>
      <c r="K2172" s="8"/>
      <c r="L2172" s="56"/>
      <c r="M2172" s="56" t="s">
        <v>1279</v>
      </c>
      <c r="N2172" s="56" t="s">
        <v>1279</v>
      </c>
      <c r="O2172" s="56"/>
      <c r="P2172" s="56"/>
      <c r="Q2172" s="90" t="str">
        <f>IF(DATEDIF(I2172,G2172,"y")=0,"",DATEDIF(I2172,G2172,"y")&amp;" years ")&amp;IF(DATEDIF(I2172,G2172,"ym")=0,"",DATEDIF(I2172,G2172,"ym")&amp;" months ")&amp;IF(DATEDIF(I2172,G2172,"md")=0,"",DATEDIF(I2172,G2172,"md")&amp;" days")</f>
        <v>8 months 17 days</v>
      </c>
      <c r="R2172" s="64">
        <f>_xlfn.DAYS(G2172,IF(L2172="",IF(K2172="",I2172,K2172),L2172))</f>
        <v>262</v>
      </c>
      <c r="S2172" s="56"/>
      <c r="T2172" s="56"/>
      <c r="U2172" s="57"/>
      <c r="V2172" s="75">
        <f t="shared" si="183"/>
        <v>751</v>
      </c>
      <c r="W2172" s="291" t="str">
        <f t="shared" si="184"/>
        <v/>
      </c>
      <c r="X2172" s="291">
        <f t="shared" si="185"/>
        <v>262</v>
      </c>
      <c r="Y2172" s="291" t="str">
        <f t="shared" si="186"/>
        <v/>
      </c>
    </row>
    <row r="2173" spans="1:25" ht="15" customHeight="1">
      <c r="A2173" s="8">
        <f t="shared" si="187"/>
        <v>2172</v>
      </c>
      <c r="B2173" s="56"/>
      <c r="C2173" s="8">
        <v>82</v>
      </c>
      <c r="D2173" s="8" t="s">
        <v>23</v>
      </c>
      <c r="E2173" s="56"/>
      <c r="F2173" s="61"/>
      <c r="G2173" s="62">
        <v>44582</v>
      </c>
      <c r="H2173" s="74" t="s">
        <v>1198</v>
      </c>
      <c r="I2173" s="74">
        <v>44311</v>
      </c>
      <c r="J2173" s="56"/>
      <c r="K2173" s="8"/>
      <c r="L2173" s="56"/>
      <c r="M2173" s="56" t="s">
        <v>1279</v>
      </c>
      <c r="N2173" s="56" t="s">
        <v>1279</v>
      </c>
      <c r="O2173" s="56"/>
      <c r="P2173" s="56"/>
      <c r="Q2173" s="90" t="str">
        <f>IF(DATEDIF(I2173,G2173,"y")=0,"",DATEDIF(I2173,G2173,"y")&amp;" years ")&amp;IF(DATEDIF(I2173,G2173,"ym")=0,"",DATEDIF(I2173,G2173,"ym")&amp;" months ")&amp;IF(DATEDIF(I2173,G2173,"md")=0,"",DATEDIF(I2173,G2173,"md")&amp;" days")</f>
        <v>8 months 27 days</v>
      </c>
      <c r="R2173" s="64">
        <f>_xlfn.DAYS(G2173,IF(L2173="",IF(K2173="",I2173,K2173),L2173))</f>
        <v>271</v>
      </c>
      <c r="S2173" s="56"/>
      <c r="T2173" s="56"/>
      <c r="U2173" s="57"/>
      <c r="V2173" s="75">
        <f t="shared" si="183"/>
        <v>751</v>
      </c>
      <c r="W2173" s="291" t="str">
        <f t="shared" si="184"/>
        <v/>
      </c>
      <c r="X2173" s="291">
        <f t="shared" si="185"/>
        <v>271</v>
      </c>
      <c r="Y2173" s="291" t="str">
        <f t="shared" si="186"/>
        <v/>
      </c>
    </row>
    <row r="2174" spans="1:25" ht="15" customHeight="1">
      <c r="A2174" s="8">
        <f t="shared" si="187"/>
        <v>2173</v>
      </c>
      <c r="B2174" s="109" t="s">
        <v>3119</v>
      </c>
      <c r="C2174" s="123">
        <v>0</v>
      </c>
      <c r="D2174" s="110" t="s">
        <v>16</v>
      </c>
      <c r="E2174" s="109" t="s">
        <v>3120</v>
      </c>
      <c r="F2174" s="111" t="s">
        <v>3121</v>
      </c>
      <c r="G2174" s="191">
        <v>44582</v>
      </c>
      <c r="H2174" s="109"/>
      <c r="I2174" s="113"/>
      <c r="J2174" s="109"/>
      <c r="K2174" s="110"/>
      <c r="L2174" s="109"/>
      <c r="M2174" s="109"/>
      <c r="N2174" s="109"/>
      <c r="O2174" s="109"/>
      <c r="P2174" s="109"/>
      <c r="Q2174" s="109"/>
      <c r="R2174" s="110"/>
      <c r="S2174" s="109"/>
      <c r="T2174" s="109" t="s">
        <v>1059</v>
      </c>
      <c r="U2174" s="113"/>
      <c r="V2174" s="289">
        <f t="shared" si="183"/>
        <v>751</v>
      </c>
      <c r="W2174" s="292" t="str">
        <f t="shared" si="184"/>
        <v/>
      </c>
      <c r="X2174" s="291" t="str">
        <f t="shared" si="185"/>
        <v/>
      </c>
      <c r="Y2174" s="291" t="str">
        <f t="shared" si="186"/>
        <v/>
      </c>
    </row>
    <row r="2175" spans="1:25" ht="15" customHeight="1">
      <c r="A2175" s="8">
        <f t="shared" si="187"/>
        <v>2174</v>
      </c>
      <c r="B2175" s="56" t="s">
        <v>3122</v>
      </c>
      <c r="C2175" s="8">
        <v>69</v>
      </c>
      <c r="D2175" s="8" t="s">
        <v>23</v>
      </c>
      <c r="E2175" s="56" t="s">
        <v>3123</v>
      </c>
      <c r="F2175" s="57" t="s">
        <v>25</v>
      </c>
      <c r="G2175" s="58">
        <v>44582</v>
      </c>
      <c r="H2175" s="75"/>
      <c r="I2175" s="75"/>
      <c r="J2175" s="56" t="s">
        <v>2431</v>
      </c>
      <c r="K2175" s="76"/>
      <c r="L2175" s="56"/>
      <c r="M2175" s="56"/>
      <c r="N2175" s="56"/>
      <c r="O2175" s="56"/>
      <c r="P2175" s="56"/>
      <c r="Q2175" s="90"/>
      <c r="R2175" s="8"/>
      <c r="S2175" s="56"/>
      <c r="T2175" s="56"/>
      <c r="U2175" s="57"/>
      <c r="V2175" s="289">
        <f t="shared" si="183"/>
        <v>751</v>
      </c>
      <c r="W2175" s="292" t="str">
        <f t="shared" si="184"/>
        <v/>
      </c>
      <c r="X2175" s="291" t="str">
        <f t="shared" si="185"/>
        <v/>
      </c>
      <c r="Y2175" s="291" t="str">
        <f t="shared" si="186"/>
        <v/>
      </c>
    </row>
    <row r="2176" spans="1:25" ht="15" customHeight="1">
      <c r="A2176" s="8">
        <f t="shared" si="187"/>
        <v>2175</v>
      </c>
      <c r="B2176" s="56"/>
      <c r="C2176" s="8">
        <v>84</v>
      </c>
      <c r="D2176" s="8" t="s">
        <v>16</v>
      </c>
      <c r="E2176" s="56"/>
      <c r="F2176" s="61"/>
      <c r="G2176" s="62">
        <v>44583</v>
      </c>
      <c r="H2176" s="74" t="s">
        <v>1198</v>
      </c>
      <c r="I2176" s="74">
        <v>44316</v>
      </c>
      <c r="J2176" s="56"/>
      <c r="K2176" s="8"/>
      <c r="L2176" s="56"/>
      <c r="M2176" s="56" t="s">
        <v>1279</v>
      </c>
      <c r="N2176" s="56" t="s">
        <v>1279</v>
      </c>
      <c r="O2176" s="56"/>
      <c r="P2176" s="56"/>
      <c r="Q2176" s="90" t="str">
        <f>IF(DATEDIF(I2176,G2176,"y")=0,"",DATEDIF(I2176,G2176,"y")&amp;" years ")&amp;IF(DATEDIF(I2176,G2176,"ym")=0,"",DATEDIF(I2176,G2176,"ym")&amp;" months ")&amp;IF(DATEDIF(I2176,G2176,"md")=0,"",DATEDIF(I2176,G2176,"md")&amp;" days")</f>
        <v>8 months 23 days</v>
      </c>
      <c r="R2176" s="64">
        <f>_xlfn.DAYS(G2176,IF(L2176="",IF(K2176="",I2176,K2176),L2176))</f>
        <v>267</v>
      </c>
      <c r="S2176" s="56"/>
      <c r="T2176" s="56"/>
      <c r="U2176" s="57"/>
      <c r="V2176" s="75">
        <f t="shared" si="183"/>
        <v>752</v>
      </c>
      <c r="W2176" s="291" t="str">
        <f t="shared" si="184"/>
        <v/>
      </c>
      <c r="X2176" s="291">
        <f t="shared" si="185"/>
        <v>267</v>
      </c>
      <c r="Y2176" s="291" t="str">
        <f t="shared" si="186"/>
        <v/>
      </c>
    </row>
    <row r="2177" spans="1:25" ht="15" customHeight="1">
      <c r="A2177" s="8">
        <f t="shared" si="187"/>
        <v>2176</v>
      </c>
      <c r="B2177" s="56" t="s">
        <v>2296</v>
      </c>
      <c r="C2177" s="8">
        <v>86</v>
      </c>
      <c r="D2177" s="8" t="s">
        <v>23</v>
      </c>
      <c r="E2177" s="56" t="s">
        <v>3124</v>
      </c>
      <c r="F2177" s="57" t="s">
        <v>18</v>
      </c>
      <c r="G2177" s="58">
        <v>44583</v>
      </c>
      <c r="H2177" s="75">
        <v>44245</v>
      </c>
      <c r="I2177" s="75">
        <v>44305</v>
      </c>
      <c r="J2177" s="56" t="s">
        <v>1278</v>
      </c>
      <c r="K2177" s="8"/>
      <c r="L2177" s="56"/>
      <c r="M2177" s="56" t="s">
        <v>1279</v>
      </c>
      <c r="N2177" s="56" t="s">
        <v>1279</v>
      </c>
      <c r="O2177" s="56"/>
      <c r="P2177" s="56"/>
      <c r="Q2177" s="90" t="str">
        <f>IF(DATEDIF(I2177,G2177,"y")=0,"",DATEDIF(I2177,G2177,"y")&amp;" years ")&amp;IF(DATEDIF(I2177,G2177,"ym")=0,"",DATEDIF(I2177,G2177,"ym")&amp;" months ")&amp;IF(DATEDIF(I2177,G2177,"md")=0,"",DATEDIF(I2177,G2177,"md")&amp;" days")</f>
        <v>9 months 3 days</v>
      </c>
      <c r="R2177" s="64">
        <f>_xlfn.DAYS(G2177,IF(L2177="",IF(K2177="",I2177,K2177),L2177))</f>
        <v>278</v>
      </c>
      <c r="S2177" s="56"/>
      <c r="T2177" s="56"/>
      <c r="U2177" s="57"/>
      <c r="V2177" s="75">
        <f t="shared" si="183"/>
        <v>752</v>
      </c>
      <c r="W2177" s="291">
        <f t="shared" si="184"/>
        <v>338</v>
      </c>
      <c r="X2177" s="291">
        <f t="shared" si="185"/>
        <v>278</v>
      </c>
      <c r="Y2177" s="291" t="str">
        <f t="shared" si="186"/>
        <v/>
      </c>
    </row>
    <row r="2178" spans="1:25" ht="15" customHeight="1">
      <c r="A2178" s="8">
        <f t="shared" si="187"/>
        <v>2177</v>
      </c>
      <c r="B2178" s="109"/>
      <c r="C2178" s="110">
        <v>60</v>
      </c>
      <c r="D2178" s="110" t="s">
        <v>23</v>
      </c>
      <c r="E2178" s="109"/>
      <c r="F2178" s="193"/>
      <c r="G2178" s="191">
        <v>44583</v>
      </c>
      <c r="H2178" s="194"/>
      <c r="I2178" s="109"/>
      <c r="J2178" s="109"/>
      <c r="K2178" s="110"/>
      <c r="L2178" s="109"/>
      <c r="M2178" s="109"/>
      <c r="N2178" s="109"/>
      <c r="O2178" s="109"/>
      <c r="P2178" s="109"/>
      <c r="Q2178" s="114"/>
      <c r="R2178" s="115"/>
      <c r="S2178" s="109"/>
      <c r="T2178" s="109"/>
      <c r="U2178" s="111"/>
      <c r="V2178" s="289">
        <f t="shared" ref="V2178:V2241" si="189">G2178-DATE(2020,1,1)</f>
        <v>752</v>
      </c>
      <c r="W2178" s="292" t="str">
        <f t="shared" ref="W2178:W2241" si="190">IF(ISNUMBER(H2178), $G2178-H2178, "")</f>
        <v/>
      </c>
      <c r="X2178" s="291" t="str">
        <f t="shared" ref="X2178:X2241" si="191">IF(ISNUMBER(I2178), $G2178-I2178, "")</f>
        <v/>
      </c>
      <c r="Y2178" s="291" t="str">
        <f t="shared" ref="Y2178:Y2241" si="192">IF(ISNUMBER(K2178), $G2178-K2178, "")</f>
        <v/>
      </c>
    </row>
    <row r="2179" spans="1:25" ht="15" customHeight="1">
      <c r="A2179" s="8">
        <f t="shared" si="187"/>
        <v>2178</v>
      </c>
      <c r="B2179" s="82" t="s">
        <v>3125</v>
      </c>
      <c r="C2179" s="83">
        <v>38</v>
      </c>
      <c r="D2179" s="83" t="s">
        <v>16</v>
      </c>
      <c r="E2179" s="82" t="s">
        <v>3126</v>
      </c>
      <c r="F2179" s="84" t="s">
        <v>25</v>
      </c>
      <c r="G2179" s="85">
        <v>44584</v>
      </c>
      <c r="H2179" s="86" t="s">
        <v>1259</v>
      </c>
      <c r="I2179" s="86" t="s">
        <v>1259</v>
      </c>
      <c r="J2179" s="82" t="s">
        <v>1259</v>
      </c>
      <c r="K2179" s="87">
        <v>44584</v>
      </c>
      <c r="L2179" s="82"/>
      <c r="M2179" s="82" t="s">
        <v>1279</v>
      </c>
      <c r="N2179" s="82" t="s">
        <v>1279</v>
      </c>
      <c r="O2179" s="82" t="s">
        <v>1279</v>
      </c>
      <c r="P2179" s="82"/>
      <c r="Q2179" s="88">
        <v>0</v>
      </c>
      <c r="R2179" s="89">
        <f>_xlfn.DAYS(G2179,IF(L2179="",IF(K2179="",I2179,K2179),L2179))</f>
        <v>0</v>
      </c>
      <c r="S2179" s="82"/>
      <c r="T2179" s="82"/>
      <c r="U2179" s="84" t="s">
        <v>709</v>
      </c>
      <c r="V2179" s="75">
        <f t="shared" si="189"/>
        <v>753</v>
      </c>
      <c r="W2179" s="291" t="str">
        <f t="shared" si="190"/>
        <v/>
      </c>
      <c r="X2179" s="291" t="str">
        <f t="shared" si="191"/>
        <v/>
      </c>
      <c r="Y2179" s="291">
        <f t="shared" si="192"/>
        <v>0</v>
      </c>
    </row>
    <row r="2180" spans="1:25" ht="15" customHeight="1">
      <c r="A2180" s="8">
        <f t="shared" si="187"/>
        <v>2179</v>
      </c>
      <c r="B2180" s="56" t="s">
        <v>3127</v>
      </c>
      <c r="C2180" s="8">
        <v>82</v>
      </c>
      <c r="D2180" s="8" t="s">
        <v>16</v>
      </c>
      <c r="E2180" s="56" t="s">
        <v>3128</v>
      </c>
      <c r="F2180" s="57" t="s">
        <v>103</v>
      </c>
      <c r="G2180" s="58">
        <v>44584</v>
      </c>
      <c r="H2180" s="75">
        <v>44241</v>
      </c>
      <c r="I2180" s="75">
        <v>44310</v>
      </c>
      <c r="J2180" s="56" t="s">
        <v>1278</v>
      </c>
      <c r="K2180" s="8"/>
      <c r="L2180" s="56"/>
      <c r="M2180" s="56" t="s">
        <v>1279</v>
      </c>
      <c r="N2180" s="56" t="s">
        <v>1279</v>
      </c>
      <c r="O2180" s="56"/>
      <c r="P2180" s="56"/>
      <c r="Q2180" s="90" t="str">
        <f>IF(DATEDIF(I2180,G2180,"y")=0,"",DATEDIF(I2180,G2180,"y")&amp;" years ")&amp;IF(DATEDIF(I2180,G2180,"ym")=0,"",DATEDIF(I2180,G2180,"ym")&amp;" months ")&amp;IF(DATEDIF(I2180,G2180,"md")=0,"",DATEDIF(I2180,G2180,"md")&amp;" days")</f>
        <v>8 months 30 days</v>
      </c>
      <c r="R2180" s="64">
        <f>_xlfn.DAYS(G2180,IF(L2180="",IF(K2180="",I2180,K2180),L2180))</f>
        <v>274</v>
      </c>
      <c r="S2180" s="56"/>
      <c r="T2180" s="56"/>
      <c r="U2180" s="57"/>
      <c r="V2180" s="75">
        <f t="shared" si="189"/>
        <v>753</v>
      </c>
      <c r="W2180" s="291">
        <f t="shared" si="190"/>
        <v>343</v>
      </c>
      <c r="X2180" s="291">
        <f t="shared" si="191"/>
        <v>274</v>
      </c>
      <c r="Y2180" s="291" t="str">
        <f t="shared" si="192"/>
        <v/>
      </c>
    </row>
    <row r="2181" spans="1:25" ht="15" customHeight="1">
      <c r="A2181" s="8">
        <f t="shared" ref="A2181:A2244" si="193">A2180+1</f>
        <v>2180</v>
      </c>
      <c r="B2181" s="59" t="s">
        <v>3129</v>
      </c>
      <c r="C2181" s="65">
        <v>42</v>
      </c>
      <c r="D2181" s="65" t="s">
        <v>23</v>
      </c>
      <c r="E2181" s="59" t="s">
        <v>3130</v>
      </c>
      <c r="F2181" s="66" t="s">
        <v>25</v>
      </c>
      <c r="G2181" s="129">
        <v>44584</v>
      </c>
      <c r="H2181" s="101">
        <v>44241</v>
      </c>
      <c r="I2181" s="101">
        <v>44298</v>
      </c>
      <c r="J2181" s="59" t="s">
        <v>1278</v>
      </c>
      <c r="K2181" s="65"/>
      <c r="L2181" s="59"/>
      <c r="M2181" s="59" t="s">
        <v>1279</v>
      </c>
      <c r="N2181" s="59" t="s">
        <v>1279</v>
      </c>
      <c r="O2181" s="59"/>
      <c r="P2181" s="59"/>
      <c r="Q2181" s="127" t="str">
        <f>IF(DATEDIF(I2181,G2181,"y")=0,"",DATEDIF(I2181,G2181,"y")&amp;" years ")&amp;IF(DATEDIF(I2181,G2181,"ym")=0,"",DATEDIF(I2181,G2181,"ym")&amp;" months ")&amp;IF(DATEDIF(I2181,G2181,"md")=0,"",DATEDIF(I2181,G2181,"md")&amp;" days")</f>
        <v>9 months 11 days</v>
      </c>
      <c r="R2181" s="128">
        <f>_xlfn.DAYS(G2181,IF(L2181="",IF(K2181="",I2181,K2181),L2181))</f>
        <v>286</v>
      </c>
      <c r="S2181" s="59"/>
      <c r="T2181" s="59" t="s">
        <v>185</v>
      </c>
      <c r="U2181" s="59" t="s">
        <v>3131</v>
      </c>
      <c r="V2181" s="75">
        <f t="shared" si="189"/>
        <v>753</v>
      </c>
      <c r="W2181" s="291">
        <f t="shared" si="190"/>
        <v>343</v>
      </c>
      <c r="X2181" s="291">
        <f t="shared" si="191"/>
        <v>286</v>
      </c>
      <c r="Y2181" s="291" t="str">
        <f t="shared" si="192"/>
        <v/>
      </c>
    </row>
    <row r="2182" spans="1:25" ht="15" customHeight="1">
      <c r="A2182" s="8">
        <f t="shared" si="193"/>
        <v>2181</v>
      </c>
      <c r="B2182" s="56"/>
      <c r="C2182" s="8">
        <v>30</v>
      </c>
      <c r="D2182" s="8" t="s">
        <v>16</v>
      </c>
      <c r="E2182" s="56"/>
      <c r="F2182" s="61"/>
      <c r="G2182" s="62">
        <v>44584</v>
      </c>
      <c r="H2182" s="195"/>
      <c r="I2182" s="56"/>
      <c r="J2182" s="56"/>
      <c r="K2182" s="8"/>
      <c r="L2182" s="56"/>
      <c r="M2182" s="56"/>
      <c r="N2182" s="56"/>
      <c r="O2182" s="56"/>
      <c r="P2182" s="56"/>
      <c r="Q2182" s="56"/>
      <c r="R2182" s="8"/>
      <c r="S2182" s="56"/>
      <c r="T2182" s="56"/>
      <c r="U2182" s="57"/>
      <c r="V2182" s="289">
        <f t="shared" si="189"/>
        <v>753</v>
      </c>
      <c r="W2182" s="292" t="str">
        <f t="shared" si="190"/>
        <v/>
      </c>
      <c r="X2182" s="291" t="str">
        <f t="shared" si="191"/>
        <v/>
      </c>
      <c r="Y2182" s="291" t="str">
        <f t="shared" si="192"/>
        <v/>
      </c>
    </row>
    <row r="2183" spans="1:25" ht="15" customHeight="1">
      <c r="A2183" s="8">
        <f t="shared" si="193"/>
        <v>2182</v>
      </c>
      <c r="B2183" s="56" t="s">
        <v>1442</v>
      </c>
      <c r="C2183" s="8">
        <v>84</v>
      </c>
      <c r="D2183" s="8" t="s">
        <v>23</v>
      </c>
      <c r="E2183" s="56" t="s">
        <v>749</v>
      </c>
      <c r="F2183" s="57" t="s">
        <v>1547</v>
      </c>
      <c r="G2183" s="58">
        <v>44584</v>
      </c>
      <c r="H2183" s="195"/>
      <c r="I2183" s="56"/>
      <c r="J2183" s="56"/>
      <c r="K2183" s="8"/>
      <c r="L2183" s="56"/>
      <c r="M2183" s="56"/>
      <c r="N2183" s="56"/>
      <c r="O2183" s="56"/>
      <c r="P2183" s="56"/>
      <c r="Q2183" s="56"/>
      <c r="R2183" s="8"/>
      <c r="S2183" s="56"/>
      <c r="T2183" s="56"/>
      <c r="U2183" s="57"/>
      <c r="V2183" s="289">
        <f t="shared" si="189"/>
        <v>753</v>
      </c>
      <c r="W2183" s="292" t="str">
        <f t="shared" si="190"/>
        <v/>
      </c>
      <c r="X2183" s="291" t="str">
        <f t="shared" si="191"/>
        <v/>
      </c>
      <c r="Y2183" s="291" t="str">
        <f t="shared" si="192"/>
        <v/>
      </c>
    </row>
    <row r="2184" spans="1:25" ht="15" customHeight="1">
      <c r="A2184" s="8">
        <f t="shared" si="193"/>
        <v>2183</v>
      </c>
      <c r="B2184" s="56" t="s">
        <v>1699</v>
      </c>
      <c r="C2184" s="8">
        <v>87</v>
      </c>
      <c r="D2184" s="8" t="s">
        <v>23</v>
      </c>
      <c r="E2184" s="56" t="s">
        <v>1055</v>
      </c>
      <c r="F2184" s="57" t="s">
        <v>551</v>
      </c>
      <c r="G2184" s="58">
        <v>44585</v>
      </c>
      <c r="H2184" s="75">
        <v>44359</v>
      </c>
      <c r="I2184" s="75"/>
      <c r="J2184" s="56" t="s">
        <v>1278</v>
      </c>
      <c r="K2184" s="8"/>
      <c r="L2184" s="56"/>
      <c r="M2184" s="56" t="s">
        <v>1279</v>
      </c>
      <c r="N2184" s="56"/>
      <c r="O2184" s="56"/>
      <c r="P2184" s="56"/>
      <c r="Q2184" s="90" t="str">
        <f>IF(DATEDIF(H2184,G2184,"y")=0,"",DATEDIF(H2184,G2184,"y")&amp;" years ")&amp;IF(DATEDIF(H2184,G2184,"ym")=0,"",DATEDIF(H2184,G2184,"ym")&amp;" months ")&amp;IF(DATEDIF(H2184,G2184,"md")=0,"",DATEDIF(H2184,G2184,"md")&amp;" days")</f>
        <v>7 months 12 days</v>
      </c>
      <c r="R2184" s="64">
        <f>_xlfn.DAYS(G2184,H2184)</f>
        <v>226</v>
      </c>
      <c r="S2184" s="56"/>
      <c r="T2184" s="56"/>
      <c r="U2184" s="57"/>
      <c r="V2184" s="75">
        <f t="shared" si="189"/>
        <v>754</v>
      </c>
      <c r="W2184" s="291">
        <f t="shared" si="190"/>
        <v>226</v>
      </c>
      <c r="X2184" s="291" t="str">
        <f t="shared" si="191"/>
        <v/>
      </c>
      <c r="Y2184" s="291" t="str">
        <f t="shared" si="192"/>
        <v/>
      </c>
    </row>
    <row r="2185" spans="1:25" ht="15" customHeight="1">
      <c r="A2185" s="8">
        <f t="shared" si="193"/>
        <v>2184</v>
      </c>
      <c r="B2185" s="59" t="s">
        <v>3103</v>
      </c>
      <c r="C2185" s="65">
        <v>80</v>
      </c>
      <c r="D2185" s="65" t="s">
        <v>16</v>
      </c>
      <c r="E2185" s="59" t="s">
        <v>1534</v>
      </c>
      <c r="F2185" s="66" t="s">
        <v>55</v>
      </c>
      <c r="G2185" s="129">
        <v>44585</v>
      </c>
      <c r="H2185" s="101">
        <v>44235</v>
      </c>
      <c r="I2185" s="101">
        <v>44307</v>
      </c>
      <c r="J2185" s="59" t="s">
        <v>1278</v>
      </c>
      <c r="K2185" s="65"/>
      <c r="L2185" s="59"/>
      <c r="M2185" s="59" t="s">
        <v>1279</v>
      </c>
      <c r="N2185" s="59" t="s">
        <v>1279</v>
      </c>
      <c r="O2185" s="59"/>
      <c r="P2185" s="59"/>
      <c r="Q2185" s="127" t="str">
        <f>IF(DATEDIF(I2185,G2185,"y")=0,"",DATEDIF(I2185,G2185,"y")&amp;" years ")&amp;IF(DATEDIF(I2185,G2185,"ym")=0,"",DATEDIF(I2185,G2185,"ym")&amp;" months ")&amp;IF(DATEDIF(I2185,G2185,"md")=0,"",DATEDIF(I2185,G2185,"md")&amp;" days")</f>
        <v>9 months 3 days</v>
      </c>
      <c r="R2185" s="128">
        <f>_xlfn.DAYS(G2185,IF(L2185="",IF(K2185="",I2185,K2185),L2185))</f>
        <v>278</v>
      </c>
      <c r="S2185" s="59"/>
      <c r="T2185" s="59" t="s">
        <v>185</v>
      </c>
      <c r="U2185" s="59" t="s">
        <v>3132</v>
      </c>
      <c r="V2185" s="75">
        <f t="shared" si="189"/>
        <v>754</v>
      </c>
      <c r="W2185" s="291">
        <f t="shared" si="190"/>
        <v>350</v>
      </c>
      <c r="X2185" s="291">
        <f t="shared" si="191"/>
        <v>278</v>
      </c>
      <c r="Y2185" s="291" t="str">
        <f t="shared" si="192"/>
        <v/>
      </c>
    </row>
    <row r="2186" spans="1:25" ht="15" customHeight="1">
      <c r="A2186" s="8">
        <f t="shared" si="193"/>
        <v>2185</v>
      </c>
      <c r="B2186" s="56"/>
      <c r="C2186" s="8">
        <v>0</v>
      </c>
      <c r="D2186" s="8" t="s">
        <v>16</v>
      </c>
      <c r="E2186" s="56"/>
      <c r="F2186" s="61"/>
      <c r="G2186" s="62">
        <v>44585</v>
      </c>
      <c r="H2186" s="195"/>
      <c r="I2186" s="56"/>
      <c r="J2186" s="56"/>
      <c r="K2186" s="8"/>
      <c r="L2186" s="56"/>
      <c r="M2186" s="56"/>
      <c r="N2186" s="56"/>
      <c r="O2186" s="56"/>
      <c r="P2186" s="56"/>
      <c r="Q2186" s="56"/>
      <c r="R2186" s="8"/>
      <c r="S2186" s="56"/>
      <c r="T2186" s="56" t="s">
        <v>1059</v>
      </c>
      <c r="U2186" s="57"/>
      <c r="V2186" s="289">
        <f t="shared" si="189"/>
        <v>754</v>
      </c>
      <c r="W2186" s="292" t="str">
        <f t="shared" si="190"/>
        <v/>
      </c>
      <c r="X2186" s="291" t="str">
        <f t="shared" si="191"/>
        <v/>
      </c>
      <c r="Y2186" s="291" t="str">
        <f t="shared" si="192"/>
        <v/>
      </c>
    </row>
    <row r="2187" spans="1:25" ht="15" customHeight="1">
      <c r="A2187" s="8">
        <f t="shared" si="193"/>
        <v>2186</v>
      </c>
      <c r="B2187" s="56"/>
      <c r="C2187" s="73">
        <v>75</v>
      </c>
      <c r="D2187" s="8" t="s">
        <v>23</v>
      </c>
      <c r="E2187" s="56"/>
      <c r="F2187" s="61"/>
      <c r="G2187" s="62">
        <v>44585</v>
      </c>
      <c r="H2187" s="195"/>
      <c r="I2187" s="56"/>
      <c r="J2187" s="56"/>
      <c r="K2187" s="8"/>
      <c r="L2187" s="56"/>
      <c r="M2187" s="56"/>
      <c r="N2187" s="56"/>
      <c r="O2187" s="56"/>
      <c r="P2187" s="56"/>
      <c r="Q2187" s="56"/>
      <c r="R2187" s="8"/>
      <c r="S2187" s="56"/>
      <c r="T2187" s="56"/>
      <c r="U2187" s="57"/>
      <c r="V2187" s="289">
        <f t="shared" si="189"/>
        <v>754</v>
      </c>
      <c r="W2187" s="292" t="str">
        <f t="shared" si="190"/>
        <v/>
      </c>
      <c r="X2187" s="291" t="str">
        <f t="shared" si="191"/>
        <v/>
      </c>
      <c r="Y2187" s="291" t="str">
        <f t="shared" si="192"/>
        <v/>
      </c>
    </row>
    <row r="2188" spans="1:25" ht="15" customHeight="1">
      <c r="A2188" s="8">
        <f t="shared" si="193"/>
        <v>2187</v>
      </c>
      <c r="B2188" s="56"/>
      <c r="C2188" s="8">
        <v>85</v>
      </c>
      <c r="D2188" s="8" t="s">
        <v>16</v>
      </c>
      <c r="E2188" s="56"/>
      <c r="F2188" s="61"/>
      <c r="G2188" s="62">
        <v>44586</v>
      </c>
      <c r="H2188" s="74" t="s">
        <v>1198</v>
      </c>
      <c r="I2188" s="56" t="s">
        <v>1198</v>
      </c>
      <c r="J2188" s="56"/>
      <c r="K2188" s="62">
        <v>44525</v>
      </c>
      <c r="L2188" s="56"/>
      <c r="M2188" s="56" t="s">
        <v>1279</v>
      </c>
      <c r="N2188" s="56" t="s">
        <v>1279</v>
      </c>
      <c r="O2188" s="56" t="s">
        <v>1279</v>
      </c>
      <c r="P2188" s="56"/>
      <c r="Q2188" s="63" t="str">
        <f>IF(DATEDIF(K2188,G2188,"y")=0,"",DATEDIF(K2188,G2188,"y")&amp;" years ")&amp;IF(DATEDIF(K2188,G2188,"ym")=0,"",DATEDIF(K2188,G2188,"ym")&amp;" months ")&amp;IF(DATEDIF(K2188,G2188,"md")=0,"",DATEDIF(K2188,G2188,"md")&amp;" days")</f>
        <v xml:space="preserve">2 months </v>
      </c>
      <c r="R2188" s="64">
        <f>_xlfn.DAYS(G2188,IF(L2188="",IF(K2188="",I2188,K2188),L2188))</f>
        <v>61</v>
      </c>
      <c r="S2188" s="56"/>
      <c r="T2188" s="56"/>
      <c r="U2188" s="57"/>
      <c r="V2188" s="75">
        <f t="shared" si="189"/>
        <v>755</v>
      </c>
      <c r="W2188" s="291" t="str">
        <f t="shared" si="190"/>
        <v/>
      </c>
      <c r="X2188" s="291" t="str">
        <f t="shared" si="191"/>
        <v/>
      </c>
      <c r="Y2188" s="291">
        <f t="shared" si="192"/>
        <v>61</v>
      </c>
    </row>
    <row r="2189" spans="1:25" ht="15" customHeight="1">
      <c r="A2189" s="8">
        <f t="shared" si="193"/>
        <v>2188</v>
      </c>
      <c r="B2189" s="56"/>
      <c r="C2189" s="8">
        <v>68</v>
      </c>
      <c r="D2189" s="8" t="s">
        <v>16</v>
      </c>
      <c r="E2189" s="56"/>
      <c r="F2189" s="61"/>
      <c r="G2189" s="62">
        <v>44586</v>
      </c>
      <c r="H2189" s="74" t="s">
        <v>1198</v>
      </c>
      <c r="I2189" s="74">
        <v>44389</v>
      </c>
      <c r="J2189" s="56"/>
      <c r="K2189" s="8"/>
      <c r="L2189" s="56"/>
      <c r="M2189" s="56" t="s">
        <v>1279</v>
      </c>
      <c r="N2189" s="56" t="s">
        <v>1279</v>
      </c>
      <c r="O2189" s="56"/>
      <c r="P2189" s="56"/>
      <c r="Q2189" s="90" t="str">
        <f>IF(DATEDIF(I2189,G2189,"y")=0,"",DATEDIF(I2189,G2189,"y")&amp;" years ")&amp;IF(DATEDIF(I2189,G2189,"ym")=0,"",DATEDIF(I2189,G2189,"ym")&amp;" months ")&amp;IF(DATEDIF(I2189,G2189,"md")=0,"",DATEDIF(I2189,G2189,"md")&amp;" days")</f>
        <v>6 months 13 days</v>
      </c>
      <c r="R2189" s="64">
        <f>_xlfn.DAYS(G2189,IF(L2189="",IF(K2189="",I2189,K2189),L2189))</f>
        <v>197</v>
      </c>
      <c r="S2189" s="56"/>
      <c r="T2189" s="56"/>
      <c r="U2189" s="57"/>
      <c r="V2189" s="75">
        <f t="shared" si="189"/>
        <v>755</v>
      </c>
      <c r="W2189" s="291" t="str">
        <f t="shared" si="190"/>
        <v/>
      </c>
      <c r="X2189" s="291">
        <f t="shared" si="191"/>
        <v>197</v>
      </c>
      <c r="Y2189" s="291" t="str">
        <f t="shared" si="192"/>
        <v/>
      </c>
    </row>
    <row r="2190" spans="1:25" ht="15" customHeight="1">
      <c r="A2190" s="8">
        <f t="shared" si="193"/>
        <v>2189</v>
      </c>
      <c r="B2190" s="56" t="s">
        <v>3133</v>
      </c>
      <c r="C2190" s="8">
        <v>69</v>
      </c>
      <c r="D2190" s="8" t="s">
        <v>23</v>
      </c>
      <c r="E2190" s="56" t="s">
        <v>3134</v>
      </c>
      <c r="F2190" s="57" t="s">
        <v>388</v>
      </c>
      <c r="G2190" s="58">
        <v>44586</v>
      </c>
      <c r="H2190" s="75">
        <v>44261</v>
      </c>
      <c r="I2190" s="75">
        <v>44384</v>
      </c>
      <c r="J2190" s="56" t="s">
        <v>1278</v>
      </c>
      <c r="K2190" s="8"/>
      <c r="L2190" s="56"/>
      <c r="M2190" s="56" t="s">
        <v>1279</v>
      </c>
      <c r="N2190" s="56" t="s">
        <v>1279</v>
      </c>
      <c r="O2190" s="56"/>
      <c r="P2190" s="56"/>
      <c r="Q2190" s="90" t="str">
        <f>IF(DATEDIF(I2190,G2190,"y")=0,"",DATEDIF(I2190,G2190,"y")&amp;" years ")&amp;IF(DATEDIF(I2190,G2190,"ym")=0,"",DATEDIF(I2190,G2190,"ym")&amp;" months ")&amp;IF(DATEDIF(I2190,G2190,"md")=0,"",DATEDIF(I2190,G2190,"md")&amp;" days")</f>
        <v>6 months 18 days</v>
      </c>
      <c r="R2190" s="64">
        <f>_xlfn.DAYS(G2190,IF(L2190="",IF(K2190="",I2190,K2190),L2190))</f>
        <v>202</v>
      </c>
      <c r="S2190" s="56"/>
      <c r="T2190" s="56"/>
      <c r="U2190" s="57"/>
      <c r="V2190" s="75">
        <f t="shared" si="189"/>
        <v>755</v>
      </c>
      <c r="W2190" s="291">
        <f t="shared" si="190"/>
        <v>325</v>
      </c>
      <c r="X2190" s="291">
        <f t="shared" si="191"/>
        <v>202</v>
      </c>
      <c r="Y2190" s="291" t="str">
        <f t="shared" si="192"/>
        <v/>
      </c>
    </row>
    <row r="2191" spans="1:25" ht="15" customHeight="1">
      <c r="A2191" s="8">
        <f t="shared" si="193"/>
        <v>2190</v>
      </c>
      <c r="B2191" s="56" t="s">
        <v>3135</v>
      </c>
      <c r="C2191" s="8">
        <v>81</v>
      </c>
      <c r="D2191" s="8" t="s">
        <v>23</v>
      </c>
      <c r="E2191" s="56" t="s">
        <v>3136</v>
      </c>
      <c r="F2191" s="57" t="s">
        <v>25</v>
      </c>
      <c r="G2191" s="58">
        <v>44586</v>
      </c>
      <c r="H2191" s="75">
        <v>44242</v>
      </c>
      <c r="I2191" s="75">
        <v>44304</v>
      </c>
      <c r="J2191" s="56" t="s">
        <v>1278</v>
      </c>
      <c r="K2191" s="8"/>
      <c r="L2191" s="56"/>
      <c r="M2191" s="56" t="s">
        <v>1279</v>
      </c>
      <c r="N2191" s="56" t="s">
        <v>1279</v>
      </c>
      <c r="O2191" s="56"/>
      <c r="P2191" s="56"/>
      <c r="Q2191" s="90" t="str">
        <f>IF(DATEDIF(I2191,G2191,"y")=0,"",DATEDIF(I2191,G2191,"y")&amp;" years ")&amp;IF(DATEDIF(I2191,G2191,"ym")=0,"",DATEDIF(I2191,G2191,"ym")&amp;" months ")&amp;IF(DATEDIF(I2191,G2191,"md")=0,"",DATEDIF(I2191,G2191,"md")&amp;" days")</f>
        <v>9 months 7 days</v>
      </c>
      <c r="R2191" s="64">
        <f>_xlfn.DAYS(G2191,IF(L2191="",IF(K2191="",I2191,K2191),L2191))</f>
        <v>282</v>
      </c>
      <c r="S2191" s="56"/>
      <c r="T2191" s="56"/>
      <c r="U2191" s="57"/>
      <c r="V2191" s="75">
        <f t="shared" si="189"/>
        <v>755</v>
      </c>
      <c r="W2191" s="291">
        <f t="shared" si="190"/>
        <v>344</v>
      </c>
      <c r="X2191" s="291">
        <f t="shared" si="191"/>
        <v>282</v>
      </c>
      <c r="Y2191" s="291" t="str">
        <f t="shared" si="192"/>
        <v/>
      </c>
    </row>
    <row r="2192" spans="1:25" ht="15" customHeight="1">
      <c r="A2192" s="8">
        <f t="shared" si="193"/>
        <v>2191</v>
      </c>
      <c r="B2192" s="56" t="s">
        <v>1602</v>
      </c>
      <c r="C2192" s="8">
        <v>75</v>
      </c>
      <c r="D2192" s="8" t="s">
        <v>16</v>
      </c>
      <c r="E2192" s="56" t="s">
        <v>3137</v>
      </c>
      <c r="F2192" s="57" t="s">
        <v>25</v>
      </c>
      <c r="G2192" s="58">
        <v>44586</v>
      </c>
      <c r="H2192" s="75">
        <v>44235</v>
      </c>
      <c r="I2192" s="75">
        <v>44291</v>
      </c>
      <c r="J2192" s="56" t="s">
        <v>1278</v>
      </c>
      <c r="K2192" s="76"/>
      <c r="L2192" s="56"/>
      <c r="M2192" s="56" t="s">
        <v>1279</v>
      </c>
      <c r="N2192" s="56" t="s">
        <v>1279</v>
      </c>
      <c r="O2192" s="56"/>
      <c r="P2192" s="56"/>
      <c r="Q2192" s="90" t="str">
        <f>IF(DATEDIF(I2192,G2192,"y")=0,"",DATEDIF(I2192,G2192,"y")&amp;" years ")&amp;IF(DATEDIF(I2192,G2192,"ym")=0,"",DATEDIF(I2192,G2192,"ym")&amp;" months ")&amp;IF(DATEDIF(I2192,G2192,"md")=0,"",DATEDIF(I2192,G2192,"md")&amp;" days")</f>
        <v>9 months 20 days</v>
      </c>
      <c r="R2192" s="64">
        <f>_xlfn.DAYS(G2192,IF(L2192="",IF(K2192="",I2192,K2192),L2192))</f>
        <v>295</v>
      </c>
      <c r="S2192" s="56"/>
      <c r="T2192" s="56"/>
      <c r="U2192" s="57"/>
      <c r="V2192" s="75">
        <f t="shared" si="189"/>
        <v>755</v>
      </c>
      <c r="W2192" s="291">
        <f t="shared" si="190"/>
        <v>351</v>
      </c>
      <c r="X2192" s="291">
        <f t="shared" si="191"/>
        <v>295</v>
      </c>
      <c r="Y2192" s="291" t="str">
        <f t="shared" si="192"/>
        <v/>
      </c>
    </row>
    <row r="2193" spans="1:25" ht="15" customHeight="1">
      <c r="A2193" s="8">
        <f t="shared" si="193"/>
        <v>2192</v>
      </c>
      <c r="B2193" s="56" t="s">
        <v>3138</v>
      </c>
      <c r="C2193" s="73">
        <v>8</v>
      </c>
      <c r="D2193" s="8" t="s">
        <v>16</v>
      </c>
      <c r="E2193" s="56" t="s">
        <v>3139</v>
      </c>
      <c r="F2193" s="57" t="s">
        <v>103</v>
      </c>
      <c r="G2193" s="62">
        <v>44586</v>
      </c>
      <c r="H2193" s="56"/>
      <c r="I2193" s="74"/>
      <c r="J2193" s="56"/>
      <c r="K2193" s="8"/>
      <c r="L2193" s="56"/>
      <c r="M2193" s="56"/>
      <c r="N2193" s="56"/>
      <c r="O2193" s="56"/>
      <c r="P2193" s="56"/>
      <c r="Q2193" s="56"/>
      <c r="R2193" s="8"/>
      <c r="S2193" s="56"/>
      <c r="T2193" s="56" t="s">
        <v>1059</v>
      </c>
      <c r="U2193" s="57"/>
      <c r="V2193" s="289">
        <f t="shared" si="189"/>
        <v>755</v>
      </c>
      <c r="W2193" s="292" t="str">
        <f t="shared" si="190"/>
        <v/>
      </c>
      <c r="X2193" s="291" t="str">
        <f t="shared" si="191"/>
        <v/>
      </c>
      <c r="Y2193" s="291" t="str">
        <f t="shared" si="192"/>
        <v/>
      </c>
    </row>
    <row r="2194" spans="1:25" ht="15" customHeight="1">
      <c r="A2194" s="8">
        <f t="shared" si="193"/>
        <v>2193</v>
      </c>
      <c r="B2194" s="82" t="s">
        <v>3140</v>
      </c>
      <c r="C2194" s="83">
        <v>49</v>
      </c>
      <c r="D2194" s="83" t="s">
        <v>16</v>
      </c>
      <c r="E2194" s="82" t="s">
        <v>3141</v>
      </c>
      <c r="F2194" s="84" t="s">
        <v>25</v>
      </c>
      <c r="G2194" s="85">
        <v>44587</v>
      </c>
      <c r="H2194" s="86">
        <v>44243</v>
      </c>
      <c r="I2194" s="86">
        <v>44306</v>
      </c>
      <c r="J2194" s="82" t="s">
        <v>1278</v>
      </c>
      <c r="K2194" s="87">
        <v>44560</v>
      </c>
      <c r="L2194" s="82"/>
      <c r="M2194" s="82" t="s">
        <v>1279</v>
      </c>
      <c r="N2194" s="82" t="s">
        <v>1279</v>
      </c>
      <c r="O2194" s="82" t="s">
        <v>1279</v>
      </c>
      <c r="P2194" s="82"/>
      <c r="Q2194" s="88" t="str">
        <f>IF(DATEDIF(K2194,G2194,"y")=0,"",DATEDIF(K2194,G2194,"y")&amp;" years ")&amp;IF(DATEDIF(K2194,G2194,"ym")=0,"",DATEDIF(K2194,G2194,"ym")&amp;" months ")&amp;IF(DATEDIF(K2194,G2194,"md")=0,"",DATEDIF(K2194,G2194,"md")&amp;" days")</f>
        <v>27 days</v>
      </c>
      <c r="R2194" s="89">
        <f>_xlfn.DAYS(G2194,IF(L2194="",IF(K2194="",I2194,K2194),L2194))</f>
        <v>27</v>
      </c>
      <c r="S2194" s="82" t="s">
        <v>1279</v>
      </c>
      <c r="T2194" s="82"/>
      <c r="U2194" s="84" t="s">
        <v>709</v>
      </c>
      <c r="V2194" s="75">
        <f t="shared" si="189"/>
        <v>756</v>
      </c>
      <c r="W2194" s="291">
        <f t="shared" si="190"/>
        <v>344</v>
      </c>
      <c r="X2194" s="291">
        <f t="shared" si="191"/>
        <v>281</v>
      </c>
      <c r="Y2194" s="291">
        <f t="shared" si="192"/>
        <v>27</v>
      </c>
    </row>
    <row r="2195" spans="1:25" ht="15" customHeight="1">
      <c r="A2195" s="8">
        <f t="shared" si="193"/>
        <v>2194</v>
      </c>
      <c r="B2195" s="56"/>
      <c r="C2195" s="8">
        <v>80</v>
      </c>
      <c r="D2195" s="8" t="s">
        <v>16</v>
      </c>
      <c r="E2195" s="56"/>
      <c r="F2195" s="61"/>
      <c r="G2195" s="62">
        <v>44587</v>
      </c>
      <c r="H2195" s="74" t="s">
        <v>1198</v>
      </c>
      <c r="I2195" s="56" t="s">
        <v>1198</v>
      </c>
      <c r="J2195" s="56"/>
      <c r="K2195" s="62">
        <v>44545</v>
      </c>
      <c r="L2195" s="56"/>
      <c r="M2195" s="56" t="s">
        <v>1279</v>
      </c>
      <c r="N2195" s="56" t="s">
        <v>1279</v>
      </c>
      <c r="O2195" s="56" t="s">
        <v>1279</v>
      </c>
      <c r="P2195" s="56"/>
      <c r="Q2195" s="63" t="str">
        <f>IF(DATEDIF(K2195,G2195,"y")=0,"",DATEDIF(K2195,G2195,"y")&amp;" years ")&amp;IF(DATEDIF(K2195,G2195,"ym")=0,"",DATEDIF(K2195,G2195,"ym")&amp;" months ")&amp;IF(DATEDIF(K2195,G2195,"md")=0,"",DATEDIF(K2195,G2195,"md")&amp;" days")</f>
        <v>1 months 11 days</v>
      </c>
      <c r="R2195" s="64">
        <f>_xlfn.DAYS(G2195,IF(L2195="",IF(K2195="",I2195,K2195),L2195))</f>
        <v>42</v>
      </c>
      <c r="S2195" s="56"/>
      <c r="T2195" s="56"/>
      <c r="U2195" s="57"/>
      <c r="V2195" s="75">
        <f t="shared" si="189"/>
        <v>756</v>
      </c>
      <c r="W2195" s="291" t="str">
        <f t="shared" si="190"/>
        <v/>
      </c>
      <c r="X2195" s="291" t="str">
        <f t="shared" si="191"/>
        <v/>
      </c>
      <c r="Y2195" s="291">
        <f t="shared" si="192"/>
        <v>42</v>
      </c>
    </row>
    <row r="2196" spans="1:25" ht="15" customHeight="1">
      <c r="A2196" s="8">
        <f t="shared" si="193"/>
        <v>2195</v>
      </c>
      <c r="B2196" s="56" t="s">
        <v>3142</v>
      </c>
      <c r="C2196" s="8">
        <v>87</v>
      </c>
      <c r="D2196" s="8" t="s">
        <v>23</v>
      </c>
      <c r="E2196" s="56" t="s">
        <v>3143</v>
      </c>
      <c r="F2196" s="57" t="s">
        <v>25</v>
      </c>
      <c r="G2196" s="58">
        <v>44587</v>
      </c>
      <c r="H2196" s="75">
        <v>44328</v>
      </c>
      <c r="I2196" s="75"/>
      <c r="J2196" s="56" t="s">
        <v>1278</v>
      </c>
      <c r="K2196" s="8"/>
      <c r="L2196" s="56"/>
      <c r="M2196" s="56" t="s">
        <v>1279</v>
      </c>
      <c r="N2196" s="56"/>
      <c r="O2196" s="56"/>
      <c r="P2196" s="56"/>
      <c r="Q2196" s="90" t="str">
        <f>IF(DATEDIF(H2196,G2196,"y")=0,"",DATEDIF(H2196,G2196,"y")&amp;" years ")&amp;IF(DATEDIF(H2196,G2196,"ym")=0,"",DATEDIF(H2196,G2196,"ym")&amp;" months ")&amp;IF(DATEDIF(H2196,G2196,"md")=0,"",DATEDIF(H2196,G2196,"md")&amp;" days")</f>
        <v>8 months 14 days</v>
      </c>
      <c r="R2196" s="64">
        <f>_xlfn.DAYS(G2196,H2196)</f>
        <v>259</v>
      </c>
      <c r="S2196" s="56"/>
      <c r="T2196" s="56"/>
      <c r="U2196" s="57"/>
      <c r="V2196" s="75">
        <f t="shared" si="189"/>
        <v>756</v>
      </c>
      <c r="W2196" s="291">
        <f t="shared" si="190"/>
        <v>259</v>
      </c>
      <c r="X2196" s="291" t="str">
        <f t="shared" si="191"/>
        <v/>
      </c>
      <c r="Y2196" s="291" t="str">
        <f t="shared" si="192"/>
        <v/>
      </c>
    </row>
    <row r="2197" spans="1:25" ht="15" customHeight="1">
      <c r="A2197" s="8">
        <f t="shared" si="193"/>
        <v>2196</v>
      </c>
      <c r="B2197" s="59" t="s">
        <v>3144</v>
      </c>
      <c r="C2197" s="65">
        <v>50</v>
      </c>
      <c r="D2197" s="65" t="s">
        <v>23</v>
      </c>
      <c r="E2197" s="59" t="s">
        <v>2365</v>
      </c>
      <c r="F2197" s="66" t="s">
        <v>1782</v>
      </c>
      <c r="G2197" s="67">
        <v>44587</v>
      </c>
      <c r="H2197" s="101">
        <v>44261</v>
      </c>
      <c r="I2197" s="101">
        <v>44387</v>
      </c>
      <c r="J2197" s="66" t="s">
        <v>1480</v>
      </c>
      <c r="K2197" s="65"/>
      <c r="L2197" s="59"/>
      <c r="M2197" s="59" t="s">
        <v>1279</v>
      </c>
      <c r="N2197" s="59" t="s">
        <v>1279</v>
      </c>
      <c r="O2197" s="59"/>
      <c r="P2197" s="59"/>
      <c r="Q2197" s="127" t="str">
        <f>IF(DATEDIF(I2197,G2197,"y")=0,"",DATEDIF(I2197,G2197,"y")&amp;" years ")&amp;IF(DATEDIF(I2197,G2197,"ym")=0,"",DATEDIF(I2197,G2197,"ym")&amp;" months ")&amp;IF(DATEDIF(I2197,G2197,"md")=0,"",DATEDIF(I2197,G2197,"md")&amp;" days")</f>
        <v>6 months 16 days</v>
      </c>
      <c r="R2197" s="128">
        <f>_xlfn.DAYS(G2197,IF(L2197="",IF(K2197="",I2197,K2197),L2197))</f>
        <v>200</v>
      </c>
      <c r="S2197" s="59"/>
      <c r="T2197" s="59" t="s">
        <v>185</v>
      </c>
      <c r="U2197" s="59" t="s">
        <v>3145</v>
      </c>
      <c r="V2197" s="75">
        <f t="shared" si="189"/>
        <v>756</v>
      </c>
      <c r="W2197" s="291">
        <f t="shared" si="190"/>
        <v>326</v>
      </c>
      <c r="X2197" s="291">
        <f t="shared" si="191"/>
        <v>200</v>
      </c>
      <c r="Y2197" s="291" t="str">
        <f t="shared" si="192"/>
        <v/>
      </c>
    </row>
    <row r="2198" spans="1:25" ht="15" customHeight="1">
      <c r="A2198" s="8">
        <f t="shared" si="193"/>
        <v>2197</v>
      </c>
      <c r="B2198" s="56" t="s">
        <v>1269</v>
      </c>
      <c r="C2198" s="8">
        <v>78</v>
      </c>
      <c r="D2198" s="8" t="s">
        <v>23</v>
      </c>
      <c r="E2198" s="56" t="s">
        <v>3146</v>
      </c>
      <c r="F2198" s="57" t="s">
        <v>66</v>
      </c>
      <c r="G2198" s="58">
        <v>44587</v>
      </c>
      <c r="H2198" s="195"/>
      <c r="I2198" s="56"/>
      <c r="J2198" s="56"/>
      <c r="K2198" s="8"/>
      <c r="L2198" s="56"/>
      <c r="M2198" s="56"/>
      <c r="N2198" s="56"/>
      <c r="O2198" s="56"/>
      <c r="P2198" s="56"/>
      <c r="Q2198" s="63"/>
      <c r="R2198" s="64"/>
      <c r="S2198" s="56"/>
      <c r="T2198" s="56"/>
      <c r="U2198" s="57"/>
      <c r="V2198" s="289">
        <f t="shared" si="189"/>
        <v>756</v>
      </c>
      <c r="W2198" s="292" t="str">
        <f t="shared" si="190"/>
        <v/>
      </c>
      <c r="X2198" s="291" t="str">
        <f t="shared" si="191"/>
        <v/>
      </c>
      <c r="Y2198" s="291" t="str">
        <f t="shared" si="192"/>
        <v/>
      </c>
    </row>
    <row r="2199" spans="1:25" ht="15" customHeight="1">
      <c r="A2199" s="8">
        <f t="shared" si="193"/>
        <v>2198</v>
      </c>
      <c r="B2199" s="56"/>
      <c r="C2199" s="8">
        <v>71</v>
      </c>
      <c r="D2199" s="8" t="s">
        <v>23</v>
      </c>
      <c r="E2199" s="56"/>
      <c r="F2199" s="61"/>
      <c r="G2199" s="62">
        <v>44588</v>
      </c>
      <c r="H2199" s="74" t="s">
        <v>1198</v>
      </c>
      <c r="I2199" s="56" t="s">
        <v>1198</v>
      </c>
      <c r="J2199" s="56"/>
      <c r="K2199" s="62">
        <v>44529</v>
      </c>
      <c r="L2199" s="56"/>
      <c r="M2199" s="56" t="s">
        <v>1279</v>
      </c>
      <c r="N2199" s="56" t="s">
        <v>1279</v>
      </c>
      <c r="O2199" s="56" t="s">
        <v>1279</v>
      </c>
      <c r="P2199" s="56"/>
      <c r="Q2199" s="63" t="str">
        <f>IF(DATEDIF(K2199,G2199,"y")=0,"",DATEDIF(K2199,G2199,"y")&amp;" years ")&amp;IF(DATEDIF(K2199,G2199,"ym")=0,"",DATEDIF(K2199,G2199,"ym")&amp;" months ")&amp;IF(DATEDIF(K2199,G2199,"md")=0,"",DATEDIF(K2199,G2199,"md")&amp;" days")</f>
        <v>1 months 29 days</v>
      </c>
      <c r="R2199" s="64">
        <f t="shared" ref="R2199:R2204" si="194">_xlfn.DAYS(G2199,IF(L2199="",IF(K2199="",I2199,K2199),L2199))</f>
        <v>59</v>
      </c>
      <c r="S2199" s="56"/>
      <c r="T2199" s="56"/>
      <c r="U2199" s="57"/>
      <c r="V2199" s="75">
        <f t="shared" si="189"/>
        <v>757</v>
      </c>
      <c r="W2199" s="291" t="str">
        <f t="shared" si="190"/>
        <v/>
      </c>
      <c r="X2199" s="291" t="str">
        <f t="shared" si="191"/>
        <v/>
      </c>
      <c r="Y2199" s="291">
        <f t="shared" si="192"/>
        <v>59</v>
      </c>
    </row>
    <row r="2200" spans="1:25" ht="15" customHeight="1">
      <c r="A2200" s="8">
        <f t="shared" si="193"/>
        <v>2199</v>
      </c>
      <c r="B2200" s="56"/>
      <c r="C2200" s="8">
        <v>85</v>
      </c>
      <c r="D2200" s="8" t="s">
        <v>16</v>
      </c>
      <c r="E2200" s="56"/>
      <c r="F2200" s="61"/>
      <c r="G2200" s="62">
        <v>44588</v>
      </c>
      <c r="H2200" s="74" t="s">
        <v>1198</v>
      </c>
      <c r="I2200" s="74">
        <v>44475</v>
      </c>
      <c r="J2200" s="56"/>
      <c r="K2200" s="8"/>
      <c r="L2200" s="56"/>
      <c r="M2200" s="56" t="s">
        <v>1279</v>
      </c>
      <c r="N2200" s="56" t="s">
        <v>1279</v>
      </c>
      <c r="O2200" s="56"/>
      <c r="P2200" s="56"/>
      <c r="Q2200" s="90" t="str">
        <f>IF(DATEDIF(I2200,G2200,"y")=0,"",DATEDIF(I2200,G2200,"y")&amp;" years ")&amp;IF(DATEDIF(I2200,G2200,"ym")=0,"",DATEDIF(I2200,G2200,"ym")&amp;" months ")&amp;IF(DATEDIF(I2200,G2200,"md")=0,"",DATEDIF(I2200,G2200,"md")&amp;" days")</f>
        <v>3 months 21 days</v>
      </c>
      <c r="R2200" s="64">
        <f t="shared" si="194"/>
        <v>113</v>
      </c>
      <c r="S2200" s="56"/>
      <c r="T2200" s="56"/>
      <c r="U2200" s="57"/>
      <c r="V2200" s="75">
        <f t="shared" si="189"/>
        <v>757</v>
      </c>
      <c r="W2200" s="291" t="str">
        <f t="shared" si="190"/>
        <v/>
      </c>
      <c r="X2200" s="291">
        <f t="shared" si="191"/>
        <v>113</v>
      </c>
      <c r="Y2200" s="291" t="str">
        <f t="shared" si="192"/>
        <v/>
      </c>
    </row>
    <row r="2201" spans="1:25" ht="15" customHeight="1">
      <c r="A2201" s="8">
        <f t="shared" si="193"/>
        <v>2200</v>
      </c>
      <c r="B2201" s="56" t="s">
        <v>3147</v>
      </c>
      <c r="C2201" s="8">
        <v>70</v>
      </c>
      <c r="D2201" s="8" t="s">
        <v>16</v>
      </c>
      <c r="E2201" s="56" t="s">
        <v>3148</v>
      </c>
      <c r="F2201" s="57" t="s">
        <v>25</v>
      </c>
      <c r="G2201" s="58">
        <v>44588</v>
      </c>
      <c r="H2201" s="75">
        <v>44249</v>
      </c>
      <c r="I2201" s="75">
        <v>44392</v>
      </c>
      <c r="J2201" s="56" t="s">
        <v>1278</v>
      </c>
      <c r="K2201" s="8"/>
      <c r="L2201" s="56"/>
      <c r="M2201" s="56" t="s">
        <v>1279</v>
      </c>
      <c r="N2201" s="56" t="s">
        <v>1279</v>
      </c>
      <c r="O2201" s="56"/>
      <c r="P2201" s="56"/>
      <c r="Q2201" s="90" t="str">
        <f>IF(DATEDIF(I2201,G2201,"y")=0,"",DATEDIF(I2201,G2201,"y")&amp;" years ")&amp;IF(DATEDIF(I2201,G2201,"ym")=0,"",DATEDIF(I2201,G2201,"ym")&amp;" months ")&amp;IF(DATEDIF(I2201,G2201,"md")=0,"",DATEDIF(I2201,G2201,"md")&amp;" days")</f>
        <v>6 months 12 days</v>
      </c>
      <c r="R2201" s="64">
        <f t="shared" si="194"/>
        <v>196</v>
      </c>
      <c r="S2201" s="56"/>
      <c r="T2201" s="56"/>
      <c r="U2201" s="57"/>
      <c r="V2201" s="75">
        <f t="shared" si="189"/>
        <v>757</v>
      </c>
      <c r="W2201" s="291">
        <f t="shared" si="190"/>
        <v>339</v>
      </c>
      <c r="X2201" s="291">
        <f t="shared" si="191"/>
        <v>196</v>
      </c>
      <c r="Y2201" s="291" t="str">
        <f t="shared" si="192"/>
        <v/>
      </c>
    </row>
    <row r="2202" spans="1:25" ht="15" customHeight="1">
      <c r="A2202" s="8">
        <f t="shared" si="193"/>
        <v>2201</v>
      </c>
      <c r="B2202" s="56"/>
      <c r="C2202" s="8">
        <v>82</v>
      </c>
      <c r="D2202" s="8" t="s">
        <v>23</v>
      </c>
      <c r="E2202" s="56"/>
      <c r="F2202" s="61"/>
      <c r="G2202" s="62">
        <v>44588</v>
      </c>
      <c r="H2202" s="74" t="s">
        <v>1198</v>
      </c>
      <c r="I2202" s="74">
        <v>44319</v>
      </c>
      <c r="J2202" s="56"/>
      <c r="K2202" s="8"/>
      <c r="L2202" s="56"/>
      <c r="M2202" s="56" t="s">
        <v>1279</v>
      </c>
      <c r="N2202" s="56" t="s">
        <v>1279</v>
      </c>
      <c r="O2202" s="56"/>
      <c r="P2202" s="56"/>
      <c r="Q2202" s="90" t="str">
        <f>IF(DATEDIF(I2202,G2202,"y")=0,"",DATEDIF(I2202,G2202,"y")&amp;" years ")&amp;IF(DATEDIF(I2202,G2202,"ym")=0,"",DATEDIF(I2202,G2202,"ym")&amp;" months ")&amp;IF(DATEDIF(I2202,G2202,"md")=0,"",DATEDIF(I2202,G2202,"md")&amp;" days")</f>
        <v>8 months 24 days</v>
      </c>
      <c r="R2202" s="64">
        <f t="shared" si="194"/>
        <v>269</v>
      </c>
      <c r="S2202" s="56"/>
      <c r="T2202" s="56"/>
      <c r="U2202" s="57"/>
      <c r="V2202" s="75">
        <f t="shared" si="189"/>
        <v>757</v>
      </c>
      <c r="W2202" s="291" t="str">
        <f t="shared" si="190"/>
        <v/>
      </c>
      <c r="X2202" s="291">
        <f t="shared" si="191"/>
        <v>269</v>
      </c>
      <c r="Y2202" s="291" t="str">
        <f t="shared" si="192"/>
        <v/>
      </c>
    </row>
    <row r="2203" spans="1:25" ht="15" customHeight="1">
      <c r="A2203" s="8">
        <f t="shared" si="193"/>
        <v>2202</v>
      </c>
      <c r="B2203" s="59" t="s">
        <v>3149</v>
      </c>
      <c r="C2203" s="65">
        <v>84</v>
      </c>
      <c r="D2203" s="65" t="s">
        <v>16</v>
      </c>
      <c r="E2203" s="59" t="s">
        <v>2268</v>
      </c>
      <c r="F2203" s="66" t="s">
        <v>933</v>
      </c>
      <c r="G2203" s="129">
        <v>44588</v>
      </c>
      <c r="H2203" s="101">
        <v>44241</v>
      </c>
      <c r="I2203" s="101">
        <v>44311</v>
      </c>
      <c r="J2203" s="59" t="s">
        <v>1278</v>
      </c>
      <c r="K2203" s="65"/>
      <c r="L2203" s="59"/>
      <c r="M2203" s="59" t="s">
        <v>1279</v>
      </c>
      <c r="N2203" s="59" t="s">
        <v>1279</v>
      </c>
      <c r="O2203" s="59"/>
      <c r="P2203" s="59"/>
      <c r="Q2203" s="127" t="str">
        <f>IF(DATEDIF(I2203,G2203,"y")=0,"",DATEDIF(I2203,G2203,"y")&amp;" years ")&amp;IF(DATEDIF(I2203,G2203,"ym")=0,"",DATEDIF(I2203,G2203,"ym")&amp;" months ")&amp;IF(DATEDIF(I2203,G2203,"md")=0,"",DATEDIF(I2203,G2203,"md")&amp;" days")</f>
        <v>9 months 2 days</v>
      </c>
      <c r="R2203" s="128">
        <f t="shared" si="194"/>
        <v>277</v>
      </c>
      <c r="S2203" s="59"/>
      <c r="T2203" s="59" t="s">
        <v>185</v>
      </c>
      <c r="U2203" s="59" t="s">
        <v>3150</v>
      </c>
      <c r="V2203" s="75">
        <f t="shared" si="189"/>
        <v>757</v>
      </c>
      <c r="W2203" s="291">
        <f t="shared" si="190"/>
        <v>347</v>
      </c>
      <c r="X2203" s="291">
        <f t="shared" si="191"/>
        <v>277</v>
      </c>
      <c r="Y2203" s="291" t="str">
        <f t="shared" si="192"/>
        <v/>
      </c>
    </row>
    <row r="2204" spans="1:25" ht="15" customHeight="1">
      <c r="A2204" s="8">
        <f t="shared" si="193"/>
        <v>2203</v>
      </c>
      <c r="B2204" s="59" t="s">
        <v>1456</v>
      </c>
      <c r="C2204" s="65">
        <v>73</v>
      </c>
      <c r="D2204" s="65" t="s">
        <v>16</v>
      </c>
      <c r="E2204" s="59" t="s">
        <v>3151</v>
      </c>
      <c r="F2204" s="66" t="s">
        <v>25</v>
      </c>
      <c r="G2204" s="129">
        <v>44588</v>
      </c>
      <c r="H2204" s="101">
        <v>44236</v>
      </c>
      <c r="I2204" s="101">
        <v>44292</v>
      </c>
      <c r="J2204" s="59" t="s">
        <v>1278</v>
      </c>
      <c r="K2204" s="65"/>
      <c r="L2204" s="59"/>
      <c r="M2204" s="59" t="s">
        <v>1279</v>
      </c>
      <c r="N2204" s="59" t="s">
        <v>1279</v>
      </c>
      <c r="O2204" s="59"/>
      <c r="P2204" s="59"/>
      <c r="Q2204" s="127" t="str">
        <f>IF(DATEDIF(I2204,G2204,"y")=0,"",DATEDIF(I2204,G2204,"y")&amp;" years ")&amp;IF(DATEDIF(I2204,G2204,"ym")=0,"",DATEDIF(I2204,G2204,"ym")&amp;" months ")&amp;IF(DATEDIF(I2204,G2204,"md")=0,"",DATEDIF(I2204,G2204,"md")&amp;" days")</f>
        <v>9 months 21 days</v>
      </c>
      <c r="R2204" s="128">
        <f t="shared" si="194"/>
        <v>296</v>
      </c>
      <c r="S2204" s="59"/>
      <c r="T2204" s="59" t="s">
        <v>185</v>
      </c>
      <c r="U2204" s="59" t="s">
        <v>3152</v>
      </c>
      <c r="V2204" s="75">
        <f t="shared" si="189"/>
        <v>757</v>
      </c>
      <c r="W2204" s="291">
        <f t="shared" si="190"/>
        <v>352</v>
      </c>
      <c r="X2204" s="291">
        <f t="shared" si="191"/>
        <v>296</v>
      </c>
      <c r="Y2204" s="291" t="str">
        <f t="shared" si="192"/>
        <v/>
      </c>
    </row>
    <row r="2205" spans="1:25" ht="15" customHeight="1">
      <c r="A2205" s="8">
        <f t="shared" si="193"/>
        <v>2204</v>
      </c>
      <c r="B2205" s="56"/>
      <c r="C2205" s="8">
        <v>79</v>
      </c>
      <c r="D2205" s="8" t="s">
        <v>23</v>
      </c>
      <c r="E2205" s="56"/>
      <c r="F2205" s="61"/>
      <c r="G2205" s="62">
        <v>44588</v>
      </c>
      <c r="H2205" s="195"/>
      <c r="I2205" s="56"/>
      <c r="J2205" s="56"/>
      <c r="K2205" s="8"/>
      <c r="L2205" s="56"/>
      <c r="M2205" s="56"/>
      <c r="N2205" s="56"/>
      <c r="O2205" s="56"/>
      <c r="P2205" s="56"/>
      <c r="Q2205" s="63"/>
      <c r="R2205" s="64"/>
      <c r="S2205" s="56"/>
      <c r="T2205" s="56"/>
      <c r="U2205" s="57"/>
      <c r="V2205" s="289">
        <f t="shared" si="189"/>
        <v>757</v>
      </c>
      <c r="W2205" s="292" t="str">
        <f t="shared" si="190"/>
        <v/>
      </c>
      <c r="X2205" s="291" t="str">
        <f t="shared" si="191"/>
        <v/>
      </c>
      <c r="Y2205" s="291" t="str">
        <f t="shared" si="192"/>
        <v/>
      </c>
    </row>
    <row r="2206" spans="1:25" ht="15" customHeight="1">
      <c r="A2206" s="8">
        <f t="shared" si="193"/>
        <v>2205</v>
      </c>
      <c r="B2206" s="56"/>
      <c r="C2206" s="8">
        <v>81</v>
      </c>
      <c r="D2206" s="8" t="s">
        <v>16</v>
      </c>
      <c r="E2206" s="56"/>
      <c r="F2206" s="61"/>
      <c r="G2206" s="62">
        <v>44589</v>
      </c>
      <c r="H2206" s="74" t="s">
        <v>1198</v>
      </c>
      <c r="I2206" s="56" t="s">
        <v>1198</v>
      </c>
      <c r="J2206" s="56"/>
      <c r="K2206" s="62">
        <v>44572</v>
      </c>
      <c r="L2206" s="56"/>
      <c r="M2206" s="56" t="s">
        <v>1279</v>
      </c>
      <c r="N2206" s="56" t="s">
        <v>1279</v>
      </c>
      <c r="O2206" s="56" t="s">
        <v>1279</v>
      </c>
      <c r="P2206" s="56"/>
      <c r="Q2206" s="63" t="str">
        <f>IF(DATEDIF(K2206,G2206,"y")=0,"",DATEDIF(K2206,G2206,"y")&amp;" years ")&amp;IF(DATEDIF(K2206,G2206,"ym")=0,"",DATEDIF(K2206,G2206,"ym")&amp;" months ")&amp;IF(DATEDIF(K2206,G2206,"md")=0,"",DATEDIF(K2206,G2206,"md")&amp;" days")</f>
        <v>17 days</v>
      </c>
      <c r="R2206" s="64">
        <f>_xlfn.DAYS(G2206,IF(L2206="",IF(K2206="",I2206,K2206),L2206))</f>
        <v>17</v>
      </c>
      <c r="S2206" s="56"/>
      <c r="T2206" s="56"/>
      <c r="U2206" s="57"/>
      <c r="V2206" s="75">
        <f t="shared" si="189"/>
        <v>758</v>
      </c>
      <c r="W2206" s="291" t="str">
        <f t="shared" si="190"/>
        <v/>
      </c>
      <c r="X2206" s="291" t="str">
        <f t="shared" si="191"/>
        <v/>
      </c>
      <c r="Y2206" s="291">
        <f t="shared" si="192"/>
        <v>17</v>
      </c>
    </row>
    <row r="2207" spans="1:25" ht="15" customHeight="1">
      <c r="A2207" s="8">
        <f t="shared" si="193"/>
        <v>2206</v>
      </c>
      <c r="B2207" s="56" t="s">
        <v>3153</v>
      </c>
      <c r="C2207" s="8">
        <v>106</v>
      </c>
      <c r="D2207" s="8" t="s">
        <v>16</v>
      </c>
      <c r="E2207" s="56" t="s">
        <v>3154</v>
      </c>
      <c r="F2207" s="57" t="s">
        <v>55</v>
      </c>
      <c r="G2207" s="58">
        <v>44589</v>
      </c>
      <c r="H2207" s="75">
        <v>44338</v>
      </c>
      <c r="I2207" s="75"/>
      <c r="J2207" s="56" t="s">
        <v>1278</v>
      </c>
      <c r="K2207" s="8"/>
      <c r="L2207" s="56"/>
      <c r="M2207" s="56" t="s">
        <v>1279</v>
      </c>
      <c r="N2207" s="56"/>
      <c r="O2207" s="56"/>
      <c r="P2207" s="56"/>
      <c r="Q2207" s="90" t="str">
        <f>IF(DATEDIF(H2207,G2207,"y")=0,"",DATEDIF(H2207,G2207,"y")&amp;" years ")&amp;IF(DATEDIF(H2207,G2207,"ym")=0,"",DATEDIF(H2207,G2207,"ym")&amp;" months ")&amp;IF(DATEDIF(H2207,G2207,"md")=0,"",DATEDIF(H2207,G2207,"md")&amp;" days")</f>
        <v>8 months 6 days</v>
      </c>
      <c r="R2207" s="64">
        <f>_xlfn.DAYS(G2207,H2207)</f>
        <v>251</v>
      </c>
      <c r="S2207" s="56"/>
      <c r="T2207" s="56"/>
      <c r="U2207" s="57"/>
      <c r="V2207" s="75">
        <f t="shared" si="189"/>
        <v>758</v>
      </c>
      <c r="W2207" s="291">
        <f t="shared" si="190"/>
        <v>251</v>
      </c>
      <c r="X2207" s="291" t="str">
        <f t="shared" si="191"/>
        <v/>
      </c>
      <c r="Y2207" s="291" t="str">
        <f t="shared" si="192"/>
        <v/>
      </c>
    </row>
    <row r="2208" spans="1:25" ht="15" customHeight="1">
      <c r="A2208" s="8">
        <f t="shared" si="193"/>
        <v>2207</v>
      </c>
      <c r="B2208" s="56" t="s">
        <v>3155</v>
      </c>
      <c r="C2208" s="8">
        <v>79</v>
      </c>
      <c r="D2208" s="8" t="s">
        <v>23</v>
      </c>
      <c r="E2208" s="56" t="s">
        <v>3156</v>
      </c>
      <c r="F2208" s="57" t="s">
        <v>117</v>
      </c>
      <c r="G2208" s="58">
        <v>44589</v>
      </c>
      <c r="H2208" s="75">
        <v>44246</v>
      </c>
      <c r="I2208" s="75">
        <v>44318</v>
      </c>
      <c r="J2208" s="56" t="s">
        <v>1278</v>
      </c>
      <c r="K2208" s="8"/>
      <c r="L2208" s="56"/>
      <c r="M2208" s="56" t="s">
        <v>1279</v>
      </c>
      <c r="N2208" s="56" t="s">
        <v>1279</v>
      </c>
      <c r="O2208" s="56"/>
      <c r="P2208" s="56"/>
      <c r="Q2208" s="90" t="str">
        <f>IF(DATEDIF(I2208,G2208,"y")=0,"",DATEDIF(I2208,G2208,"y")&amp;" years ")&amp;IF(DATEDIF(I2208,G2208,"ym")=0,"",DATEDIF(I2208,G2208,"ym")&amp;" months ")&amp;IF(DATEDIF(I2208,G2208,"md")=0,"",DATEDIF(I2208,G2208,"md")&amp;" days")</f>
        <v>8 months 26 days</v>
      </c>
      <c r="R2208" s="64">
        <f>_xlfn.DAYS(G2208,IF(L2208="",IF(K2208="",I2208,K2208),L2208))</f>
        <v>271</v>
      </c>
      <c r="S2208" s="56"/>
      <c r="T2208" s="56"/>
      <c r="U2208" s="57"/>
      <c r="V2208" s="75">
        <f t="shared" si="189"/>
        <v>758</v>
      </c>
      <c r="W2208" s="291">
        <f t="shared" si="190"/>
        <v>343</v>
      </c>
      <c r="X2208" s="291">
        <f t="shared" si="191"/>
        <v>271</v>
      </c>
      <c r="Y2208" s="291" t="str">
        <f t="shared" si="192"/>
        <v/>
      </c>
    </row>
    <row r="2209" spans="1:25" ht="15" customHeight="1">
      <c r="A2209" s="8">
        <f t="shared" si="193"/>
        <v>2208</v>
      </c>
      <c r="B2209" s="56" t="s">
        <v>3157</v>
      </c>
      <c r="C2209" s="8">
        <v>86</v>
      </c>
      <c r="D2209" s="8" t="s">
        <v>23</v>
      </c>
      <c r="E2209" s="56" t="s">
        <v>3158</v>
      </c>
      <c r="F2209" s="57" t="s">
        <v>66</v>
      </c>
      <c r="G2209" s="58">
        <v>44589</v>
      </c>
      <c r="H2209" s="75"/>
      <c r="I2209" s="56"/>
      <c r="J2209" s="56"/>
      <c r="K2209" s="8"/>
      <c r="L2209" s="56"/>
      <c r="M2209" s="56"/>
      <c r="N2209" s="56"/>
      <c r="O2209" s="56"/>
      <c r="P2209" s="56"/>
      <c r="Q2209" s="63"/>
      <c r="R2209" s="64"/>
      <c r="S2209" s="56"/>
      <c r="T2209" s="56"/>
      <c r="U2209" s="57"/>
      <c r="V2209" s="289">
        <f t="shared" si="189"/>
        <v>758</v>
      </c>
      <c r="W2209" s="292" t="str">
        <f t="shared" si="190"/>
        <v/>
      </c>
      <c r="X2209" s="291" t="str">
        <f t="shared" si="191"/>
        <v/>
      </c>
      <c r="Y2209" s="291" t="str">
        <f t="shared" si="192"/>
        <v/>
      </c>
    </row>
    <row r="2210" spans="1:25" ht="15" customHeight="1">
      <c r="A2210" s="8">
        <f t="shared" si="193"/>
        <v>2209</v>
      </c>
      <c r="B2210" s="56" t="s">
        <v>1456</v>
      </c>
      <c r="C2210" s="8">
        <v>86</v>
      </c>
      <c r="D2210" s="8" t="s">
        <v>16</v>
      </c>
      <c r="E2210" s="56" t="s">
        <v>3159</v>
      </c>
      <c r="F2210" s="57" t="s">
        <v>25</v>
      </c>
      <c r="G2210" s="58">
        <v>44590</v>
      </c>
      <c r="H2210" s="75">
        <v>44280</v>
      </c>
      <c r="I2210" s="75">
        <v>44340</v>
      </c>
      <c r="J2210" s="56" t="s">
        <v>1278</v>
      </c>
      <c r="K2210" s="8"/>
      <c r="L2210" s="56"/>
      <c r="M2210" s="56" t="s">
        <v>1279</v>
      </c>
      <c r="N2210" s="56" t="s">
        <v>1279</v>
      </c>
      <c r="O2210" s="56"/>
      <c r="P2210" s="56"/>
      <c r="Q2210" s="90" t="str">
        <f>IF(DATEDIF(I2210,G2210,"y")=0,"",DATEDIF(I2210,G2210,"y")&amp;" years ")&amp;IF(DATEDIF(I2210,G2210,"ym")=0,"",DATEDIF(I2210,G2210,"ym")&amp;" months ")&amp;IF(DATEDIF(I2210,G2210,"md")=0,"",DATEDIF(I2210,G2210,"md")&amp;" days")</f>
        <v>8 months 5 days</v>
      </c>
      <c r="R2210" s="64">
        <f>_xlfn.DAYS(G2210,IF(L2210="",IF(K2210="",I2210,K2210),L2210))</f>
        <v>250</v>
      </c>
      <c r="S2210" s="56"/>
      <c r="T2210" s="56"/>
      <c r="U2210" s="57"/>
      <c r="V2210" s="75">
        <f t="shared" si="189"/>
        <v>759</v>
      </c>
      <c r="W2210" s="291">
        <f t="shared" si="190"/>
        <v>310</v>
      </c>
      <c r="X2210" s="291">
        <f t="shared" si="191"/>
        <v>250</v>
      </c>
      <c r="Y2210" s="291" t="str">
        <f t="shared" si="192"/>
        <v/>
      </c>
    </row>
    <row r="2211" spans="1:25" ht="15" customHeight="1">
      <c r="A2211" s="8">
        <f t="shared" si="193"/>
        <v>2210</v>
      </c>
      <c r="B2211" s="56" t="s">
        <v>3160</v>
      </c>
      <c r="C2211" s="8">
        <v>78</v>
      </c>
      <c r="D2211" s="8" t="s">
        <v>16</v>
      </c>
      <c r="E2211" s="56" t="s">
        <v>3161</v>
      </c>
      <c r="F2211" s="57" t="s">
        <v>1760</v>
      </c>
      <c r="G2211" s="58">
        <v>44590</v>
      </c>
      <c r="H2211" s="75">
        <v>44252</v>
      </c>
      <c r="I2211" s="75">
        <v>44326</v>
      </c>
      <c r="J2211" s="56" t="s">
        <v>1278</v>
      </c>
      <c r="K2211" s="8"/>
      <c r="L2211" s="56"/>
      <c r="M2211" s="56" t="s">
        <v>1279</v>
      </c>
      <c r="N2211" s="56" t="s">
        <v>1279</v>
      </c>
      <c r="O2211" s="56"/>
      <c r="P2211" s="56"/>
      <c r="Q2211" s="90" t="str">
        <f>IF(DATEDIF(I2211,G2211,"y")=0,"",DATEDIF(I2211,G2211,"y")&amp;" years ")&amp;IF(DATEDIF(I2211,G2211,"ym")=0,"",DATEDIF(I2211,G2211,"ym")&amp;" months ")&amp;IF(DATEDIF(I2211,G2211,"md")=0,"",DATEDIF(I2211,G2211,"md")&amp;" days")</f>
        <v>8 months 19 days</v>
      </c>
      <c r="R2211" s="64">
        <f>_xlfn.DAYS(G2211,IF(L2211="",IF(K2211="",I2211,K2211),L2211))</f>
        <v>264</v>
      </c>
      <c r="S2211" s="56"/>
      <c r="T2211" s="56"/>
      <c r="U2211" s="57"/>
      <c r="V2211" s="75">
        <f t="shared" si="189"/>
        <v>759</v>
      </c>
      <c r="W2211" s="291">
        <f t="shared" si="190"/>
        <v>338</v>
      </c>
      <c r="X2211" s="291">
        <f t="shared" si="191"/>
        <v>264</v>
      </c>
      <c r="Y2211" s="291" t="str">
        <f t="shared" si="192"/>
        <v/>
      </c>
    </row>
    <row r="2212" spans="1:25" ht="15" customHeight="1">
      <c r="A2212" s="8">
        <f t="shared" si="193"/>
        <v>2211</v>
      </c>
      <c r="B2212" s="56" t="s">
        <v>3162</v>
      </c>
      <c r="C2212" s="8">
        <v>82</v>
      </c>
      <c r="D2212" s="8" t="s">
        <v>16</v>
      </c>
      <c r="E2212" s="56" t="s">
        <v>2875</v>
      </c>
      <c r="F2212" s="57" t="s">
        <v>55</v>
      </c>
      <c r="G2212" s="58">
        <v>44590</v>
      </c>
      <c r="H2212" s="75">
        <v>44246</v>
      </c>
      <c r="I2212" s="75">
        <v>44319</v>
      </c>
      <c r="J2212" s="56" t="s">
        <v>1278</v>
      </c>
      <c r="K2212" s="8"/>
      <c r="L2212" s="56"/>
      <c r="M2212" s="56" t="s">
        <v>1279</v>
      </c>
      <c r="N2212" s="56" t="s">
        <v>1279</v>
      </c>
      <c r="O2212" s="56"/>
      <c r="P2212" s="56"/>
      <c r="Q2212" s="90" t="str">
        <f>IF(DATEDIF(I2212,G2212,"y")=0,"",DATEDIF(I2212,G2212,"y")&amp;" years ")&amp;IF(DATEDIF(I2212,G2212,"ym")=0,"",DATEDIF(I2212,G2212,"ym")&amp;" months ")&amp;IF(DATEDIF(I2212,G2212,"md")=0,"",DATEDIF(I2212,G2212,"md")&amp;" days")</f>
        <v>8 months 26 days</v>
      </c>
      <c r="R2212" s="64">
        <f>_xlfn.DAYS(G2212,IF(L2212="",IF(K2212="",I2212,K2212),L2212))</f>
        <v>271</v>
      </c>
      <c r="S2212" s="56"/>
      <c r="T2212" s="56"/>
      <c r="U2212" s="57"/>
      <c r="V2212" s="75">
        <f t="shared" si="189"/>
        <v>759</v>
      </c>
      <c r="W2212" s="291">
        <f t="shared" si="190"/>
        <v>344</v>
      </c>
      <c r="X2212" s="291">
        <f t="shared" si="191"/>
        <v>271</v>
      </c>
      <c r="Y2212" s="291" t="str">
        <f t="shared" si="192"/>
        <v/>
      </c>
    </row>
    <row r="2213" spans="1:25" ht="15" customHeight="1">
      <c r="A2213" s="8">
        <f t="shared" si="193"/>
        <v>2212</v>
      </c>
      <c r="B2213" s="56" t="s">
        <v>2296</v>
      </c>
      <c r="C2213" s="8">
        <v>90</v>
      </c>
      <c r="D2213" s="8" t="s">
        <v>23</v>
      </c>
      <c r="E2213" s="56" t="s">
        <v>888</v>
      </c>
      <c r="F2213" s="57" t="s">
        <v>18</v>
      </c>
      <c r="G2213" s="58">
        <v>44590</v>
      </c>
      <c r="H2213" s="75">
        <v>44242</v>
      </c>
      <c r="I2213" s="75">
        <v>44305</v>
      </c>
      <c r="J2213" s="56" t="s">
        <v>1278</v>
      </c>
      <c r="K2213" s="8"/>
      <c r="L2213" s="56"/>
      <c r="M2213" s="56" t="s">
        <v>1279</v>
      </c>
      <c r="N2213" s="56" t="s">
        <v>1279</v>
      </c>
      <c r="O2213" s="56"/>
      <c r="P2213" s="56"/>
      <c r="Q2213" s="90" t="str">
        <f>IF(DATEDIF(I2213,G2213,"y")=0,"",DATEDIF(I2213,G2213,"y")&amp;" years ")&amp;IF(DATEDIF(I2213,G2213,"ym")=0,"",DATEDIF(I2213,G2213,"ym")&amp;" months ")&amp;IF(DATEDIF(I2213,G2213,"md")=0,"",DATEDIF(I2213,G2213,"md")&amp;" days")</f>
        <v>9 months 10 days</v>
      </c>
      <c r="R2213" s="64">
        <f>_xlfn.DAYS(G2213,IF(L2213="",IF(K2213="",I2213,K2213),L2213))</f>
        <v>285</v>
      </c>
      <c r="S2213" s="56"/>
      <c r="T2213" s="56"/>
      <c r="U2213" s="57"/>
      <c r="V2213" s="75">
        <f t="shared" si="189"/>
        <v>759</v>
      </c>
      <c r="W2213" s="291">
        <f t="shared" si="190"/>
        <v>348</v>
      </c>
      <c r="X2213" s="291">
        <f t="shared" si="191"/>
        <v>285</v>
      </c>
      <c r="Y2213" s="291" t="str">
        <f t="shared" si="192"/>
        <v/>
      </c>
    </row>
    <row r="2214" spans="1:25" ht="15" customHeight="1">
      <c r="A2214" s="8">
        <f t="shared" si="193"/>
        <v>2213</v>
      </c>
      <c r="B2214" s="56"/>
      <c r="C2214" s="8">
        <v>0</v>
      </c>
      <c r="D2214" s="8" t="s">
        <v>16</v>
      </c>
      <c r="E2214" s="56"/>
      <c r="F2214" s="61"/>
      <c r="G2214" s="62">
        <v>44590</v>
      </c>
      <c r="H2214" s="195"/>
      <c r="I2214" s="56"/>
      <c r="J2214" s="56"/>
      <c r="K2214" s="8"/>
      <c r="L2214" s="56"/>
      <c r="M2214" s="56"/>
      <c r="N2214" s="56"/>
      <c r="O2214" s="56"/>
      <c r="P2214" s="56"/>
      <c r="Q2214" s="63"/>
      <c r="R2214" s="64"/>
      <c r="S2214" s="56"/>
      <c r="T2214" s="56" t="s">
        <v>1059</v>
      </c>
      <c r="U2214" s="57"/>
      <c r="V2214" s="289">
        <f t="shared" si="189"/>
        <v>759</v>
      </c>
      <c r="W2214" s="292" t="str">
        <f t="shared" si="190"/>
        <v/>
      </c>
      <c r="X2214" s="291" t="str">
        <f t="shared" si="191"/>
        <v/>
      </c>
      <c r="Y2214" s="291" t="str">
        <f t="shared" si="192"/>
        <v/>
      </c>
    </row>
    <row r="2215" spans="1:25" ht="15" customHeight="1">
      <c r="A2215" s="8">
        <f t="shared" si="193"/>
        <v>2214</v>
      </c>
      <c r="B2215" s="56"/>
      <c r="C2215" s="8">
        <v>86</v>
      </c>
      <c r="D2215" s="8" t="s">
        <v>23</v>
      </c>
      <c r="E2215" s="56"/>
      <c r="F2215" s="61"/>
      <c r="G2215" s="62">
        <v>44590</v>
      </c>
      <c r="H2215" s="195"/>
      <c r="I2215" s="56"/>
      <c r="J2215" s="56"/>
      <c r="K2215" s="8"/>
      <c r="L2215" s="56"/>
      <c r="M2215" s="56"/>
      <c r="N2215" s="56"/>
      <c r="O2215" s="56"/>
      <c r="P2215" s="56"/>
      <c r="Q2215" s="56"/>
      <c r="R2215" s="8"/>
      <c r="S2215" s="56"/>
      <c r="T2215" s="56"/>
      <c r="U2215" s="57"/>
      <c r="V2215" s="289">
        <f t="shared" si="189"/>
        <v>759</v>
      </c>
      <c r="W2215" s="292" t="str">
        <f t="shared" si="190"/>
        <v/>
      </c>
      <c r="X2215" s="291" t="str">
        <f t="shared" si="191"/>
        <v/>
      </c>
      <c r="Y2215" s="291" t="str">
        <f t="shared" si="192"/>
        <v/>
      </c>
    </row>
    <row r="2216" spans="1:25" ht="15" customHeight="1">
      <c r="A2216" s="8">
        <f t="shared" si="193"/>
        <v>2215</v>
      </c>
      <c r="B2216" s="56" t="s">
        <v>3163</v>
      </c>
      <c r="C2216" s="8">
        <v>81</v>
      </c>
      <c r="D2216" s="8" t="s">
        <v>23</v>
      </c>
      <c r="E2216" s="56" t="s">
        <v>2161</v>
      </c>
      <c r="F2216" s="61" t="s">
        <v>46</v>
      </c>
      <c r="G2216" s="62">
        <v>44591</v>
      </c>
      <c r="H2216" s="74">
        <v>44458</v>
      </c>
      <c r="I2216" s="56"/>
      <c r="J2216" s="56"/>
      <c r="K2216" s="8"/>
      <c r="L2216" s="56"/>
      <c r="M2216" s="56" t="s">
        <v>1279</v>
      </c>
      <c r="N2216" s="56"/>
      <c r="O2216" s="56"/>
      <c r="P2216" s="56"/>
      <c r="Q2216" s="90" t="str">
        <f>IF(DATEDIF(H2216,G2216,"y")=0,"",DATEDIF(H2216,G2216,"y")&amp;" years ")&amp;IF(DATEDIF(H2216,G2216,"ym")=0,"",DATEDIF(H2216,G2216,"ym")&amp;" months ")&amp;IF(DATEDIF(H2216,G2216,"md")=0,"",DATEDIF(H2216,G2216,"md")&amp;" days")</f>
        <v>4 months 11 days</v>
      </c>
      <c r="R2216" s="64">
        <f>_xlfn.DAYS(G2216,H2216)</f>
        <v>133</v>
      </c>
      <c r="S2216" s="56"/>
      <c r="T2216" s="56"/>
      <c r="U2216" s="57"/>
      <c r="V2216" s="75">
        <f t="shared" si="189"/>
        <v>760</v>
      </c>
      <c r="W2216" s="291">
        <f t="shared" si="190"/>
        <v>133</v>
      </c>
      <c r="X2216" s="291" t="str">
        <f t="shared" si="191"/>
        <v/>
      </c>
      <c r="Y2216" s="291" t="str">
        <f t="shared" si="192"/>
        <v/>
      </c>
    </row>
    <row r="2217" spans="1:25" ht="15" customHeight="1">
      <c r="A2217" s="8">
        <f t="shared" si="193"/>
        <v>2216</v>
      </c>
      <c r="B2217" s="56" t="s">
        <v>1242</v>
      </c>
      <c r="C2217" s="8">
        <v>82</v>
      </c>
      <c r="D2217" s="8" t="s">
        <v>16</v>
      </c>
      <c r="E2217" s="56" t="s">
        <v>3164</v>
      </c>
      <c r="F2217" s="57" t="s">
        <v>25</v>
      </c>
      <c r="G2217" s="58">
        <v>44591</v>
      </c>
      <c r="H2217" s="75">
        <v>44332</v>
      </c>
      <c r="I2217" s="75"/>
      <c r="J2217" s="56" t="s">
        <v>1278</v>
      </c>
      <c r="K2217" s="8"/>
      <c r="L2217" s="56"/>
      <c r="M2217" s="56" t="s">
        <v>1279</v>
      </c>
      <c r="N2217" s="56"/>
      <c r="O2217" s="56"/>
      <c r="P2217" s="56"/>
      <c r="Q2217" s="90" t="str">
        <f>IF(DATEDIF(H2217,G2217,"y")=0,"",DATEDIF(H2217,G2217,"y")&amp;" years ")&amp;IF(DATEDIF(H2217,G2217,"ym")=0,"",DATEDIF(H2217,G2217,"ym")&amp;" months ")&amp;IF(DATEDIF(H2217,G2217,"md")=0,"",DATEDIF(H2217,G2217,"md")&amp;" days")</f>
        <v>8 months 14 days</v>
      </c>
      <c r="R2217" s="64">
        <f>_xlfn.DAYS(G2217,H2217)</f>
        <v>259</v>
      </c>
      <c r="S2217" s="56"/>
      <c r="T2217" s="56"/>
      <c r="U2217" s="57"/>
      <c r="V2217" s="75">
        <f t="shared" si="189"/>
        <v>760</v>
      </c>
      <c r="W2217" s="291">
        <f t="shared" si="190"/>
        <v>259</v>
      </c>
      <c r="X2217" s="291" t="str">
        <f t="shared" si="191"/>
        <v/>
      </c>
      <c r="Y2217" s="291" t="str">
        <f t="shared" si="192"/>
        <v/>
      </c>
    </row>
    <row r="2218" spans="1:25" ht="15" customHeight="1">
      <c r="A2218" s="8">
        <f t="shared" si="193"/>
        <v>2217</v>
      </c>
      <c r="B2218" s="56" t="s">
        <v>1856</v>
      </c>
      <c r="C2218" s="8">
        <v>68</v>
      </c>
      <c r="D2218" s="8" t="s">
        <v>23</v>
      </c>
      <c r="E2218" s="56" t="s">
        <v>3165</v>
      </c>
      <c r="F2218" s="57" t="s">
        <v>25</v>
      </c>
      <c r="G2218" s="58">
        <v>44591</v>
      </c>
      <c r="H2218" s="75">
        <v>44250</v>
      </c>
      <c r="I2218" s="75">
        <v>44310</v>
      </c>
      <c r="J2218" s="56" t="s">
        <v>1278</v>
      </c>
      <c r="K2218" s="8"/>
      <c r="L2218" s="56"/>
      <c r="M2218" s="56" t="s">
        <v>1279</v>
      </c>
      <c r="N2218" s="56" t="s">
        <v>1279</v>
      </c>
      <c r="O2218" s="56"/>
      <c r="P2218" s="56"/>
      <c r="Q2218" s="90" t="str">
        <f>IF(DATEDIF(I2218,G2218,"y")=0,"",DATEDIF(I2218,G2218,"y")&amp;" years ")&amp;IF(DATEDIF(I2218,G2218,"ym")=0,"",DATEDIF(I2218,G2218,"ym")&amp;" months ")&amp;IF(DATEDIF(I2218,G2218,"md")=0,"",DATEDIF(I2218,G2218,"md")&amp;" days")</f>
        <v>9 months 6 days</v>
      </c>
      <c r="R2218" s="64">
        <f>_xlfn.DAYS(G2218,IF(L2218="",IF(K2218="",I2218,K2218),L2218))</f>
        <v>281</v>
      </c>
      <c r="S2218" s="56"/>
      <c r="T2218" s="56"/>
      <c r="U2218" s="57"/>
      <c r="V2218" s="75">
        <f t="shared" si="189"/>
        <v>760</v>
      </c>
      <c r="W2218" s="291">
        <f t="shared" si="190"/>
        <v>341</v>
      </c>
      <c r="X2218" s="291">
        <f t="shared" si="191"/>
        <v>281</v>
      </c>
      <c r="Y2218" s="291" t="str">
        <f t="shared" si="192"/>
        <v/>
      </c>
    </row>
    <row r="2219" spans="1:25" ht="15" customHeight="1">
      <c r="A2219" s="8">
        <f t="shared" si="193"/>
        <v>2218</v>
      </c>
      <c r="B2219" s="56" t="s">
        <v>1474</v>
      </c>
      <c r="C2219" s="8">
        <v>86</v>
      </c>
      <c r="D2219" s="8" t="s">
        <v>16</v>
      </c>
      <c r="E2219" s="56" t="s">
        <v>698</v>
      </c>
      <c r="F2219" s="57" t="s">
        <v>103</v>
      </c>
      <c r="G2219" s="58">
        <v>44591</v>
      </c>
      <c r="H2219" s="75">
        <v>44241</v>
      </c>
      <c r="I2219" s="75"/>
      <c r="J2219" s="56" t="s">
        <v>1278</v>
      </c>
      <c r="K2219" s="8"/>
      <c r="L2219" s="56"/>
      <c r="M2219" s="56" t="s">
        <v>1279</v>
      </c>
      <c r="N2219" s="56"/>
      <c r="O2219" s="56"/>
      <c r="P2219" s="56"/>
      <c r="Q2219" s="90" t="str">
        <f>IF(DATEDIF(H2219,G2219,"y")=0,"",DATEDIF(H2219,G2219,"y")&amp;" years ")&amp;IF(DATEDIF(H2219,G2219,"ym")=0,"",DATEDIF(H2219,G2219,"ym")&amp;" months ")&amp;IF(DATEDIF(H2219,G2219,"md")=0,"",DATEDIF(H2219,G2219,"md")&amp;" days")</f>
        <v>11 months 16 days</v>
      </c>
      <c r="R2219" s="64">
        <f>_xlfn.DAYS(G2219,H2219)</f>
        <v>350</v>
      </c>
      <c r="S2219" s="56"/>
      <c r="T2219" s="56"/>
      <c r="U2219" s="57"/>
      <c r="V2219" s="75">
        <f t="shared" si="189"/>
        <v>760</v>
      </c>
      <c r="W2219" s="291">
        <f t="shared" si="190"/>
        <v>350</v>
      </c>
      <c r="X2219" s="291" t="str">
        <f t="shared" si="191"/>
        <v/>
      </c>
      <c r="Y2219" s="291" t="str">
        <f t="shared" si="192"/>
        <v/>
      </c>
    </row>
    <row r="2220" spans="1:25" ht="15" customHeight="1">
      <c r="A2220" s="8">
        <f t="shared" si="193"/>
        <v>2219</v>
      </c>
      <c r="B2220" s="59"/>
      <c r="C2220" s="65">
        <v>66</v>
      </c>
      <c r="D2220" s="65" t="s">
        <v>23</v>
      </c>
      <c r="E2220" s="65"/>
      <c r="F2220" s="66"/>
      <c r="G2220" s="67">
        <v>44591</v>
      </c>
      <c r="H2220" s="101">
        <v>44255</v>
      </c>
      <c r="I2220" s="101">
        <v>44388</v>
      </c>
      <c r="J2220" s="59" t="s">
        <v>1278</v>
      </c>
      <c r="K2220" s="65"/>
      <c r="L2220" s="59"/>
      <c r="M2220" s="59" t="s">
        <v>1279</v>
      </c>
      <c r="N2220" s="59" t="s">
        <v>1279</v>
      </c>
      <c r="O2220" s="59"/>
      <c r="P2220" s="59"/>
      <c r="Q2220" s="127" t="str">
        <f>IF(DATEDIF(I2220,G2220,"y")=0,"",DATEDIF(I2220,G2220,"y")&amp;" years ")&amp;IF(DATEDIF(I2220,G2220,"ym")=0,"",DATEDIF(I2220,G2220,"ym")&amp;" months ")&amp;IF(DATEDIF(I2220,G2220,"md")=0,"",DATEDIF(I2220,G2220,"md")&amp;" days")</f>
        <v>6 months 19 days</v>
      </c>
      <c r="R2220" s="128">
        <f>_xlfn.DAYS(G2220,IF(L2220="",IF(K2220="",I2220,K2220),L2220))</f>
        <v>203</v>
      </c>
      <c r="S2220" s="59"/>
      <c r="T2220" s="59" t="s">
        <v>185</v>
      </c>
      <c r="U2220" s="59" t="s">
        <v>3166</v>
      </c>
      <c r="V2220" s="75">
        <f t="shared" si="189"/>
        <v>760</v>
      </c>
      <c r="W2220" s="291">
        <f t="shared" si="190"/>
        <v>336</v>
      </c>
      <c r="X2220" s="291">
        <f t="shared" si="191"/>
        <v>203</v>
      </c>
      <c r="Y2220" s="291" t="str">
        <f t="shared" si="192"/>
        <v/>
      </c>
    </row>
    <row r="2221" spans="1:25" ht="15" customHeight="1">
      <c r="A2221" s="8">
        <f t="shared" si="193"/>
        <v>2220</v>
      </c>
      <c r="B2221" s="56" t="s">
        <v>3167</v>
      </c>
      <c r="C2221" s="8">
        <v>67</v>
      </c>
      <c r="D2221" s="8" t="s">
        <v>16</v>
      </c>
      <c r="E2221" s="56" t="s">
        <v>3168</v>
      </c>
      <c r="F2221" s="57" t="s">
        <v>719</v>
      </c>
      <c r="G2221" s="58">
        <v>44591</v>
      </c>
      <c r="H2221" s="75"/>
      <c r="I2221" s="56"/>
      <c r="J2221" s="56"/>
      <c r="K2221" s="8"/>
      <c r="L2221" s="56"/>
      <c r="M2221" s="56"/>
      <c r="N2221" s="56"/>
      <c r="O2221" s="56"/>
      <c r="P2221" s="56"/>
      <c r="Q2221" s="63"/>
      <c r="R2221" s="64"/>
      <c r="S2221" s="56"/>
      <c r="T2221" s="56"/>
      <c r="U2221" s="57"/>
      <c r="V2221" s="289">
        <f t="shared" si="189"/>
        <v>760</v>
      </c>
      <c r="W2221" s="292" t="str">
        <f t="shared" si="190"/>
        <v/>
      </c>
      <c r="X2221" s="291" t="str">
        <f t="shared" si="191"/>
        <v/>
      </c>
      <c r="Y2221" s="291" t="str">
        <f t="shared" si="192"/>
        <v/>
      </c>
    </row>
    <row r="2222" spans="1:25" ht="15" customHeight="1">
      <c r="A2222" s="8">
        <f t="shared" si="193"/>
        <v>2221</v>
      </c>
      <c r="B2222" s="109"/>
      <c r="C2222" s="110">
        <v>80</v>
      </c>
      <c r="D2222" s="110" t="s">
        <v>23</v>
      </c>
      <c r="E2222" s="109"/>
      <c r="F2222" s="193"/>
      <c r="G2222" s="191">
        <v>44592</v>
      </c>
      <c r="H2222" s="113" t="s">
        <v>1198</v>
      </c>
      <c r="I2222" s="109" t="s">
        <v>1198</v>
      </c>
      <c r="J2222" s="109"/>
      <c r="K2222" s="191">
        <v>44552</v>
      </c>
      <c r="L2222" s="109"/>
      <c r="M2222" s="109" t="s">
        <v>1279</v>
      </c>
      <c r="N2222" s="109" t="s">
        <v>1279</v>
      </c>
      <c r="O2222" s="109" t="s">
        <v>1279</v>
      </c>
      <c r="P2222" s="109"/>
      <c r="Q2222" s="136" t="str">
        <f>IF(DATEDIF(K2222,G2222,"y")=0,"",DATEDIF(K2222,G2222,"y")&amp;" years ")&amp;IF(DATEDIF(K2222,G2222,"ym")=0,"",DATEDIF(K2222,G2222,"ym")&amp;" months ")&amp;IF(DATEDIF(K2222,G2222,"md")=0,"",DATEDIF(K2222,G2222,"md")&amp;" days")</f>
        <v>1 months 9 days</v>
      </c>
      <c r="R2222" s="115">
        <f>_xlfn.DAYS(G2222,IF(L2222="",IF(K2222="",I2222,K2222),L2222))</f>
        <v>40</v>
      </c>
      <c r="S2222" s="109"/>
      <c r="T2222" s="109"/>
      <c r="U2222" s="111"/>
      <c r="V2222" s="75">
        <f t="shared" si="189"/>
        <v>761</v>
      </c>
      <c r="W2222" s="291" t="str">
        <f t="shared" si="190"/>
        <v/>
      </c>
      <c r="X2222" s="291" t="str">
        <f t="shared" si="191"/>
        <v/>
      </c>
      <c r="Y2222" s="291">
        <f t="shared" si="192"/>
        <v>40</v>
      </c>
    </row>
    <row r="2223" spans="1:25" ht="15" customHeight="1">
      <c r="A2223" s="8">
        <f t="shared" si="193"/>
        <v>2222</v>
      </c>
      <c r="B2223" s="59" t="s">
        <v>3169</v>
      </c>
      <c r="C2223" s="65">
        <v>95</v>
      </c>
      <c r="D2223" s="65" t="s">
        <v>16</v>
      </c>
      <c r="E2223" s="59" t="s">
        <v>3102</v>
      </c>
      <c r="F2223" s="66" t="s">
        <v>447</v>
      </c>
      <c r="G2223" s="129">
        <v>44592</v>
      </c>
      <c r="H2223" s="101">
        <v>44427</v>
      </c>
      <c r="I2223" s="101">
        <v>44472</v>
      </c>
      <c r="J2223" s="59" t="s">
        <v>1744</v>
      </c>
      <c r="K2223" s="65"/>
      <c r="L2223" s="59"/>
      <c r="M2223" s="59" t="s">
        <v>1279</v>
      </c>
      <c r="N2223" s="59" t="s">
        <v>1279</v>
      </c>
      <c r="O2223" s="59"/>
      <c r="P2223" s="59"/>
      <c r="Q2223" s="127" t="str">
        <f>IF(DATEDIF(I2223,G2223,"y")=0,"",DATEDIF(I2223,G2223,"y")&amp;" years ")&amp;IF(DATEDIF(I2223,G2223,"ym")=0,"",DATEDIF(I2223,G2223,"ym")&amp;" months ")&amp;IF(DATEDIF(I2223,G2223,"md")=0,"",DATEDIF(I2223,G2223,"md")&amp;" days")</f>
        <v>3 months 28 days</v>
      </c>
      <c r="R2223" s="128">
        <f>_xlfn.DAYS(G2223,IF(L2223="",IF(K2223="",I2223,K2223),L2223))</f>
        <v>120</v>
      </c>
      <c r="S2223" s="59"/>
      <c r="T2223" s="59" t="s">
        <v>3015</v>
      </c>
      <c r="U2223" s="59" t="s">
        <v>3170</v>
      </c>
      <c r="V2223" s="75">
        <f t="shared" si="189"/>
        <v>761</v>
      </c>
      <c r="W2223" s="291">
        <f t="shared" si="190"/>
        <v>165</v>
      </c>
      <c r="X2223" s="291">
        <f t="shared" si="191"/>
        <v>120</v>
      </c>
      <c r="Y2223" s="291" t="str">
        <f t="shared" si="192"/>
        <v/>
      </c>
    </row>
    <row r="2224" spans="1:25" ht="15" customHeight="1">
      <c r="A2224" s="8">
        <f t="shared" si="193"/>
        <v>2223</v>
      </c>
      <c r="B2224" s="56" t="s">
        <v>3171</v>
      </c>
      <c r="C2224" s="8">
        <v>40</v>
      </c>
      <c r="D2224" s="8" t="s">
        <v>16</v>
      </c>
      <c r="E2224" s="56" t="s">
        <v>3172</v>
      </c>
      <c r="F2224" s="57" t="s">
        <v>25</v>
      </c>
      <c r="G2224" s="58">
        <v>44592</v>
      </c>
      <c r="H2224" s="75"/>
      <c r="I2224" s="75"/>
      <c r="J2224" s="56" t="s">
        <v>2431</v>
      </c>
      <c r="K2224" s="76"/>
      <c r="L2224" s="56"/>
      <c r="M2224" s="56"/>
      <c r="N2224" s="56"/>
      <c r="O2224" s="56"/>
      <c r="P2224" s="56"/>
      <c r="Q2224" s="56"/>
      <c r="R2224" s="8"/>
      <c r="S2224" s="56"/>
      <c r="T2224" s="56"/>
      <c r="U2224" s="57"/>
      <c r="V2224" s="289">
        <f t="shared" si="189"/>
        <v>761</v>
      </c>
      <c r="W2224" s="292" t="str">
        <f t="shared" si="190"/>
        <v/>
      </c>
      <c r="X2224" s="291" t="str">
        <f t="shared" si="191"/>
        <v/>
      </c>
      <c r="Y2224" s="291" t="str">
        <f t="shared" si="192"/>
        <v/>
      </c>
    </row>
    <row r="2225" spans="1:25" ht="15" customHeight="1">
      <c r="A2225" s="8">
        <f t="shared" si="193"/>
        <v>2224</v>
      </c>
      <c r="B2225" s="56" t="s">
        <v>3173</v>
      </c>
      <c r="C2225" s="8">
        <v>65</v>
      </c>
      <c r="D2225" s="8" t="s">
        <v>16</v>
      </c>
      <c r="E2225" s="56" t="s">
        <v>3174</v>
      </c>
      <c r="F2225" s="57" t="s">
        <v>696</v>
      </c>
      <c r="G2225" s="58">
        <v>44592</v>
      </c>
      <c r="H2225" s="75"/>
      <c r="I2225" s="56"/>
      <c r="J2225" s="56"/>
      <c r="K2225" s="8"/>
      <c r="L2225" s="56"/>
      <c r="M2225" s="56"/>
      <c r="N2225" s="56"/>
      <c r="O2225" s="56"/>
      <c r="P2225" s="56"/>
      <c r="Q2225" s="63"/>
      <c r="R2225" s="64"/>
      <c r="S2225" s="56"/>
      <c r="T2225" s="56"/>
      <c r="U2225" s="57"/>
      <c r="V2225" s="289">
        <f t="shared" si="189"/>
        <v>761</v>
      </c>
      <c r="W2225" s="292" t="str">
        <f t="shared" si="190"/>
        <v/>
      </c>
      <c r="X2225" s="291" t="str">
        <f t="shared" si="191"/>
        <v/>
      </c>
      <c r="Y2225" s="291" t="str">
        <f t="shared" si="192"/>
        <v/>
      </c>
    </row>
    <row r="2226" spans="1:25" ht="15" customHeight="1">
      <c r="A2226" s="8">
        <f t="shared" si="193"/>
        <v>2225</v>
      </c>
      <c r="B2226" s="56" t="s">
        <v>2067</v>
      </c>
      <c r="C2226" s="8">
        <v>87</v>
      </c>
      <c r="D2226" s="8" t="s">
        <v>23</v>
      </c>
      <c r="E2226" s="56" t="s">
        <v>1406</v>
      </c>
      <c r="F2226" s="57" t="s">
        <v>1429</v>
      </c>
      <c r="G2226" s="58">
        <v>44593</v>
      </c>
      <c r="H2226" s="75">
        <v>44243</v>
      </c>
      <c r="I2226" s="75">
        <v>44310</v>
      </c>
      <c r="J2226" s="56" t="s">
        <v>1278</v>
      </c>
      <c r="K2226" s="76">
        <v>44529</v>
      </c>
      <c r="L2226" s="56"/>
      <c r="M2226" s="56" t="s">
        <v>1279</v>
      </c>
      <c r="N2226" s="56" t="s">
        <v>1279</v>
      </c>
      <c r="O2226" s="56" t="s">
        <v>1279</v>
      </c>
      <c r="P2226" s="56"/>
      <c r="Q2226" s="63" t="str">
        <f>IF(DATEDIF(K2226,G2226,"y")=0,"",DATEDIF(K2226,G2226,"y")&amp;" years ")&amp;IF(DATEDIF(K2226,G2226,"ym")=0,"",DATEDIF(K2226,G2226,"ym")&amp;" months ")&amp;IF(DATEDIF(K2226,G2226,"md")=0,"",DATEDIF(K2226,G2226,"md")&amp;" days")</f>
        <v>2 months 3 days</v>
      </c>
      <c r="R2226" s="64">
        <f>_xlfn.DAYS(G2226,IF(L2226="",IF(K2226="",I2226,K2226),L2226))</f>
        <v>64</v>
      </c>
      <c r="S2226" s="56"/>
      <c r="T2226" s="56"/>
      <c r="U2226" s="57"/>
      <c r="V2226" s="75">
        <f t="shared" si="189"/>
        <v>762</v>
      </c>
      <c r="W2226" s="291">
        <f t="shared" si="190"/>
        <v>350</v>
      </c>
      <c r="X2226" s="291">
        <f t="shared" si="191"/>
        <v>283</v>
      </c>
      <c r="Y2226" s="291">
        <f t="shared" si="192"/>
        <v>64</v>
      </c>
    </row>
    <row r="2227" spans="1:25" ht="15" customHeight="1">
      <c r="A2227" s="8">
        <f t="shared" si="193"/>
        <v>2226</v>
      </c>
      <c r="B2227" s="56"/>
      <c r="C2227" s="8">
        <v>74</v>
      </c>
      <c r="D2227" s="8" t="s">
        <v>16</v>
      </c>
      <c r="E2227" s="60"/>
      <c r="F2227" s="61"/>
      <c r="G2227" s="62">
        <v>44593</v>
      </c>
      <c r="H2227" s="74" t="s">
        <v>1198</v>
      </c>
      <c r="I2227" s="74">
        <v>44345</v>
      </c>
      <c r="J2227" s="56"/>
      <c r="K2227" s="8"/>
      <c r="L2227" s="56"/>
      <c r="M2227" s="56" t="s">
        <v>1279</v>
      </c>
      <c r="N2227" s="56" t="s">
        <v>1279</v>
      </c>
      <c r="O2227" s="56"/>
      <c r="P2227" s="56"/>
      <c r="Q2227" s="90" t="str">
        <f>IF(DATEDIF(I2227,G2227,"y")=0,"",DATEDIF(I2227,G2227,"y")&amp;" years ")&amp;IF(DATEDIF(I2227,G2227,"ym")=0,"",DATEDIF(I2227,G2227,"ym")&amp;" months ")&amp;IF(DATEDIF(I2227,G2227,"md")=0,"",DATEDIF(I2227,G2227,"md")&amp;" days")</f>
        <v>8 months 3 days</v>
      </c>
      <c r="R2227" s="64">
        <f>_xlfn.DAYS(G2227,IF(L2227="",IF(K2227="",I2227,K2227),L2227))</f>
        <v>248</v>
      </c>
      <c r="S2227" s="56"/>
      <c r="T2227" s="56"/>
      <c r="U2227" s="57"/>
      <c r="V2227" s="75">
        <f t="shared" si="189"/>
        <v>762</v>
      </c>
      <c r="W2227" s="291" t="str">
        <f t="shared" si="190"/>
        <v/>
      </c>
      <c r="X2227" s="291">
        <f t="shared" si="191"/>
        <v>248</v>
      </c>
      <c r="Y2227" s="291" t="str">
        <f t="shared" si="192"/>
        <v/>
      </c>
    </row>
    <row r="2228" spans="1:25" ht="15" customHeight="1">
      <c r="A2228" s="8">
        <f t="shared" si="193"/>
        <v>2227</v>
      </c>
      <c r="B2228" s="131" t="s">
        <v>1181</v>
      </c>
      <c r="C2228" s="132">
        <v>74</v>
      </c>
      <c r="D2228" s="132" t="s">
        <v>16</v>
      </c>
      <c r="E2228" s="131" t="s">
        <v>3175</v>
      </c>
      <c r="F2228" s="133" t="s">
        <v>25</v>
      </c>
      <c r="G2228" s="197">
        <v>44593</v>
      </c>
      <c r="H2228" s="161">
        <v>44326</v>
      </c>
      <c r="I2228" s="132"/>
      <c r="J2228" s="133" t="s">
        <v>1480</v>
      </c>
      <c r="K2228" s="132"/>
      <c r="L2228" s="131"/>
      <c r="M2228" s="131" t="s">
        <v>1279</v>
      </c>
      <c r="N2228" s="131"/>
      <c r="O2228" s="131"/>
      <c r="P2228" s="131"/>
      <c r="Q2228" s="157" t="str">
        <f>IF(DATEDIF(H2228,G2228,"y")=0,"",DATEDIF(H2228,G2228,"y")&amp;" years ")&amp;IF(DATEDIF(H2228,G2228,"ym")=0,"",DATEDIF(H2228,G2228,"ym")&amp;" months ")&amp;IF(DATEDIF(H2228,G2228,"md")=0,"",DATEDIF(H2228,G2228,"md")&amp;" days")</f>
        <v>8 months 22 days</v>
      </c>
      <c r="R2228" s="158">
        <f>_xlfn.DAYS(G2228,H2228)</f>
        <v>267</v>
      </c>
      <c r="S2228" s="131"/>
      <c r="T2228" s="131" t="s">
        <v>185</v>
      </c>
      <c r="U2228" s="198" t="s">
        <v>3176</v>
      </c>
      <c r="V2228" s="75">
        <f t="shared" si="189"/>
        <v>762</v>
      </c>
      <c r="W2228" s="291">
        <f t="shared" si="190"/>
        <v>267</v>
      </c>
      <c r="X2228" s="291" t="str">
        <f t="shared" si="191"/>
        <v/>
      </c>
      <c r="Y2228" s="291" t="str">
        <f t="shared" si="192"/>
        <v/>
      </c>
    </row>
    <row r="2229" spans="1:25" ht="15" customHeight="1">
      <c r="A2229" s="8">
        <f t="shared" si="193"/>
        <v>2228</v>
      </c>
      <c r="B2229" s="56" t="s">
        <v>3177</v>
      </c>
      <c r="C2229" s="8">
        <v>82</v>
      </c>
      <c r="D2229" s="8" t="s">
        <v>23</v>
      </c>
      <c r="E2229" s="56" t="s">
        <v>3178</v>
      </c>
      <c r="F2229" s="57" t="s">
        <v>25</v>
      </c>
      <c r="G2229" s="58">
        <v>44594</v>
      </c>
      <c r="H2229" s="75">
        <v>44301</v>
      </c>
      <c r="I2229" s="75">
        <v>44326</v>
      </c>
      <c r="J2229" s="56" t="s">
        <v>1744</v>
      </c>
      <c r="K2229" s="8"/>
      <c r="L2229" s="56"/>
      <c r="M2229" s="56" t="s">
        <v>1279</v>
      </c>
      <c r="N2229" s="56" t="s">
        <v>1279</v>
      </c>
      <c r="O2229" s="56"/>
      <c r="P2229" s="56"/>
      <c r="Q2229" s="90" t="str">
        <f>IF(DATEDIF(I2229,G2229,"y")=0,"",DATEDIF(I2229,G2229,"y")&amp;" years ")&amp;IF(DATEDIF(I2229,G2229,"ym")=0,"",DATEDIF(I2229,G2229,"ym")&amp;" months ")&amp;IF(DATEDIF(I2229,G2229,"md")=0,"",DATEDIF(I2229,G2229,"md")&amp;" days")</f>
        <v>8 months 23 days</v>
      </c>
      <c r="R2229" s="64">
        <f>_xlfn.DAYS(G2229,IF(L2229="",IF(K2229="",I2229,K2229),L2229))</f>
        <v>268</v>
      </c>
      <c r="S2229" s="56"/>
      <c r="T2229" s="56"/>
      <c r="U2229" s="57"/>
      <c r="V2229" s="75">
        <f t="shared" si="189"/>
        <v>763</v>
      </c>
      <c r="W2229" s="291">
        <f t="shared" si="190"/>
        <v>293</v>
      </c>
      <c r="X2229" s="291">
        <f t="shared" si="191"/>
        <v>268</v>
      </c>
      <c r="Y2229" s="291" t="str">
        <f t="shared" si="192"/>
        <v/>
      </c>
    </row>
    <row r="2230" spans="1:25" ht="15" customHeight="1">
      <c r="A2230" s="8">
        <f t="shared" si="193"/>
        <v>2229</v>
      </c>
      <c r="B2230" s="56" t="s">
        <v>3179</v>
      </c>
      <c r="C2230" s="8">
        <v>87</v>
      </c>
      <c r="D2230" s="8" t="s">
        <v>23</v>
      </c>
      <c r="E2230" s="56" t="s">
        <v>3180</v>
      </c>
      <c r="F2230" s="57" t="s">
        <v>66</v>
      </c>
      <c r="G2230" s="58">
        <v>44594</v>
      </c>
      <c r="H2230" s="75">
        <v>44234</v>
      </c>
      <c r="I2230" s="75">
        <v>44319</v>
      </c>
      <c r="J2230" s="56" t="s">
        <v>1278</v>
      </c>
      <c r="K2230" s="8"/>
      <c r="L2230" s="56"/>
      <c r="M2230" s="56" t="s">
        <v>1279</v>
      </c>
      <c r="N2230" s="56" t="s">
        <v>1279</v>
      </c>
      <c r="O2230" s="56"/>
      <c r="P2230" s="56"/>
      <c r="Q2230" s="90" t="str">
        <f>IF(DATEDIF(I2230,G2230,"y")=0,"",DATEDIF(I2230,G2230,"y")&amp;" years ")&amp;IF(DATEDIF(I2230,G2230,"ym")=0,"",DATEDIF(I2230,G2230,"ym")&amp;" months ")&amp;IF(DATEDIF(I2230,G2230,"md")=0,"",DATEDIF(I2230,G2230,"md")&amp;" days")</f>
        <v>8 months 30 days</v>
      </c>
      <c r="R2230" s="64">
        <f>_xlfn.DAYS(G2230,IF(L2230="",IF(K2230="",I2230,K2230),L2230))</f>
        <v>275</v>
      </c>
      <c r="S2230" s="56"/>
      <c r="T2230" s="56"/>
      <c r="U2230" s="57"/>
      <c r="V2230" s="75">
        <f t="shared" si="189"/>
        <v>763</v>
      </c>
      <c r="W2230" s="291">
        <f t="shared" si="190"/>
        <v>360</v>
      </c>
      <c r="X2230" s="291">
        <f t="shared" si="191"/>
        <v>275</v>
      </c>
      <c r="Y2230" s="291" t="str">
        <f t="shared" si="192"/>
        <v/>
      </c>
    </row>
    <row r="2231" spans="1:25" ht="15" customHeight="1">
      <c r="A2231" s="8">
        <f t="shared" si="193"/>
        <v>2230</v>
      </c>
      <c r="B2231" s="59"/>
      <c r="C2231" s="65">
        <v>83</v>
      </c>
      <c r="D2231" s="65" t="s">
        <v>16</v>
      </c>
      <c r="E2231" s="116"/>
      <c r="F2231" s="66"/>
      <c r="G2231" s="67">
        <v>44594</v>
      </c>
      <c r="H2231" s="101">
        <v>44238</v>
      </c>
      <c r="I2231" s="101">
        <v>44303</v>
      </c>
      <c r="J2231" s="59" t="s">
        <v>1278</v>
      </c>
      <c r="K2231" s="65"/>
      <c r="L2231" s="59"/>
      <c r="M2231" s="59" t="s">
        <v>1279</v>
      </c>
      <c r="N2231" s="59" t="s">
        <v>1279</v>
      </c>
      <c r="O2231" s="59"/>
      <c r="P2231" s="59"/>
      <c r="Q2231" s="127" t="str">
        <f>IF(DATEDIF(I2231,G2231,"y")=0,"",DATEDIF(I2231,G2231,"y")&amp;" years ")&amp;IF(DATEDIF(I2231,G2231,"ym")=0,"",DATEDIF(I2231,G2231,"ym")&amp;" months ")&amp;IF(DATEDIF(I2231,G2231,"md")=0,"",DATEDIF(I2231,G2231,"md")&amp;" days")</f>
        <v>9 months 16 days</v>
      </c>
      <c r="R2231" s="128">
        <f>_xlfn.DAYS(G2231,IF(L2231="",IF(K2231="",I2231,K2231),L2231))</f>
        <v>291</v>
      </c>
      <c r="S2231" s="59"/>
      <c r="T2231" s="59" t="s">
        <v>185</v>
      </c>
      <c r="U2231" s="59" t="s">
        <v>3181</v>
      </c>
      <c r="V2231" s="75">
        <f t="shared" si="189"/>
        <v>763</v>
      </c>
      <c r="W2231" s="291">
        <f t="shared" si="190"/>
        <v>356</v>
      </c>
      <c r="X2231" s="291">
        <f t="shared" si="191"/>
        <v>291</v>
      </c>
      <c r="Y2231" s="291" t="str">
        <f t="shared" si="192"/>
        <v/>
      </c>
    </row>
    <row r="2232" spans="1:25" ht="15" customHeight="1">
      <c r="A2232" s="8">
        <f t="shared" si="193"/>
        <v>2231</v>
      </c>
      <c r="B2232" s="59" t="s">
        <v>3182</v>
      </c>
      <c r="C2232" s="65">
        <v>73</v>
      </c>
      <c r="D2232" s="65" t="s">
        <v>16</v>
      </c>
      <c r="E2232" s="199" t="s">
        <v>3183</v>
      </c>
      <c r="F2232" s="154" t="s">
        <v>25</v>
      </c>
      <c r="G2232" s="67">
        <v>44594</v>
      </c>
      <c r="H2232" s="101">
        <v>44233</v>
      </c>
      <c r="I2232" s="101">
        <v>44291</v>
      </c>
      <c r="J2232" s="59" t="s">
        <v>1278</v>
      </c>
      <c r="K2232" s="65"/>
      <c r="L2232" s="59"/>
      <c r="M2232" s="59" t="s">
        <v>1279</v>
      </c>
      <c r="N2232" s="59" t="s">
        <v>1279</v>
      </c>
      <c r="O2232" s="59"/>
      <c r="P2232" s="59"/>
      <c r="Q2232" s="127" t="str">
        <f>IF(DATEDIF(I2232,G2232,"y")=0,"",DATEDIF(I2232,G2232,"y")&amp;" years ")&amp;IF(DATEDIF(I2232,G2232,"ym")=0,"",DATEDIF(I2232,G2232,"ym")&amp;" months ")&amp;IF(DATEDIF(I2232,G2232,"md")=0,"",DATEDIF(I2232,G2232,"md")&amp;" days")</f>
        <v>9 months 28 days</v>
      </c>
      <c r="R2232" s="128">
        <f>_xlfn.DAYS(G2232,IF(L2232="",IF(K2232="",I2232,K2232),L2232))</f>
        <v>303</v>
      </c>
      <c r="S2232" s="59"/>
      <c r="T2232" s="59" t="s">
        <v>185</v>
      </c>
      <c r="U2232" s="59" t="s">
        <v>3184</v>
      </c>
      <c r="V2232" s="75">
        <f t="shared" si="189"/>
        <v>763</v>
      </c>
      <c r="W2232" s="291">
        <f t="shared" si="190"/>
        <v>361</v>
      </c>
      <c r="X2232" s="291">
        <f t="shared" si="191"/>
        <v>303</v>
      </c>
      <c r="Y2232" s="291" t="str">
        <f t="shared" si="192"/>
        <v/>
      </c>
    </row>
    <row r="2233" spans="1:25" ht="15" customHeight="1">
      <c r="A2233" s="8">
        <f t="shared" si="193"/>
        <v>2232</v>
      </c>
      <c r="B2233" s="56"/>
      <c r="C2233" s="73">
        <v>85</v>
      </c>
      <c r="D2233" s="8" t="s">
        <v>16</v>
      </c>
      <c r="E2233" s="60"/>
      <c r="F2233" s="61"/>
      <c r="G2233" s="62">
        <v>44594</v>
      </c>
      <c r="H2233" s="195"/>
      <c r="I2233" s="56"/>
      <c r="J2233" s="56"/>
      <c r="K2233" s="8"/>
      <c r="L2233" s="56"/>
      <c r="M2233" s="56"/>
      <c r="N2233" s="56"/>
      <c r="O2233" s="56"/>
      <c r="P2233" s="56"/>
      <c r="Q2233" s="56"/>
      <c r="R2233" s="8"/>
      <c r="S2233" s="56"/>
      <c r="T2233" s="56"/>
      <c r="U2233" s="57"/>
      <c r="V2233" s="289">
        <f t="shared" si="189"/>
        <v>763</v>
      </c>
      <c r="W2233" s="292" t="str">
        <f t="shared" si="190"/>
        <v/>
      </c>
      <c r="X2233" s="291" t="str">
        <f t="shared" si="191"/>
        <v/>
      </c>
      <c r="Y2233" s="291" t="str">
        <f t="shared" si="192"/>
        <v/>
      </c>
    </row>
    <row r="2234" spans="1:25" ht="15" customHeight="1">
      <c r="A2234" s="8">
        <f t="shared" si="193"/>
        <v>2233</v>
      </c>
      <c r="B2234" s="109" t="s">
        <v>2874</v>
      </c>
      <c r="C2234" s="110">
        <v>75</v>
      </c>
      <c r="D2234" s="110" t="s">
        <v>16</v>
      </c>
      <c r="E2234" s="109" t="s">
        <v>3185</v>
      </c>
      <c r="F2234" s="111" t="s">
        <v>25</v>
      </c>
      <c r="G2234" s="112">
        <v>44595</v>
      </c>
      <c r="H2234" s="124">
        <v>44298</v>
      </c>
      <c r="I2234" s="124">
        <v>44395</v>
      </c>
      <c r="J2234" s="109" t="s">
        <v>1278</v>
      </c>
      <c r="K2234" s="110"/>
      <c r="L2234" s="109"/>
      <c r="M2234" s="109" t="s">
        <v>1279</v>
      </c>
      <c r="N2234" s="109" t="s">
        <v>1279</v>
      </c>
      <c r="O2234" s="109"/>
      <c r="P2234" s="109"/>
      <c r="Q2234" s="114" t="str">
        <f>IF(DATEDIF(I2234,G2234,"y")=0,"",DATEDIF(I2234,G2234,"y")&amp;" years ")&amp;IF(DATEDIF(I2234,G2234,"ym")=0,"",DATEDIF(I2234,G2234,"ym")&amp;" months ")&amp;IF(DATEDIF(I2234,G2234,"md")=0,"",DATEDIF(I2234,G2234,"md")&amp;" days")</f>
        <v>6 months 16 days</v>
      </c>
      <c r="R2234" s="115">
        <f>_xlfn.DAYS(G2234,IF(L2234="",IF(K2234="",I2234,K2234),L2234))</f>
        <v>200</v>
      </c>
      <c r="S2234" s="109"/>
      <c r="T2234" s="109"/>
      <c r="U2234" s="111"/>
      <c r="V2234" s="75">
        <f t="shared" si="189"/>
        <v>764</v>
      </c>
      <c r="W2234" s="291">
        <f t="shared" si="190"/>
        <v>297</v>
      </c>
      <c r="X2234" s="291">
        <f t="shared" si="191"/>
        <v>200</v>
      </c>
      <c r="Y2234" s="291" t="str">
        <f t="shared" si="192"/>
        <v/>
      </c>
    </row>
    <row r="2235" spans="1:25" ht="15" customHeight="1">
      <c r="A2235" s="8">
        <f t="shared" si="193"/>
        <v>2234</v>
      </c>
      <c r="B2235" s="56" t="s">
        <v>131</v>
      </c>
      <c r="C2235" s="8">
        <v>79</v>
      </c>
      <c r="D2235" s="8" t="s">
        <v>23</v>
      </c>
      <c r="E2235" s="56" t="s">
        <v>1929</v>
      </c>
      <c r="F2235" s="57" t="s">
        <v>106</v>
      </c>
      <c r="G2235" s="58">
        <v>44595</v>
      </c>
      <c r="H2235" s="75">
        <v>44347</v>
      </c>
      <c r="I2235" s="75">
        <v>44370</v>
      </c>
      <c r="J2235" s="56" t="s">
        <v>1744</v>
      </c>
      <c r="K2235" s="8"/>
      <c r="L2235" s="56"/>
      <c r="M2235" s="56" t="s">
        <v>1279</v>
      </c>
      <c r="N2235" s="56" t="s">
        <v>1279</v>
      </c>
      <c r="O2235" s="56"/>
      <c r="P2235" s="56"/>
      <c r="Q2235" s="90" t="str">
        <f>IF(DATEDIF(I2235,G2235,"y")=0,"",DATEDIF(I2235,G2235,"y")&amp;" years ")&amp;IF(DATEDIF(I2235,G2235,"ym")=0,"",DATEDIF(I2235,G2235,"ym")&amp;" months ")&amp;IF(DATEDIF(I2235,G2235,"md")=0,"",DATEDIF(I2235,G2235,"md")&amp;" days")</f>
        <v>7 months 11 days</v>
      </c>
      <c r="R2235" s="64">
        <f>_xlfn.DAYS(G2235,IF(L2235="",IF(K2235="",I2235,K2235),L2235))</f>
        <v>225</v>
      </c>
      <c r="S2235" s="56"/>
      <c r="T2235" s="56"/>
      <c r="U2235" s="57"/>
      <c r="V2235" s="75">
        <f t="shared" si="189"/>
        <v>764</v>
      </c>
      <c r="W2235" s="291">
        <f t="shared" si="190"/>
        <v>248</v>
      </c>
      <c r="X2235" s="291">
        <f t="shared" si="191"/>
        <v>225</v>
      </c>
      <c r="Y2235" s="291" t="str">
        <f t="shared" si="192"/>
        <v/>
      </c>
    </row>
    <row r="2236" spans="1:25" ht="15" customHeight="1">
      <c r="A2236" s="8">
        <f t="shared" si="193"/>
        <v>2235</v>
      </c>
      <c r="B2236" s="56" t="s">
        <v>3186</v>
      </c>
      <c r="C2236" s="8">
        <v>33</v>
      </c>
      <c r="D2236" s="8" t="s">
        <v>16</v>
      </c>
      <c r="E2236" s="56" t="s">
        <v>3187</v>
      </c>
      <c r="F2236" s="57" t="s">
        <v>696</v>
      </c>
      <c r="G2236" s="58">
        <v>44595</v>
      </c>
      <c r="H2236" s="75">
        <v>44268</v>
      </c>
      <c r="I2236" s="75">
        <v>44352</v>
      </c>
      <c r="J2236" s="56" t="s">
        <v>1278</v>
      </c>
      <c r="K2236" s="8"/>
      <c r="L2236" s="56"/>
      <c r="M2236" s="56" t="s">
        <v>1279</v>
      </c>
      <c r="N2236" s="56" t="s">
        <v>1279</v>
      </c>
      <c r="O2236" s="56"/>
      <c r="P2236" s="56"/>
      <c r="Q2236" s="90" t="str">
        <f>IF(DATEDIF(I2236,G2236,"y")=0,"",DATEDIF(I2236,G2236,"y")&amp;" years ")&amp;IF(DATEDIF(I2236,G2236,"ym")=0,"",DATEDIF(I2236,G2236,"ym")&amp;" months ")&amp;IF(DATEDIF(I2236,G2236,"md")=0,"",DATEDIF(I2236,G2236,"md")&amp;" days")</f>
        <v>7 months 29 days</v>
      </c>
      <c r="R2236" s="64">
        <f>_xlfn.DAYS(G2236,IF(L2236="",IF(K2236="",I2236,K2236),L2236))</f>
        <v>243</v>
      </c>
      <c r="S2236" s="56"/>
      <c r="T2236" s="56"/>
      <c r="U2236" s="57"/>
      <c r="V2236" s="75">
        <f t="shared" si="189"/>
        <v>764</v>
      </c>
      <c r="W2236" s="291">
        <f t="shared" si="190"/>
        <v>327</v>
      </c>
      <c r="X2236" s="291">
        <f t="shared" si="191"/>
        <v>243</v>
      </c>
      <c r="Y2236" s="291" t="str">
        <f t="shared" si="192"/>
        <v/>
      </c>
    </row>
    <row r="2237" spans="1:25" ht="15" customHeight="1">
      <c r="A2237" s="8">
        <f t="shared" si="193"/>
        <v>2236</v>
      </c>
      <c r="B2237" s="56" t="s">
        <v>1740</v>
      </c>
      <c r="C2237" s="8">
        <v>77</v>
      </c>
      <c r="D2237" s="8" t="s">
        <v>23</v>
      </c>
      <c r="E2237" s="56" t="s">
        <v>3188</v>
      </c>
      <c r="F2237" s="57" t="s">
        <v>647</v>
      </c>
      <c r="G2237" s="58">
        <v>44595</v>
      </c>
      <c r="H2237" s="75">
        <v>44247</v>
      </c>
      <c r="I2237" s="75">
        <v>44306</v>
      </c>
      <c r="J2237" s="56" t="s">
        <v>1278</v>
      </c>
      <c r="K2237" s="8"/>
      <c r="L2237" s="56"/>
      <c r="M2237" s="56" t="s">
        <v>1279</v>
      </c>
      <c r="N2237" s="56" t="s">
        <v>1279</v>
      </c>
      <c r="O2237" s="56"/>
      <c r="P2237" s="56"/>
      <c r="Q2237" s="90" t="str">
        <f>IF(DATEDIF(I2237,G2237,"y")=0,"",DATEDIF(I2237,G2237,"y")&amp;" years ")&amp;IF(DATEDIF(I2237,G2237,"ym")=0,"",DATEDIF(I2237,G2237,"ym")&amp;" months ")&amp;IF(DATEDIF(I2237,G2237,"md")=0,"",DATEDIF(I2237,G2237,"md")&amp;" days")</f>
        <v>9 months 14 days</v>
      </c>
      <c r="R2237" s="64">
        <f>_xlfn.DAYS(G2237,IF(L2237="",IF(K2237="",I2237,K2237),L2237))</f>
        <v>289</v>
      </c>
      <c r="S2237" s="56"/>
      <c r="T2237" s="56"/>
      <c r="U2237" s="57"/>
      <c r="V2237" s="75">
        <f t="shared" si="189"/>
        <v>764</v>
      </c>
      <c r="W2237" s="291">
        <f t="shared" si="190"/>
        <v>348</v>
      </c>
      <c r="X2237" s="291">
        <f t="shared" si="191"/>
        <v>289</v>
      </c>
      <c r="Y2237" s="291" t="str">
        <f t="shared" si="192"/>
        <v/>
      </c>
    </row>
    <row r="2238" spans="1:25" ht="15" customHeight="1">
      <c r="A2238" s="8">
        <f t="shared" si="193"/>
        <v>2237</v>
      </c>
      <c r="B2238" s="59" t="s">
        <v>3026</v>
      </c>
      <c r="C2238" s="65">
        <v>72</v>
      </c>
      <c r="D2238" s="65" t="s">
        <v>23</v>
      </c>
      <c r="E2238" s="59" t="s">
        <v>3189</v>
      </c>
      <c r="F2238" s="66" t="s">
        <v>25</v>
      </c>
      <c r="G2238" s="79">
        <v>44595</v>
      </c>
      <c r="H2238" s="101">
        <v>44259</v>
      </c>
      <c r="I2238" s="101">
        <v>44325</v>
      </c>
      <c r="J2238" s="59" t="s">
        <v>1278</v>
      </c>
      <c r="K2238" s="65"/>
      <c r="L2238" s="59"/>
      <c r="M2238" s="59" t="s">
        <v>1279</v>
      </c>
      <c r="N2238" s="59" t="s">
        <v>1279</v>
      </c>
      <c r="O2238" s="59"/>
      <c r="P2238" s="59"/>
      <c r="Q2238" s="127" t="str">
        <f>IF(DATEDIF(I2238,G2238,"y")=0,"",DATEDIF(I2238,G2238,"y")&amp;" years ")&amp;IF(DATEDIF(I2238,G2238,"ym")=0,"",DATEDIF(I2238,G2238,"ym")&amp;" months ")&amp;IF(DATEDIF(I2238,G2238,"md")=0,"",DATEDIF(I2238,G2238,"md")&amp;" days")</f>
        <v>8 months 25 days</v>
      </c>
      <c r="R2238" s="128">
        <f>_xlfn.DAYS(G2238,IF(L2238="",IF(K2238="",I2238,K2238),L2238))</f>
        <v>270</v>
      </c>
      <c r="S2238" s="59"/>
      <c r="T2238" s="59" t="s">
        <v>185</v>
      </c>
      <c r="U2238" s="69" t="s">
        <v>3190</v>
      </c>
      <c r="V2238" s="75">
        <f t="shared" si="189"/>
        <v>764</v>
      </c>
      <c r="W2238" s="291">
        <f t="shared" si="190"/>
        <v>336</v>
      </c>
      <c r="X2238" s="291">
        <f t="shared" si="191"/>
        <v>270</v>
      </c>
      <c r="Y2238" s="291" t="str">
        <f t="shared" si="192"/>
        <v/>
      </c>
    </row>
    <row r="2239" spans="1:25" ht="15" customHeight="1">
      <c r="A2239" s="8">
        <f t="shared" si="193"/>
        <v>2238</v>
      </c>
      <c r="B2239" s="56"/>
      <c r="C2239" s="8">
        <v>81</v>
      </c>
      <c r="D2239" s="8" t="s">
        <v>16</v>
      </c>
      <c r="E2239" s="60"/>
      <c r="F2239" s="61"/>
      <c r="G2239" s="62">
        <v>44595</v>
      </c>
      <c r="H2239" s="195"/>
      <c r="I2239" s="56"/>
      <c r="J2239" s="56"/>
      <c r="K2239" s="8"/>
      <c r="L2239" s="56"/>
      <c r="M2239" s="56"/>
      <c r="N2239" s="56"/>
      <c r="O2239" s="56"/>
      <c r="P2239" s="56"/>
      <c r="Q2239" s="56"/>
      <c r="R2239" s="8"/>
      <c r="S2239" s="56"/>
      <c r="T2239" s="56"/>
      <c r="U2239" s="57"/>
      <c r="V2239" s="289">
        <f t="shared" si="189"/>
        <v>764</v>
      </c>
      <c r="W2239" s="292" t="str">
        <f t="shared" si="190"/>
        <v/>
      </c>
      <c r="X2239" s="291" t="str">
        <f t="shared" si="191"/>
        <v/>
      </c>
      <c r="Y2239" s="291" t="str">
        <f t="shared" si="192"/>
        <v/>
      </c>
    </row>
    <row r="2240" spans="1:25" ht="15" customHeight="1">
      <c r="A2240" s="8">
        <f t="shared" si="193"/>
        <v>2239</v>
      </c>
      <c r="B2240" s="109" t="s">
        <v>3191</v>
      </c>
      <c r="C2240" s="110">
        <v>67</v>
      </c>
      <c r="D2240" s="110" t="s">
        <v>23</v>
      </c>
      <c r="E2240" s="109" t="s">
        <v>3192</v>
      </c>
      <c r="F2240" s="111" t="s">
        <v>25</v>
      </c>
      <c r="G2240" s="112">
        <v>44596</v>
      </c>
      <c r="H2240" s="124">
        <v>44234</v>
      </c>
      <c r="I2240" s="124">
        <v>44310</v>
      </c>
      <c r="J2240" s="109" t="s">
        <v>1278</v>
      </c>
      <c r="K2240" s="125">
        <v>44552</v>
      </c>
      <c r="L2240" s="109"/>
      <c r="M2240" s="109" t="s">
        <v>1279</v>
      </c>
      <c r="N2240" s="109" t="s">
        <v>1279</v>
      </c>
      <c r="O2240" s="109" t="s">
        <v>1279</v>
      </c>
      <c r="P2240" s="109"/>
      <c r="Q2240" s="136" t="str">
        <f>IF(DATEDIF(K2240,G2240,"y")=0,"",DATEDIF(K2240,G2240,"y")&amp;" years ")&amp;IF(DATEDIF(K2240,G2240,"ym")=0,"",DATEDIF(K2240,G2240,"ym")&amp;" months ")&amp;IF(DATEDIF(K2240,G2240,"md")=0,"",DATEDIF(K2240,G2240,"md")&amp;" days")</f>
        <v>1 months 13 days</v>
      </c>
      <c r="R2240" s="115">
        <f>_xlfn.DAYS(G2240,IF(L2240="",IF(K2240="",I2240,K2240),L2240))</f>
        <v>44</v>
      </c>
      <c r="S2240" s="109"/>
      <c r="T2240" s="109"/>
      <c r="U2240" s="111"/>
      <c r="V2240" s="75">
        <f t="shared" si="189"/>
        <v>765</v>
      </c>
      <c r="W2240" s="291">
        <f t="shared" si="190"/>
        <v>362</v>
      </c>
      <c r="X2240" s="291">
        <f t="shared" si="191"/>
        <v>286</v>
      </c>
      <c r="Y2240" s="291">
        <f t="shared" si="192"/>
        <v>44</v>
      </c>
    </row>
    <row r="2241" spans="1:25" ht="15" customHeight="1">
      <c r="A2241" s="8">
        <f t="shared" si="193"/>
        <v>2240</v>
      </c>
      <c r="B2241" s="56" t="s">
        <v>3193</v>
      </c>
      <c r="C2241" s="8">
        <v>41</v>
      </c>
      <c r="D2241" s="8" t="s">
        <v>16</v>
      </c>
      <c r="E2241" s="56" t="s">
        <v>3194</v>
      </c>
      <c r="F2241" s="57" t="s">
        <v>324</v>
      </c>
      <c r="G2241" s="58">
        <v>44596</v>
      </c>
      <c r="H2241" s="75">
        <v>44419</v>
      </c>
      <c r="I2241" s="74">
        <v>44479</v>
      </c>
      <c r="J2241" s="56" t="s">
        <v>2419</v>
      </c>
      <c r="K2241" s="8"/>
      <c r="L2241" s="56"/>
      <c r="M2241" s="56" t="s">
        <v>1279</v>
      </c>
      <c r="N2241" s="56" t="s">
        <v>1279</v>
      </c>
      <c r="O2241" s="56"/>
      <c r="P2241" s="56"/>
      <c r="Q2241" s="90" t="str">
        <f>IF(DATEDIF(I2241,G2241,"y")=0,"",DATEDIF(I2241,G2241,"y")&amp;" years ")&amp;IF(DATEDIF(I2241,G2241,"ym")=0,"",DATEDIF(I2241,G2241,"ym")&amp;" months ")&amp;IF(DATEDIF(I2241,G2241,"md")=0,"",DATEDIF(I2241,G2241,"md")&amp;" days")</f>
        <v>3 months 25 days</v>
      </c>
      <c r="R2241" s="64">
        <f>_xlfn.DAYS(G2241,IF(L2241="",IF(K2241="",I2241,K2241),L2241))</f>
        <v>117</v>
      </c>
      <c r="S2241" s="56"/>
      <c r="T2241" s="56"/>
      <c r="U2241" s="57"/>
      <c r="V2241" s="75">
        <f t="shared" si="189"/>
        <v>765</v>
      </c>
      <c r="W2241" s="291">
        <f t="shared" si="190"/>
        <v>177</v>
      </c>
      <c r="X2241" s="291">
        <f t="shared" si="191"/>
        <v>117</v>
      </c>
      <c r="Y2241" s="291" t="str">
        <f t="shared" si="192"/>
        <v/>
      </c>
    </row>
    <row r="2242" spans="1:25" ht="15" customHeight="1">
      <c r="A2242" s="8">
        <f t="shared" si="193"/>
        <v>2241</v>
      </c>
      <c r="B2242" s="109" t="s">
        <v>1226</v>
      </c>
      <c r="C2242" s="110">
        <v>56</v>
      </c>
      <c r="D2242" s="110" t="s">
        <v>16</v>
      </c>
      <c r="E2242" s="192"/>
      <c r="F2242" s="193" t="s">
        <v>1227</v>
      </c>
      <c r="G2242" s="191">
        <v>44596</v>
      </c>
      <c r="H2242" s="113" t="s">
        <v>1198</v>
      </c>
      <c r="I2242" s="113">
        <v>44459</v>
      </c>
      <c r="J2242" s="109"/>
      <c r="K2242" s="110"/>
      <c r="L2242" s="109"/>
      <c r="M2242" s="109" t="s">
        <v>1279</v>
      </c>
      <c r="N2242" s="109" t="s">
        <v>1279</v>
      </c>
      <c r="O2242" s="109"/>
      <c r="P2242" s="109"/>
      <c r="Q2242" s="114" t="str">
        <f>IF(DATEDIF(I2242,G2242,"y")=0,"",DATEDIF(I2242,G2242,"y")&amp;" years ")&amp;IF(DATEDIF(I2242,G2242,"ym")=0,"",DATEDIF(I2242,G2242,"ym")&amp;" months ")&amp;IF(DATEDIF(I2242,G2242,"md")=0,"",DATEDIF(I2242,G2242,"md")&amp;" days")</f>
        <v>4 months 15 days</v>
      </c>
      <c r="R2242" s="115">
        <f>_xlfn.DAYS(G2242,IF(L2242="",IF(K2242="",I2242,K2242),L2242))</f>
        <v>137</v>
      </c>
      <c r="S2242" s="109"/>
      <c r="T2242" s="109"/>
      <c r="U2242" s="111" t="s">
        <v>3058</v>
      </c>
      <c r="V2242" s="75">
        <f t="shared" ref="V2242:V2305" si="195">G2242-DATE(2020,1,1)</f>
        <v>765</v>
      </c>
      <c r="W2242" s="291" t="str">
        <f t="shared" ref="W2242:W2305" si="196">IF(ISNUMBER(H2242), $G2242-H2242, "")</f>
        <v/>
      </c>
      <c r="X2242" s="291">
        <f t="shared" ref="X2242:X2305" si="197">IF(ISNUMBER(I2242), $G2242-I2242, "")</f>
        <v>137</v>
      </c>
      <c r="Y2242" s="291" t="str">
        <f t="shared" ref="Y2242:Y2305" si="198">IF(ISNUMBER(K2242), $G2242-K2242, "")</f>
        <v/>
      </c>
    </row>
    <row r="2243" spans="1:25" ht="15" customHeight="1">
      <c r="A2243" s="8">
        <f t="shared" si="193"/>
        <v>2242</v>
      </c>
      <c r="B2243" s="56" t="s">
        <v>2837</v>
      </c>
      <c r="C2243" s="8">
        <v>73</v>
      </c>
      <c r="D2243" s="8" t="s">
        <v>23</v>
      </c>
      <c r="E2243" s="56" t="s">
        <v>3195</v>
      </c>
      <c r="F2243" s="57" t="s">
        <v>25</v>
      </c>
      <c r="G2243" s="58">
        <v>44596</v>
      </c>
      <c r="H2243" s="75">
        <v>44300</v>
      </c>
      <c r="I2243" s="75">
        <v>44324</v>
      </c>
      <c r="J2243" s="56" t="s">
        <v>1744</v>
      </c>
      <c r="K2243" s="8"/>
      <c r="L2243" s="56"/>
      <c r="M2243" s="56" t="s">
        <v>1279</v>
      </c>
      <c r="N2243" s="56" t="s">
        <v>1279</v>
      </c>
      <c r="O2243" s="56"/>
      <c r="P2243" s="56"/>
      <c r="Q2243" s="90" t="str">
        <f>IF(DATEDIF(I2243,G2243,"y")=0,"",DATEDIF(I2243,G2243,"y")&amp;" years ")&amp;IF(DATEDIF(I2243,G2243,"ym")=0,"",DATEDIF(I2243,G2243,"ym")&amp;" months ")&amp;IF(DATEDIF(I2243,G2243,"md")=0,"",DATEDIF(I2243,G2243,"md")&amp;" days")</f>
        <v>8 months 27 days</v>
      </c>
      <c r="R2243" s="64">
        <f>_xlfn.DAYS(G2243,IF(L2243="",IF(K2243="",I2243,K2243),L2243))</f>
        <v>272</v>
      </c>
      <c r="S2243" s="56"/>
      <c r="T2243" s="56"/>
      <c r="U2243" s="57"/>
      <c r="V2243" s="75">
        <f t="shared" si="195"/>
        <v>765</v>
      </c>
      <c r="W2243" s="291">
        <f t="shared" si="196"/>
        <v>296</v>
      </c>
      <c r="X2243" s="291">
        <f t="shared" si="197"/>
        <v>272</v>
      </c>
      <c r="Y2243" s="291" t="str">
        <f t="shared" si="198"/>
        <v/>
      </c>
    </row>
    <row r="2244" spans="1:25" ht="15" customHeight="1">
      <c r="A2244" s="8">
        <f t="shared" si="193"/>
        <v>2243</v>
      </c>
      <c r="B2244" s="56"/>
      <c r="C2244" s="8">
        <v>89</v>
      </c>
      <c r="D2244" s="8" t="s">
        <v>23</v>
      </c>
      <c r="E2244" s="60"/>
      <c r="F2244" s="61"/>
      <c r="G2244" s="62">
        <v>44596</v>
      </c>
      <c r="H2244" s="74" t="s">
        <v>1198</v>
      </c>
      <c r="I2244" s="74">
        <v>44310</v>
      </c>
      <c r="J2244" s="56"/>
      <c r="K2244" s="8"/>
      <c r="L2244" s="56"/>
      <c r="M2244" s="56" t="s">
        <v>1279</v>
      </c>
      <c r="N2244" s="56" t="s">
        <v>1279</v>
      </c>
      <c r="O2244" s="56"/>
      <c r="P2244" s="56"/>
      <c r="Q2244" s="90" t="str">
        <f>IF(DATEDIF(I2244,G2244,"y")=0,"",DATEDIF(I2244,G2244,"y")&amp;" years ")&amp;IF(DATEDIF(I2244,G2244,"ym")=0,"",DATEDIF(I2244,G2244,"ym")&amp;" months ")&amp;IF(DATEDIF(I2244,G2244,"md")=0,"",DATEDIF(I2244,G2244,"md")&amp;" days")</f>
        <v>9 months 11 days</v>
      </c>
      <c r="R2244" s="64">
        <f>_xlfn.DAYS(G2244,IF(L2244="",IF(K2244="",I2244,K2244),L2244))</f>
        <v>286</v>
      </c>
      <c r="S2244" s="56"/>
      <c r="T2244" s="56"/>
      <c r="U2244" s="57"/>
      <c r="V2244" s="75">
        <f t="shared" si="195"/>
        <v>765</v>
      </c>
      <c r="W2244" s="291" t="str">
        <f t="shared" si="196"/>
        <v/>
      </c>
      <c r="X2244" s="291">
        <f t="shared" si="197"/>
        <v>286</v>
      </c>
      <c r="Y2244" s="291" t="str">
        <f t="shared" si="198"/>
        <v/>
      </c>
    </row>
    <row r="2245" spans="1:25" ht="15" customHeight="1">
      <c r="A2245" s="8">
        <f t="shared" ref="A2245:A2308" si="199">A2244+1</f>
        <v>2244</v>
      </c>
      <c r="B2245" s="56"/>
      <c r="C2245" s="8">
        <v>37</v>
      </c>
      <c r="D2245" s="8" t="s">
        <v>16</v>
      </c>
      <c r="E2245" s="60"/>
      <c r="F2245" s="61"/>
      <c r="G2245" s="62">
        <v>44596</v>
      </c>
      <c r="H2245" s="195"/>
      <c r="I2245" s="56"/>
      <c r="J2245" s="56"/>
      <c r="K2245" s="8"/>
      <c r="L2245" s="56"/>
      <c r="M2245" s="56"/>
      <c r="N2245" s="56"/>
      <c r="O2245" s="56"/>
      <c r="P2245" s="56"/>
      <c r="Q2245" s="56"/>
      <c r="R2245" s="8"/>
      <c r="S2245" s="56"/>
      <c r="T2245" s="56"/>
      <c r="U2245" s="57"/>
      <c r="V2245" s="289">
        <f t="shared" si="195"/>
        <v>765</v>
      </c>
      <c r="W2245" s="292" t="str">
        <f t="shared" si="196"/>
        <v/>
      </c>
      <c r="X2245" s="291" t="str">
        <f t="shared" si="197"/>
        <v/>
      </c>
      <c r="Y2245" s="291" t="str">
        <f t="shared" si="198"/>
        <v/>
      </c>
    </row>
    <row r="2246" spans="1:25" ht="15" customHeight="1">
      <c r="A2246" s="8">
        <f t="shared" si="199"/>
        <v>2245</v>
      </c>
      <c r="B2246" s="56"/>
      <c r="C2246" s="8">
        <v>61</v>
      </c>
      <c r="D2246" s="8" t="s">
        <v>16</v>
      </c>
      <c r="E2246" s="60"/>
      <c r="F2246" s="61"/>
      <c r="G2246" s="62">
        <v>44596</v>
      </c>
      <c r="H2246" s="195"/>
      <c r="I2246" s="56"/>
      <c r="J2246" s="56"/>
      <c r="K2246" s="8"/>
      <c r="L2246" s="56"/>
      <c r="M2246" s="56"/>
      <c r="N2246" s="56"/>
      <c r="O2246" s="56"/>
      <c r="P2246" s="56"/>
      <c r="Q2246" s="63"/>
      <c r="R2246" s="64"/>
      <c r="S2246" s="56"/>
      <c r="T2246" s="56"/>
      <c r="U2246" s="57"/>
      <c r="V2246" s="289">
        <f t="shared" si="195"/>
        <v>765</v>
      </c>
      <c r="W2246" s="292" t="str">
        <f t="shared" si="196"/>
        <v/>
      </c>
      <c r="X2246" s="291" t="str">
        <f t="shared" si="197"/>
        <v/>
      </c>
      <c r="Y2246" s="291" t="str">
        <f t="shared" si="198"/>
        <v/>
      </c>
    </row>
    <row r="2247" spans="1:25" ht="15" customHeight="1">
      <c r="A2247" s="8">
        <f t="shared" si="199"/>
        <v>2246</v>
      </c>
      <c r="B2247" s="56"/>
      <c r="C2247" s="8">
        <v>80</v>
      </c>
      <c r="D2247" s="8" t="s">
        <v>23</v>
      </c>
      <c r="E2247" s="60"/>
      <c r="F2247" s="61"/>
      <c r="G2247" s="62">
        <v>44596</v>
      </c>
      <c r="H2247" s="195"/>
      <c r="I2247" s="56"/>
      <c r="J2247" s="56"/>
      <c r="K2247" s="8"/>
      <c r="L2247" s="56"/>
      <c r="M2247" s="56"/>
      <c r="N2247" s="56"/>
      <c r="O2247" s="56"/>
      <c r="P2247" s="56"/>
      <c r="Q2247" s="56"/>
      <c r="R2247" s="8"/>
      <c r="S2247" s="56"/>
      <c r="T2247" s="56"/>
      <c r="U2247" s="57"/>
      <c r="V2247" s="289">
        <f t="shared" si="195"/>
        <v>765</v>
      </c>
      <c r="W2247" s="292" t="str">
        <f t="shared" si="196"/>
        <v/>
      </c>
      <c r="X2247" s="291" t="str">
        <f t="shared" si="197"/>
        <v/>
      </c>
      <c r="Y2247" s="291" t="str">
        <f t="shared" si="198"/>
        <v/>
      </c>
    </row>
    <row r="2248" spans="1:25" ht="15" customHeight="1">
      <c r="A2248" s="8">
        <f t="shared" si="199"/>
        <v>2247</v>
      </c>
      <c r="B2248" s="56" t="s">
        <v>3196</v>
      </c>
      <c r="C2248" s="8">
        <v>82</v>
      </c>
      <c r="D2248" s="8" t="s">
        <v>16</v>
      </c>
      <c r="E2248" s="56" t="s">
        <v>3197</v>
      </c>
      <c r="F2248" s="57" t="s">
        <v>25</v>
      </c>
      <c r="G2248" s="58">
        <v>44597</v>
      </c>
      <c r="H2248" s="75">
        <v>44231</v>
      </c>
      <c r="I2248" s="75">
        <v>44289</v>
      </c>
      <c r="J2248" s="56" t="s">
        <v>1278</v>
      </c>
      <c r="K2248" s="8"/>
      <c r="L2248" s="56"/>
      <c r="M2248" s="56" t="s">
        <v>1279</v>
      </c>
      <c r="N2248" s="56" t="s">
        <v>1279</v>
      </c>
      <c r="O2248" s="56"/>
      <c r="P2248" s="56"/>
      <c r="Q2248" s="90" t="str">
        <f>IF(DATEDIF(I2248,G2248,"y")=0,"",DATEDIF(I2248,G2248,"y")&amp;" years ")&amp;IF(DATEDIF(I2248,G2248,"ym")=0,"",DATEDIF(I2248,G2248,"ym")&amp;" months ")&amp;IF(DATEDIF(I2248,G2248,"md")=0,"",DATEDIF(I2248,G2248,"md")&amp;" days")</f>
        <v>10 months 2 days</v>
      </c>
      <c r="R2248" s="64">
        <f>_xlfn.DAYS(G2248,IF(L2248="",IF(K2248="",I2248,K2248),L2248))</f>
        <v>308</v>
      </c>
      <c r="S2248" s="56"/>
      <c r="T2248" s="56"/>
      <c r="U2248" s="57"/>
      <c r="V2248" s="75">
        <f t="shared" si="195"/>
        <v>766</v>
      </c>
      <c r="W2248" s="291">
        <f t="shared" si="196"/>
        <v>366</v>
      </c>
      <c r="X2248" s="291">
        <f t="shared" si="197"/>
        <v>308</v>
      </c>
      <c r="Y2248" s="291" t="str">
        <f t="shared" si="198"/>
        <v/>
      </c>
    </row>
    <row r="2249" spans="1:25" ht="15" customHeight="1">
      <c r="A2249" s="8">
        <f t="shared" si="199"/>
        <v>2248</v>
      </c>
      <c r="B2249" s="59" t="s">
        <v>2353</v>
      </c>
      <c r="C2249" s="65">
        <v>80</v>
      </c>
      <c r="D2249" s="65" t="s">
        <v>23</v>
      </c>
      <c r="E2249" s="59" t="s">
        <v>3198</v>
      </c>
      <c r="F2249" s="66" t="s">
        <v>25</v>
      </c>
      <c r="G2249" s="67">
        <v>44597</v>
      </c>
      <c r="H2249" s="65"/>
      <c r="I2249" s="65"/>
      <c r="J2249" s="65"/>
      <c r="K2249" s="65"/>
      <c r="L2249" s="59"/>
      <c r="M2249" s="59"/>
      <c r="N2249" s="59"/>
      <c r="O2249" s="59"/>
      <c r="P2249" s="59"/>
      <c r="Q2249" s="59"/>
      <c r="R2249" s="65"/>
      <c r="S2249" s="59"/>
      <c r="T2249" s="59" t="s">
        <v>185</v>
      </c>
      <c r="U2249" s="135" t="s">
        <v>3199</v>
      </c>
      <c r="V2249" s="289">
        <f t="shared" si="195"/>
        <v>766</v>
      </c>
      <c r="W2249" s="292" t="str">
        <f t="shared" si="196"/>
        <v/>
      </c>
      <c r="X2249" s="291" t="str">
        <f t="shared" si="197"/>
        <v/>
      </c>
      <c r="Y2249" s="291" t="str">
        <f t="shared" si="198"/>
        <v/>
      </c>
    </row>
    <row r="2250" spans="1:25" ht="15" customHeight="1">
      <c r="A2250" s="8">
        <f t="shared" si="199"/>
        <v>2249</v>
      </c>
      <c r="B2250" s="56" t="s">
        <v>3200</v>
      </c>
      <c r="C2250" s="8">
        <v>80</v>
      </c>
      <c r="D2250" s="8" t="s">
        <v>23</v>
      </c>
      <c r="E2250" s="56" t="s">
        <v>3201</v>
      </c>
      <c r="F2250" s="57" t="s">
        <v>25</v>
      </c>
      <c r="G2250" s="58">
        <v>44598</v>
      </c>
      <c r="H2250" s="75">
        <v>44298</v>
      </c>
      <c r="I2250" s="75">
        <v>44298</v>
      </c>
      <c r="J2250" s="56" t="s">
        <v>1278</v>
      </c>
      <c r="K2250" s="76">
        <v>44584</v>
      </c>
      <c r="L2250" s="56"/>
      <c r="M2250" s="56" t="s">
        <v>1279</v>
      </c>
      <c r="N2250" s="56" t="s">
        <v>1279</v>
      </c>
      <c r="O2250" s="56" t="s">
        <v>1279</v>
      </c>
      <c r="P2250" s="56"/>
      <c r="Q2250" s="63" t="str">
        <f>IF(DATEDIF(K2250,G2250,"y")=0,"",DATEDIF(K2250,G2250,"y")&amp;" years ")&amp;IF(DATEDIF(K2250,G2250,"ym")=0,"",DATEDIF(K2250,G2250,"ym")&amp;" months ")&amp;IF(DATEDIF(K2250,G2250,"md")=0,"",DATEDIF(K2250,G2250,"md")&amp;" days")</f>
        <v>14 days</v>
      </c>
      <c r="R2250" s="64">
        <f>_xlfn.DAYS(G2250,IF(L2250="",IF(K2250="",I2250,K2250),L2250))</f>
        <v>14</v>
      </c>
      <c r="S2250" s="56"/>
      <c r="T2250" s="56"/>
      <c r="U2250" s="57"/>
      <c r="V2250" s="75">
        <f t="shared" si="195"/>
        <v>767</v>
      </c>
      <c r="W2250" s="291">
        <f t="shared" si="196"/>
        <v>300</v>
      </c>
      <c r="X2250" s="291">
        <f t="shared" si="197"/>
        <v>300</v>
      </c>
      <c r="Y2250" s="291">
        <f t="shared" si="198"/>
        <v>14</v>
      </c>
    </row>
    <row r="2251" spans="1:25" ht="15" customHeight="1">
      <c r="A2251" s="8">
        <f t="shared" si="199"/>
        <v>2250</v>
      </c>
      <c r="B2251" s="56" t="s">
        <v>3202</v>
      </c>
      <c r="C2251" s="8">
        <v>55</v>
      </c>
      <c r="D2251" s="8" t="s">
        <v>23</v>
      </c>
      <c r="E2251" s="56" t="s">
        <v>3203</v>
      </c>
      <c r="F2251" s="57" t="s">
        <v>25</v>
      </c>
      <c r="G2251" s="58">
        <v>44598</v>
      </c>
      <c r="H2251" s="75">
        <v>44264</v>
      </c>
      <c r="I2251" s="75">
        <v>44371</v>
      </c>
      <c r="J2251" s="56" t="s">
        <v>1278</v>
      </c>
      <c r="K2251" s="76">
        <v>44583</v>
      </c>
      <c r="L2251" s="56"/>
      <c r="M2251" s="56" t="s">
        <v>1279</v>
      </c>
      <c r="N2251" s="56" t="s">
        <v>1279</v>
      </c>
      <c r="O2251" s="56" t="s">
        <v>1279</v>
      </c>
      <c r="P2251" s="56"/>
      <c r="Q2251" s="63" t="str">
        <f>IF(DATEDIF(K2251,G2251,"y")=0,"",DATEDIF(K2251,G2251,"y")&amp;" years ")&amp;IF(DATEDIF(K2251,G2251,"ym")=0,"",DATEDIF(K2251,G2251,"ym")&amp;" months ")&amp;IF(DATEDIF(K2251,G2251,"md")=0,"",DATEDIF(K2251,G2251,"md")&amp;" days")</f>
        <v>15 days</v>
      </c>
      <c r="R2251" s="64">
        <f>_xlfn.DAYS(G2251,IF(L2251="",IF(K2251="",I2251,K2251),L2251))</f>
        <v>15</v>
      </c>
      <c r="S2251" s="56"/>
      <c r="T2251" s="56"/>
      <c r="U2251" s="57"/>
      <c r="V2251" s="75">
        <f t="shared" si="195"/>
        <v>767</v>
      </c>
      <c r="W2251" s="291">
        <f t="shared" si="196"/>
        <v>334</v>
      </c>
      <c r="X2251" s="291">
        <f t="shared" si="197"/>
        <v>227</v>
      </c>
      <c r="Y2251" s="291">
        <f t="shared" si="198"/>
        <v>15</v>
      </c>
    </row>
    <row r="2252" spans="1:25" ht="15" customHeight="1">
      <c r="A2252" s="8">
        <f t="shared" si="199"/>
        <v>2251</v>
      </c>
      <c r="B2252" s="56"/>
      <c r="C2252" s="8">
        <v>85</v>
      </c>
      <c r="D2252" s="8" t="s">
        <v>16</v>
      </c>
      <c r="E2252" s="60"/>
      <c r="F2252" s="61"/>
      <c r="G2252" s="62">
        <v>44598</v>
      </c>
      <c r="H2252" s="74">
        <v>44436</v>
      </c>
      <c r="I2252" s="56"/>
      <c r="J2252" s="56"/>
      <c r="K2252" s="8"/>
      <c r="L2252" s="56"/>
      <c r="M2252" s="56" t="s">
        <v>1279</v>
      </c>
      <c r="N2252" s="56"/>
      <c r="O2252" s="56"/>
      <c r="P2252" s="56"/>
      <c r="Q2252" s="90" t="str">
        <f>IF(DATEDIF(H2252,G2252,"y")=0,"",DATEDIF(H2252,G2252,"y")&amp;" years ")&amp;IF(DATEDIF(H2252,G2252,"ym")=0,"",DATEDIF(H2252,G2252,"ym")&amp;" months ")&amp;IF(DATEDIF(H2252,G2252,"md")=0,"",DATEDIF(H2252,G2252,"md")&amp;" days")</f>
        <v>5 months 9 days</v>
      </c>
      <c r="R2252" s="64">
        <f>_xlfn.DAYS(G2252,H2252)</f>
        <v>162</v>
      </c>
      <c r="S2252" s="56"/>
      <c r="T2252" s="56"/>
      <c r="U2252" s="57"/>
      <c r="V2252" s="75">
        <f t="shared" si="195"/>
        <v>767</v>
      </c>
      <c r="W2252" s="291">
        <f t="shared" si="196"/>
        <v>162</v>
      </c>
      <c r="X2252" s="291" t="str">
        <f t="shared" si="197"/>
        <v/>
      </c>
      <c r="Y2252" s="291" t="str">
        <f t="shared" si="198"/>
        <v/>
      </c>
    </row>
    <row r="2253" spans="1:25" ht="15" customHeight="1">
      <c r="A2253" s="8">
        <f t="shared" si="199"/>
        <v>2252</v>
      </c>
      <c r="B2253" s="56"/>
      <c r="C2253" s="8">
        <v>61</v>
      </c>
      <c r="D2253" s="8" t="s">
        <v>16</v>
      </c>
      <c r="E2253" s="60"/>
      <c r="F2253" s="61"/>
      <c r="G2253" s="62">
        <v>44598</v>
      </c>
      <c r="H2253" s="56" t="s">
        <v>1198</v>
      </c>
      <c r="I2253" s="74">
        <v>44389</v>
      </c>
      <c r="J2253" s="56"/>
      <c r="K2253" s="8"/>
      <c r="L2253" s="56"/>
      <c r="M2253" s="56" t="s">
        <v>1279</v>
      </c>
      <c r="N2253" s="56" t="s">
        <v>1279</v>
      </c>
      <c r="O2253" s="56"/>
      <c r="P2253" s="56"/>
      <c r="Q2253" s="90" t="str">
        <f>IF(DATEDIF(I2253,G2253,"y")=0,"",DATEDIF(I2253,G2253,"y")&amp;" years ")&amp;IF(DATEDIF(I2253,G2253,"ym")=0,"",DATEDIF(I2253,G2253,"ym")&amp;" months ")&amp;IF(DATEDIF(I2253,G2253,"md")=0,"",DATEDIF(I2253,G2253,"md")&amp;" days")</f>
        <v>6 months 25 days</v>
      </c>
      <c r="R2253" s="64">
        <f>_xlfn.DAYS(G2253,IF(L2253="",IF(K2253="",I2253,K2253),L2253))</f>
        <v>209</v>
      </c>
      <c r="S2253" s="56"/>
      <c r="T2253" s="56"/>
      <c r="U2253" s="57"/>
      <c r="V2253" s="75">
        <f t="shared" si="195"/>
        <v>767</v>
      </c>
      <c r="W2253" s="291" t="str">
        <f t="shared" si="196"/>
        <v/>
      </c>
      <c r="X2253" s="291">
        <f t="shared" si="197"/>
        <v>209</v>
      </c>
      <c r="Y2253" s="291" t="str">
        <f t="shared" si="198"/>
        <v/>
      </c>
    </row>
    <row r="2254" spans="1:25" ht="15" customHeight="1">
      <c r="A2254" s="8">
        <f t="shared" si="199"/>
        <v>2253</v>
      </c>
      <c r="B2254" s="56" t="s">
        <v>1219</v>
      </c>
      <c r="C2254" s="8">
        <v>82</v>
      </c>
      <c r="D2254" s="8" t="s">
        <v>16</v>
      </c>
      <c r="E2254" s="56" t="s">
        <v>3204</v>
      </c>
      <c r="F2254" s="57" t="s">
        <v>49</v>
      </c>
      <c r="G2254" s="58">
        <v>44598</v>
      </c>
      <c r="H2254" s="75">
        <v>44310</v>
      </c>
      <c r="I2254" s="75"/>
      <c r="J2254" s="56" t="s">
        <v>1278</v>
      </c>
      <c r="K2254" s="8"/>
      <c r="L2254" s="56"/>
      <c r="M2254" s="56" t="s">
        <v>1279</v>
      </c>
      <c r="N2254" s="56"/>
      <c r="O2254" s="56"/>
      <c r="P2254" s="56"/>
      <c r="Q2254" s="90" t="str">
        <f>IF(DATEDIF(H2254,G2254,"y")=0,"",DATEDIF(H2254,G2254,"y")&amp;" years ")&amp;IF(DATEDIF(H2254,G2254,"ym")=0,"",DATEDIF(H2254,G2254,"ym")&amp;" months ")&amp;IF(DATEDIF(H2254,G2254,"md")=0,"",DATEDIF(H2254,G2254,"md")&amp;" days")</f>
        <v>9 months 13 days</v>
      </c>
      <c r="R2254" s="64">
        <f>_xlfn.DAYS(G2254,H2254)</f>
        <v>288</v>
      </c>
      <c r="S2254" s="56"/>
      <c r="T2254" s="56"/>
      <c r="U2254" s="57"/>
      <c r="V2254" s="75">
        <f t="shared" si="195"/>
        <v>767</v>
      </c>
      <c r="W2254" s="291">
        <f t="shared" si="196"/>
        <v>288</v>
      </c>
      <c r="X2254" s="291" t="str">
        <f t="shared" si="197"/>
        <v/>
      </c>
      <c r="Y2254" s="291" t="str">
        <f t="shared" si="198"/>
        <v/>
      </c>
    </row>
    <row r="2255" spans="1:25" ht="15" customHeight="1">
      <c r="A2255" s="8">
        <f t="shared" si="199"/>
        <v>2254</v>
      </c>
      <c r="B2255" s="56" t="s">
        <v>1395</v>
      </c>
      <c r="C2255" s="8">
        <v>47</v>
      </c>
      <c r="D2255" s="8" t="s">
        <v>16</v>
      </c>
      <c r="E2255" s="56" t="s">
        <v>3205</v>
      </c>
      <c r="F2255" s="57" t="s">
        <v>331</v>
      </c>
      <c r="G2255" s="58">
        <v>44598</v>
      </c>
      <c r="H2255" s="75">
        <v>44236</v>
      </c>
      <c r="I2255" s="75">
        <v>44292</v>
      </c>
      <c r="J2255" s="56" t="s">
        <v>1278</v>
      </c>
      <c r="K2255" s="76"/>
      <c r="L2255" s="56"/>
      <c r="M2255" s="56" t="s">
        <v>1279</v>
      </c>
      <c r="N2255" s="56" t="s">
        <v>1279</v>
      </c>
      <c r="O2255" s="56"/>
      <c r="P2255" s="56"/>
      <c r="Q2255" s="90" t="str">
        <f>IF(DATEDIF(I2255,G2255,"y")=0,"",DATEDIF(I2255,G2255,"y")&amp;" years ")&amp;IF(DATEDIF(I2255,G2255,"ym")=0,"",DATEDIF(I2255,G2255,"ym")&amp;" months ")&amp;IF(DATEDIF(I2255,G2255,"md")=0,"",DATEDIF(I2255,G2255,"md")&amp;" days")</f>
        <v xml:space="preserve">10 months </v>
      </c>
      <c r="R2255" s="64">
        <f>_xlfn.DAYS(G2255,IF(L2255="",IF(K2255="",I2255,K2255),L2255))</f>
        <v>306</v>
      </c>
      <c r="S2255" s="56"/>
      <c r="T2255" s="56"/>
      <c r="U2255" s="57"/>
      <c r="V2255" s="75">
        <f t="shared" si="195"/>
        <v>767</v>
      </c>
      <c r="W2255" s="291">
        <f t="shared" si="196"/>
        <v>362</v>
      </c>
      <c r="X2255" s="291">
        <f t="shared" si="197"/>
        <v>306</v>
      </c>
      <c r="Y2255" s="291" t="str">
        <f t="shared" si="198"/>
        <v/>
      </c>
    </row>
    <row r="2256" spans="1:25" ht="15" customHeight="1">
      <c r="A2256" s="8">
        <f t="shared" si="199"/>
        <v>2255</v>
      </c>
      <c r="B2256" s="56"/>
      <c r="C2256" s="8">
        <v>87</v>
      </c>
      <c r="D2256" s="8" t="s">
        <v>16</v>
      </c>
      <c r="E2256" s="60"/>
      <c r="F2256" s="61"/>
      <c r="G2256" s="62">
        <v>44598</v>
      </c>
      <c r="H2256" s="74">
        <v>44248</v>
      </c>
      <c r="I2256" s="56"/>
      <c r="J2256" s="56"/>
      <c r="K2256" s="8"/>
      <c r="L2256" s="56"/>
      <c r="M2256" s="56" t="s">
        <v>1279</v>
      </c>
      <c r="N2256" s="56"/>
      <c r="O2256" s="56"/>
      <c r="P2256" s="56"/>
      <c r="Q2256" s="90" t="str">
        <f>IF(DATEDIF(H2256,G2256,"y")=0,"",DATEDIF(H2256,G2256,"y")&amp;" years ")&amp;IF(DATEDIF(H2256,G2256,"ym")=0,"",DATEDIF(H2256,G2256,"ym")&amp;" months ")&amp;IF(DATEDIF(H2256,G2256,"md")=0,"",DATEDIF(H2256,G2256,"md")&amp;" days")</f>
        <v>11 months 16 days</v>
      </c>
      <c r="R2256" s="64">
        <f>_xlfn.DAYS(G2256,H2256)</f>
        <v>350</v>
      </c>
      <c r="S2256" s="56"/>
      <c r="T2256" s="56"/>
      <c r="U2256" s="57"/>
      <c r="V2256" s="75">
        <f t="shared" si="195"/>
        <v>767</v>
      </c>
      <c r="W2256" s="291">
        <f t="shared" si="196"/>
        <v>350</v>
      </c>
      <c r="X2256" s="291" t="str">
        <f t="shared" si="197"/>
        <v/>
      </c>
      <c r="Y2256" s="291" t="str">
        <f t="shared" si="198"/>
        <v/>
      </c>
    </row>
    <row r="2257" spans="1:25" ht="15" customHeight="1">
      <c r="A2257" s="8">
        <f t="shared" si="199"/>
        <v>2256</v>
      </c>
      <c r="B2257" s="59"/>
      <c r="C2257" s="68">
        <v>75</v>
      </c>
      <c r="D2257" s="65" t="s">
        <v>23</v>
      </c>
      <c r="E2257" s="65"/>
      <c r="F2257" s="66"/>
      <c r="G2257" s="14">
        <v>44598</v>
      </c>
      <c r="H2257" s="101">
        <v>44242</v>
      </c>
      <c r="I2257" s="101">
        <v>44298</v>
      </c>
      <c r="J2257" s="66" t="s">
        <v>1480</v>
      </c>
      <c r="K2257" s="67">
        <v>44584</v>
      </c>
      <c r="L2257" s="59"/>
      <c r="M2257" s="59" t="s">
        <v>1279</v>
      </c>
      <c r="N2257" s="59" t="s">
        <v>1279</v>
      </c>
      <c r="O2257" s="59" t="s">
        <v>1279</v>
      </c>
      <c r="P2257" s="59"/>
      <c r="Q2257" s="127" t="str">
        <f>IF(DATEDIF(K2257,G2257,"y")=0,"",DATEDIF(K2257,G2257,"y")&amp;" years ")&amp;IF(DATEDIF(K2257,G2257,"ym")=0,"",DATEDIF(K2257,G2257,"ym")&amp;" months ")&amp;IF(DATEDIF(K2257,G2257,"md")=0,"",DATEDIF(K2257,G2257,"md")&amp;" days")</f>
        <v>14 days</v>
      </c>
      <c r="R2257" s="145">
        <f>_xlfn.DAYS(G2257,IF(L2257="",IF(K2257="",I2257,K2257),L2257))</f>
        <v>14</v>
      </c>
      <c r="S2257" s="59"/>
      <c r="T2257" s="59" t="s">
        <v>185</v>
      </c>
      <c r="U2257" s="69" t="s">
        <v>3206</v>
      </c>
      <c r="V2257" s="75">
        <f t="shared" si="195"/>
        <v>767</v>
      </c>
      <c r="W2257" s="291">
        <f t="shared" si="196"/>
        <v>356</v>
      </c>
      <c r="X2257" s="291">
        <f t="shared" si="197"/>
        <v>300</v>
      </c>
      <c r="Y2257" s="291">
        <f t="shared" si="198"/>
        <v>14</v>
      </c>
    </row>
    <row r="2258" spans="1:25" ht="15" customHeight="1">
      <c r="A2258" s="8">
        <f t="shared" si="199"/>
        <v>2257</v>
      </c>
      <c r="B2258" s="59" t="s">
        <v>3207</v>
      </c>
      <c r="C2258" s="65">
        <v>21</v>
      </c>
      <c r="D2258" s="65" t="s">
        <v>16</v>
      </c>
      <c r="E2258" s="59" t="s">
        <v>3208</v>
      </c>
      <c r="F2258" s="66" t="s">
        <v>25</v>
      </c>
      <c r="G2258" s="196">
        <v>44598</v>
      </c>
      <c r="H2258" s="101">
        <v>44249</v>
      </c>
      <c r="I2258" s="101">
        <v>44314</v>
      </c>
      <c r="J2258" s="59" t="s">
        <v>1278</v>
      </c>
      <c r="K2258" s="65"/>
      <c r="L2258" s="59"/>
      <c r="M2258" s="59" t="s">
        <v>1279</v>
      </c>
      <c r="N2258" s="59" t="s">
        <v>1279</v>
      </c>
      <c r="O2258" s="59"/>
      <c r="P2258" s="59"/>
      <c r="Q2258" s="127" t="str">
        <f>IF(DATEDIF(I2258,G2258,"y")=0,"",DATEDIF(I2258,G2258,"y")&amp;" years ")&amp;IF(DATEDIF(I2258,G2258,"ym")=0,"",DATEDIF(I2258,G2258,"ym")&amp;" months ")&amp;IF(DATEDIF(I2258,G2258,"md")=0,"",DATEDIF(I2258,G2258,"md")&amp;" days")</f>
        <v>9 months 9 days</v>
      </c>
      <c r="R2258" s="128">
        <f>_xlfn.DAYS(G2258,IF(L2258="",IF(K2258="",I2258,K2258),L2258))</f>
        <v>284</v>
      </c>
      <c r="S2258" s="59"/>
      <c r="T2258" s="59" t="s">
        <v>185</v>
      </c>
      <c r="U2258" s="69" t="s">
        <v>3209</v>
      </c>
      <c r="V2258" s="75">
        <f t="shared" si="195"/>
        <v>767</v>
      </c>
      <c r="W2258" s="291">
        <f t="shared" si="196"/>
        <v>349</v>
      </c>
      <c r="X2258" s="291">
        <f t="shared" si="197"/>
        <v>284</v>
      </c>
      <c r="Y2258" s="291" t="str">
        <f t="shared" si="198"/>
        <v/>
      </c>
    </row>
    <row r="2259" spans="1:25" ht="15" customHeight="1">
      <c r="A2259" s="8">
        <f t="shared" si="199"/>
        <v>2258</v>
      </c>
      <c r="B2259" s="59" t="s">
        <v>3210</v>
      </c>
      <c r="C2259" s="65">
        <v>67</v>
      </c>
      <c r="D2259" s="65" t="s">
        <v>23</v>
      </c>
      <c r="E2259" s="199" t="s">
        <v>3211</v>
      </c>
      <c r="F2259" s="154" t="s">
        <v>25</v>
      </c>
      <c r="G2259" s="196">
        <v>44598</v>
      </c>
      <c r="H2259" s="65"/>
      <c r="I2259" s="65"/>
      <c r="J2259" s="65"/>
      <c r="K2259" s="65"/>
      <c r="L2259" s="59"/>
      <c r="M2259" s="59"/>
      <c r="N2259" s="59"/>
      <c r="O2259" s="59"/>
      <c r="P2259" s="59"/>
      <c r="Q2259" s="59"/>
      <c r="R2259" s="65"/>
      <c r="S2259" s="59"/>
      <c r="T2259" s="59" t="s">
        <v>185</v>
      </c>
      <c r="U2259" s="69" t="s">
        <v>3212</v>
      </c>
      <c r="V2259" s="289">
        <f t="shared" si="195"/>
        <v>767</v>
      </c>
      <c r="W2259" s="292" t="str">
        <f t="shared" si="196"/>
        <v/>
      </c>
      <c r="X2259" s="291" t="str">
        <f t="shared" si="197"/>
        <v/>
      </c>
      <c r="Y2259" s="291" t="str">
        <f t="shared" si="198"/>
        <v/>
      </c>
    </row>
    <row r="2260" spans="1:25" ht="15" customHeight="1">
      <c r="A2260" s="8">
        <f t="shared" si="199"/>
        <v>2259</v>
      </c>
      <c r="B2260" s="56" t="s">
        <v>3088</v>
      </c>
      <c r="C2260" s="8">
        <v>93</v>
      </c>
      <c r="D2260" s="8" t="s">
        <v>23</v>
      </c>
      <c r="E2260" s="56" t="s">
        <v>617</v>
      </c>
      <c r="F2260" s="57" t="s">
        <v>286</v>
      </c>
      <c r="G2260" s="58">
        <v>44598</v>
      </c>
      <c r="H2260" s="75"/>
      <c r="I2260" s="56"/>
      <c r="J2260" s="56"/>
      <c r="K2260" s="8"/>
      <c r="L2260" s="56"/>
      <c r="M2260" s="56"/>
      <c r="N2260" s="56"/>
      <c r="O2260" s="56"/>
      <c r="P2260" s="56"/>
      <c r="Q2260" s="56"/>
      <c r="R2260" s="8"/>
      <c r="S2260" s="56"/>
      <c r="T2260" s="56"/>
      <c r="U2260" s="57"/>
      <c r="V2260" s="289">
        <f t="shared" si="195"/>
        <v>767</v>
      </c>
      <c r="W2260" s="292" t="str">
        <f t="shared" si="196"/>
        <v/>
      </c>
      <c r="X2260" s="291" t="str">
        <f t="shared" si="197"/>
        <v/>
      </c>
      <c r="Y2260" s="291" t="str">
        <f t="shared" si="198"/>
        <v/>
      </c>
    </row>
    <row r="2261" spans="1:25" ht="15" customHeight="1">
      <c r="A2261" s="8">
        <f t="shared" si="199"/>
        <v>2260</v>
      </c>
      <c r="B2261" s="56"/>
      <c r="C2261" s="8">
        <v>97</v>
      </c>
      <c r="D2261" s="8" t="s">
        <v>16</v>
      </c>
      <c r="E2261" s="60"/>
      <c r="F2261" s="61"/>
      <c r="G2261" s="62">
        <v>44598</v>
      </c>
      <c r="H2261" s="195"/>
      <c r="I2261" s="56"/>
      <c r="J2261" s="56"/>
      <c r="K2261" s="8"/>
      <c r="L2261" s="56"/>
      <c r="M2261" s="56"/>
      <c r="N2261" s="56"/>
      <c r="O2261" s="56"/>
      <c r="P2261" s="56"/>
      <c r="Q2261" s="63"/>
      <c r="R2261" s="64"/>
      <c r="S2261" s="56"/>
      <c r="T2261" s="56"/>
      <c r="U2261" s="57"/>
      <c r="V2261" s="289">
        <f t="shared" si="195"/>
        <v>767</v>
      </c>
      <c r="W2261" s="292" t="str">
        <f t="shared" si="196"/>
        <v/>
      </c>
      <c r="X2261" s="291" t="str">
        <f t="shared" si="197"/>
        <v/>
      </c>
      <c r="Y2261" s="291" t="str">
        <f t="shared" si="198"/>
        <v/>
      </c>
    </row>
    <row r="2262" spans="1:25" ht="15" customHeight="1">
      <c r="A2262" s="8">
        <f t="shared" si="199"/>
        <v>2261</v>
      </c>
      <c r="B2262" s="56" t="s">
        <v>3213</v>
      </c>
      <c r="C2262" s="8">
        <v>73</v>
      </c>
      <c r="D2262" s="8" t="s">
        <v>23</v>
      </c>
      <c r="E2262" s="56" t="s">
        <v>3060</v>
      </c>
      <c r="F2262" s="57" t="s">
        <v>25</v>
      </c>
      <c r="G2262" s="58">
        <v>44599</v>
      </c>
      <c r="H2262" s="75">
        <v>44268</v>
      </c>
      <c r="I2262" s="75">
        <v>44332</v>
      </c>
      <c r="J2262" s="56" t="s">
        <v>1278</v>
      </c>
      <c r="K2262" s="76"/>
      <c r="L2262" s="56"/>
      <c r="M2262" s="56" t="s">
        <v>1279</v>
      </c>
      <c r="N2262" s="56" t="s">
        <v>1279</v>
      </c>
      <c r="O2262" s="56"/>
      <c r="P2262" s="56"/>
      <c r="Q2262" s="90" t="str">
        <f t="shared" ref="Q2262:Q2268" si="200">IF(DATEDIF(I2262,G2262,"y")=0,"",DATEDIF(I2262,G2262,"y")&amp;" years ")&amp;IF(DATEDIF(I2262,G2262,"ym")=0,"",DATEDIF(I2262,G2262,"ym")&amp;" months ")&amp;IF(DATEDIF(I2262,G2262,"md")=0,"",DATEDIF(I2262,G2262,"md")&amp;" days")</f>
        <v>8 months 22 days</v>
      </c>
      <c r="R2262" s="64">
        <f t="shared" ref="R2262:R2268" si="201">_xlfn.DAYS(G2262,IF(L2262="",IF(K2262="",I2262,K2262),L2262))</f>
        <v>267</v>
      </c>
      <c r="S2262" s="56"/>
      <c r="T2262" s="56"/>
      <c r="U2262" s="57"/>
      <c r="V2262" s="75">
        <f t="shared" si="195"/>
        <v>768</v>
      </c>
      <c r="W2262" s="291">
        <f t="shared" si="196"/>
        <v>331</v>
      </c>
      <c r="X2262" s="291">
        <f t="shared" si="197"/>
        <v>267</v>
      </c>
      <c r="Y2262" s="291" t="str">
        <f t="shared" si="198"/>
        <v/>
      </c>
    </row>
    <row r="2263" spans="1:25" ht="15" customHeight="1">
      <c r="A2263" s="8">
        <f t="shared" si="199"/>
        <v>2262</v>
      </c>
      <c r="B2263" s="56"/>
      <c r="C2263" s="8">
        <v>42</v>
      </c>
      <c r="D2263" s="8" t="s">
        <v>23</v>
      </c>
      <c r="E2263" s="60"/>
      <c r="F2263" s="61"/>
      <c r="G2263" s="62">
        <v>44599</v>
      </c>
      <c r="H2263" s="74" t="s">
        <v>1198</v>
      </c>
      <c r="I2263" s="74">
        <v>44319</v>
      </c>
      <c r="J2263" s="56"/>
      <c r="K2263" s="8"/>
      <c r="L2263" s="56"/>
      <c r="M2263" s="56" t="s">
        <v>1279</v>
      </c>
      <c r="N2263" s="56" t="s">
        <v>1279</v>
      </c>
      <c r="O2263" s="56"/>
      <c r="P2263" s="56"/>
      <c r="Q2263" s="90" t="str">
        <f t="shared" si="200"/>
        <v>9 months 4 days</v>
      </c>
      <c r="R2263" s="64">
        <f t="shared" si="201"/>
        <v>280</v>
      </c>
      <c r="S2263" s="56"/>
      <c r="T2263" s="56"/>
      <c r="U2263" s="57"/>
      <c r="V2263" s="75">
        <f t="shared" si="195"/>
        <v>768</v>
      </c>
      <c r="W2263" s="291" t="str">
        <f t="shared" si="196"/>
        <v/>
      </c>
      <c r="X2263" s="291">
        <f t="shared" si="197"/>
        <v>280</v>
      </c>
      <c r="Y2263" s="291" t="str">
        <f t="shared" si="198"/>
        <v/>
      </c>
    </row>
    <row r="2264" spans="1:25" ht="15" customHeight="1">
      <c r="A2264" s="8">
        <f t="shared" si="199"/>
        <v>2263</v>
      </c>
      <c r="B2264" s="56" t="s">
        <v>3214</v>
      </c>
      <c r="C2264" s="8">
        <v>82</v>
      </c>
      <c r="D2264" s="8" t="s">
        <v>16</v>
      </c>
      <c r="E2264" s="56" t="s">
        <v>3215</v>
      </c>
      <c r="F2264" s="57" t="s">
        <v>55</v>
      </c>
      <c r="G2264" s="58">
        <v>44599</v>
      </c>
      <c r="H2264" s="75">
        <v>44243</v>
      </c>
      <c r="I2264" s="75">
        <v>44319</v>
      </c>
      <c r="J2264" s="56" t="s">
        <v>1278</v>
      </c>
      <c r="K2264" s="8"/>
      <c r="L2264" s="56"/>
      <c r="M2264" s="56" t="s">
        <v>1279</v>
      </c>
      <c r="N2264" s="56" t="s">
        <v>1279</v>
      </c>
      <c r="O2264" s="56"/>
      <c r="P2264" s="56"/>
      <c r="Q2264" s="90" t="str">
        <f t="shared" si="200"/>
        <v>9 months 4 days</v>
      </c>
      <c r="R2264" s="64">
        <f t="shared" si="201"/>
        <v>280</v>
      </c>
      <c r="S2264" s="56"/>
      <c r="T2264" s="56"/>
      <c r="U2264" s="57"/>
      <c r="V2264" s="75">
        <f t="shared" si="195"/>
        <v>768</v>
      </c>
      <c r="W2264" s="291">
        <f t="shared" si="196"/>
        <v>356</v>
      </c>
      <c r="X2264" s="291">
        <f t="shared" si="197"/>
        <v>280</v>
      </c>
      <c r="Y2264" s="291" t="str">
        <f t="shared" si="198"/>
        <v/>
      </c>
    </row>
    <row r="2265" spans="1:25" ht="15" customHeight="1">
      <c r="A2265" s="8">
        <f t="shared" si="199"/>
        <v>2264</v>
      </c>
      <c r="B2265" s="109" t="s">
        <v>3216</v>
      </c>
      <c r="C2265" s="110">
        <v>74</v>
      </c>
      <c r="D2265" s="110" t="s">
        <v>23</v>
      </c>
      <c r="E2265" s="109" t="s">
        <v>3217</v>
      </c>
      <c r="F2265" s="111" t="s">
        <v>103</v>
      </c>
      <c r="G2265" s="112">
        <v>44599</v>
      </c>
      <c r="H2265" s="124">
        <v>44241</v>
      </c>
      <c r="I2265" s="124">
        <v>44310</v>
      </c>
      <c r="J2265" s="109" t="s">
        <v>1278</v>
      </c>
      <c r="K2265" s="110"/>
      <c r="L2265" s="109"/>
      <c r="M2265" s="109" t="s">
        <v>1279</v>
      </c>
      <c r="N2265" s="109" t="s">
        <v>1279</v>
      </c>
      <c r="O2265" s="109"/>
      <c r="P2265" s="109"/>
      <c r="Q2265" s="114" t="str">
        <f t="shared" si="200"/>
        <v>9 months 14 days</v>
      </c>
      <c r="R2265" s="115">
        <f t="shared" si="201"/>
        <v>289</v>
      </c>
      <c r="S2265" s="109"/>
      <c r="T2265" s="109"/>
      <c r="U2265" s="111"/>
      <c r="V2265" s="75">
        <f t="shared" si="195"/>
        <v>768</v>
      </c>
      <c r="W2265" s="291">
        <f t="shared" si="196"/>
        <v>358</v>
      </c>
      <c r="X2265" s="291">
        <f t="shared" si="197"/>
        <v>289</v>
      </c>
      <c r="Y2265" s="291" t="str">
        <f t="shared" si="198"/>
        <v/>
      </c>
    </row>
    <row r="2266" spans="1:25" ht="15" customHeight="1">
      <c r="A2266" s="8">
        <f t="shared" si="199"/>
        <v>2265</v>
      </c>
      <c r="B2266" s="56" t="s">
        <v>3218</v>
      </c>
      <c r="C2266" s="8">
        <v>70</v>
      </c>
      <c r="D2266" s="8" t="s">
        <v>16</v>
      </c>
      <c r="E2266" s="56" t="s">
        <v>2848</v>
      </c>
      <c r="F2266" s="57" t="s">
        <v>534</v>
      </c>
      <c r="G2266" s="58">
        <v>44600</v>
      </c>
      <c r="H2266" s="75">
        <v>44418</v>
      </c>
      <c r="I2266" s="75">
        <v>44475</v>
      </c>
      <c r="J2266" s="56" t="s">
        <v>2419</v>
      </c>
      <c r="K2266" s="8"/>
      <c r="L2266" s="56"/>
      <c r="M2266" s="56" t="s">
        <v>1279</v>
      </c>
      <c r="N2266" s="56" t="s">
        <v>1279</v>
      </c>
      <c r="O2266" s="56"/>
      <c r="P2266" s="56"/>
      <c r="Q2266" s="90" t="str">
        <f t="shared" si="200"/>
        <v>4 months 2 days</v>
      </c>
      <c r="R2266" s="64">
        <f t="shared" si="201"/>
        <v>125</v>
      </c>
      <c r="S2266" s="56"/>
      <c r="T2266" s="56"/>
      <c r="U2266" s="57"/>
      <c r="V2266" s="75">
        <f t="shared" si="195"/>
        <v>769</v>
      </c>
      <c r="W2266" s="291">
        <f t="shared" si="196"/>
        <v>182</v>
      </c>
      <c r="X2266" s="291">
        <f t="shared" si="197"/>
        <v>125</v>
      </c>
      <c r="Y2266" s="291" t="str">
        <f t="shared" si="198"/>
        <v/>
      </c>
    </row>
    <row r="2267" spans="1:25" ht="15" customHeight="1">
      <c r="A2267" s="8">
        <f t="shared" si="199"/>
        <v>2266</v>
      </c>
      <c r="B2267" s="56" t="s">
        <v>3219</v>
      </c>
      <c r="C2267" s="8">
        <v>37</v>
      </c>
      <c r="D2267" s="8" t="s">
        <v>16</v>
      </c>
      <c r="E2267" s="56" t="s">
        <v>3220</v>
      </c>
      <c r="F2267" s="57" t="s">
        <v>25</v>
      </c>
      <c r="G2267" s="58">
        <v>44600</v>
      </c>
      <c r="H2267" s="75">
        <v>44315</v>
      </c>
      <c r="I2267" s="75">
        <v>44339</v>
      </c>
      <c r="J2267" s="56" t="s">
        <v>1744</v>
      </c>
      <c r="K2267" s="8"/>
      <c r="L2267" s="56"/>
      <c r="M2267" s="56" t="s">
        <v>1279</v>
      </c>
      <c r="N2267" s="56" t="s">
        <v>1279</v>
      </c>
      <c r="O2267" s="56"/>
      <c r="P2267" s="56"/>
      <c r="Q2267" s="90" t="str">
        <f t="shared" si="200"/>
        <v>8 months 16 days</v>
      </c>
      <c r="R2267" s="64">
        <f t="shared" si="201"/>
        <v>261</v>
      </c>
      <c r="S2267" s="56"/>
      <c r="T2267" s="56"/>
      <c r="U2267" s="57"/>
      <c r="V2267" s="75">
        <f t="shared" si="195"/>
        <v>769</v>
      </c>
      <c r="W2267" s="291">
        <f t="shared" si="196"/>
        <v>285</v>
      </c>
      <c r="X2267" s="291">
        <f t="shared" si="197"/>
        <v>261</v>
      </c>
      <c r="Y2267" s="291" t="str">
        <f t="shared" si="198"/>
        <v/>
      </c>
    </row>
    <row r="2268" spans="1:25" ht="15" customHeight="1">
      <c r="A2268" s="8">
        <f t="shared" si="199"/>
        <v>2267</v>
      </c>
      <c r="B2268" s="59"/>
      <c r="C2268" s="65">
        <v>37</v>
      </c>
      <c r="D2268" s="65" t="s">
        <v>16</v>
      </c>
      <c r="E2268" s="65"/>
      <c r="F2268" s="66"/>
      <c r="G2268" s="196">
        <v>44600</v>
      </c>
      <c r="H2268" s="101">
        <v>44315</v>
      </c>
      <c r="I2268" s="101">
        <v>44339</v>
      </c>
      <c r="J2268" s="66" t="s">
        <v>1744</v>
      </c>
      <c r="K2268" s="65"/>
      <c r="L2268" s="59"/>
      <c r="M2268" s="59" t="s">
        <v>1279</v>
      </c>
      <c r="N2268" s="59" t="s">
        <v>1279</v>
      </c>
      <c r="O2268" s="59"/>
      <c r="P2268" s="59"/>
      <c r="Q2268" s="127" t="str">
        <f t="shared" si="200"/>
        <v>8 months 16 days</v>
      </c>
      <c r="R2268" s="128">
        <f t="shared" si="201"/>
        <v>261</v>
      </c>
      <c r="S2268" s="59"/>
      <c r="T2268" s="59" t="s">
        <v>185</v>
      </c>
      <c r="U2268" s="69" t="s">
        <v>3221</v>
      </c>
      <c r="V2268" s="75">
        <f t="shared" si="195"/>
        <v>769</v>
      </c>
      <c r="W2268" s="291">
        <f t="shared" si="196"/>
        <v>285</v>
      </c>
      <c r="X2268" s="291">
        <f t="shared" si="197"/>
        <v>261</v>
      </c>
      <c r="Y2268" s="291" t="str">
        <f t="shared" si="198"/>
        <v/>
      </c>
    </row>
    <row r="2269" spans="1:25" ht="15" customHeight="1">
      <c r="A2269" s="8">
        <f t="shared" si="199"/>
        <v>2268</v>
      </c>
      <c r="B2269" s="59" t="s">
        <v>3222</v>
      </c>
      <c r="C2269" s="65">
        <v>77</v>
      </c>
      <c r="D2269" s="65" t="s">
        <v>23</v>
      </c>
      <c r="E2269" s="59" t="s">
        <v>3223</v>
      </c>
      <c r="F2269" s="66" t="s">
        <v>133</v>
      </c>
      <c r="G2269" s="196">
        <v>44600</v>
      </c>
      <c r="H2269" s="101">
        <v>44241</v>
      </c>
      <c r="I2269" s="65"/>
      <c r="J2269" s="66" t="s">
        <v>1480</v>
      </c>
      <c r="K2269" s="65"/>
      <c r="L2269" s="59"/>
      <c r="M2269" s="59" t="s">
        <v>1279</v>
      </c>
      <c r="N2269" s="59"/>
      <c r="O2269" s="59"/>
      <c r="P2269" s="59"/>
      <c r="Q2269" s="127" t="str">
        <f>IF(DATEDIF(H2269,G2269,"y")=0,"",DATEDIF(H2269,G2269,"y")&amp;" years ")&amp;IF(DATEDIF(H2269,G2269,"ym")=0,"",DATEDIF(H2269,G2269,"ym")&amp;" months ")&amp;IF(DATEDIF(H2269,G2269,"md")=0,"",DATEDIF(H2269,G2269,"md")&amp;" days")</f>
        <v>11 months 25 days</v>
      </c>
      <c r="R2269" s="128">
        <f>_xlfn.DAYS(G2269,H2269)</f>
        <v>359</v>
      </c>
      <c r="S2269" s="59"/>
      <c r="T2269" s="59" t="s">
        <v>185</v>
      </c>
      <c r="U2269" s="69" t="s">
        <v>3224</v>
      </c>
      <c r="V2269" s="75">
        <f t="shared" si="195"/>
        <v>769</v>
      </c>
      <c r="W2269" s="291">
        <f t="shared" si="196"/>
        <v>359</v>
      </c>
      <c r="X2269" s="291" t="str">
        <f t="shared" si="197"/>
        <v/>
      </c>
      <c r="Y2269" s="291" t="str">
        <f t="shared" si="198"/>
        <v/>
      </c>
    </row>
    <row r="2270" spans="1:25" ht="15" customHeight="1">
      <c r="A2270" s="8">
        <f t="shared" si="199"/>
        <v>2269</v>
      </c>
      <c r="B2270" s="56"/>
      <c r="C2270" s="8">
        <v>39</v>
      </c>
      <c r="D2270" s="8" t="s">
        <v>16</v>
      </c>
      <c r="E2270" s="60"/>
      <c r="F2270" s="61"/>
      <c r="G2270" s="62">
        <v>44600</v>
      </c>
      <c r="H2270" s="195"/>
      <c r="I2270" s="56"/>
      <c r="J2270" s="56"/>
      <c r="K2270" s="8"/>
      <c r="L2270" s="56"/>
      <c r="M2270" s="56"/>
      <c r="N2270" s="56"/>
      <c r="O2270" s="56"/>
      <c r="P2270" s="56"/>
      <c r="Q2270" s="56"/>
      <c r="R2270" s="8"/>
      <c r="S2270" s="56"/>
      <c r="T2270" s="56"/>
      <c r="U2270" s="57"/>
      <c r="V2270" s="289">
        <f t="shared" si="195"/>
        <v>769</v>
      </c>
      <c r="W2270" s="292" t="str">
        <f t="shared" si="196"/>
        <v/>
      </c>
      <c r="X2270" s="291" t="str">
        <f t="shared" si="197"/>
        <v/>
      </c>
      <c r="Y2270" s="291" t="str">
        <f t="shared" si="198"/>
        <v/>
      </c>
    </row>
    <row r="2271" spans="1:25" ht="15" customHeight="1">
      <c r="A2271" s="8">
        <f t="shared" si="199"/>
        <v>2270</v>
      </c>
      <c r="B2271" s="56" t="s">
        <v>3225</v>
      </c>
      <c r="C2271" s="8" t="s">
        <v>438</v>
      </c>
      <c r="D2271" s="8" t="s">
        <v>23</v>
      </c>
      <c r="E2271" s="56" t="s">
        <v>2909</v>
      </c>
      <c r="F2271" s="57" t="s">
        <v>538</v>
      </c>
      <c r="G2271" s="62">
        <v>44600</v>
      </c>
      <c r="H2271" s="195"/>
      <c r="I2271" s="56"/>
      <c r="J2271" s="56"/>
      <c r="K2271" s="8"/>
      <c r="L2271" s="56"/>
      <c r="M2271" s="56"/>
      <c r="N2271" s="56"/>
      <c r="O2271" s="56"/>
      <c r="P2271" s="56"/>
      <c r="Q2271" s="56"/>
      <c r="R2271" s="8"/>
      <c r="S2271" s="56"/>
      <c r="T2271" s="56" t="s">
        <v>1059</v>
      </c>
      <c r="U2271" s="57"/>
      <c r="V2271" s="289">
        <f t="shared" si="195"/>
        <v>769</v>
      </c>
      <c r="W2271" s="292" t="str">
        <f t="shared" si="196"/>
        <v/>
      </c>
      <c r="X2271" s="291" t="str">
        <f t="shared" si="197"/>
        <v/>
      </c>
      <c r="Y2271" s="291" t="str">
        <f t="shared" si="198"/>
        <v/>
      </c>
    </row>
    <row r="2272" spans="1:25" ht="15" customHeight="1">
      <c r="A2272" s="8">
        <f t="shared" si="199"/>
        <v>2271</v>
      </c>
      <c r="B2272" s="56"/>
      <c r="C2272" s="8">
        <v>44</v>
      </c>
      <c r="D2272" s="8" t="s">
        <v>16</v>
      </c>
      <c r="E2272" s="60"/>
      <c r="F2272" s="61"/>
      <c r="G2272" s="62">
        <v>44601</v>
      </c>
      <c r="H2272" s="74" t="s">
        <v>1198</v>
      </c>
      <c r="I2272" s="74" t="s">
        <v>1198</v>
      </c>
      <c r="J2272" s="56"/>
      <c r="K2272" s="62">
        <v>44577</v>
      </c>
      <c r="L2272" s="56"/>
      <c r="M2272" s="56" t="s">
        <v>1279</v>
      </c>
      <c r="N2272" s="56" t="s">
        <v>1279</v>
      </c>
      <c r="O2272" s="56" t="s">
        <v>1279</v>
      </c>
      <c r="P2272" s="56"/>
      <c r="Q2272" s="63" t="str">
        <f>IF(DATEDIF(K2272,G2272,"y")=0,"",DATEDIF(K2272,G2272,"y")&amp;" years ")&amp;IF(DATEDIF(K2272,G2272,"ym")=0,"",DATEDIF(K2272,G2272,"ym")&amp;" months ")&amp;IF(DATEDIF(K2272,G2272,"md")=0,"",DATEDIF(K2272,G2272,"md")&amp;" days")</f>
        <v>24 days</v>
      </c>
      <c r="R2272" s="64">
        <f t="shared" ref="R2272:R2278" si="202">_xlfn.DAYS(G2272,IF(L2272="",IF(K2272="",I2272,K2272),L2272))</f>
        <v>24</v>
      </c>
      <c r="S2272" s="56"/>
      <c r="T2272" s="56"/>
      <c r="U2272" s="57"/>
      <c r="V2272" s="75">
        <f t="shared" si="195"/>
        <v>770</v>
      </c>
      <c r="W2272" s="291" t="str">
        <f t="shared" si="196"/>
        <v/>
      </c>
      <c r="X2272" s="291" t="str">
        <f t="shared" si="197"/>
        <v/>
      </c>
      <c r="Y2272" s="291">
        <f t="shared" si="198"/>
        <v>24</v>
      </c>
    </row>
    <row r="2273" spans="1:25" ht="15" customHeight="1">
      <c r="A2273" s="8">
        <f t="shared" si="199"/>
        <v>2272</v>
      </c>
      <c r="B2273" s="56" t="s">
        <v>3226</v>
      </c>
      <c r="C2273" s="8">
        <v>72</v>
      </c>
      <c r="D2273" s="8" t="s">
        <v>23</v>
      </c>
      <c r="E2273" s="56" t="s">
        <v>2866</v>
      </c>
      <c r="F2273" s="57" t="s">
        <v>3227</v>
      </c>
      <c r="G2273" s="58">
        <v>44601</v>
      </c>
      <c r="H2273" s="75">
        <v>44327</v>
      </c>
      <c r="I2273" s="75">
        <v>44502</v>
      </c>
      <c r="J2273" s="56" t="s">
        <v>2544</v>
      </c>
      <c r="K2273" s="8"/>
      <c r="L2273" s="56"/>
      <c r="M2273" s="56" t="s">
        <v>1279</v>
      </c>
      <c r="N2273" s="56" t="s">
        <v>1279</v>
      </c>
      <c r="O2273" s="56"/>
      <c r="P2273" s="56"/>
      <c r="Q2273" s="90" t="str">
        <f>IF(DATEDIF(I2273,G2273,"y")=0,"",DATEDIF(I2273,G2273,"y")&amp;" years ")&amp;IF(DATEDIF(I2273,G2273,"ym")=0,"",DATEDIF(I2273,G2273,"ym")&amp;" months ")&amp;IF(DATEDIF(I2273,G2273,"md")=0,"",DATEDIF(I2273,G2273,"md")&amp;" days")</f>
        <v>3 months 7 days</v>
      </c>
      <c r="R2273" s="64">
        <f t="shared" si="202"/>
        <v>99</v>
      </c>
      <c r="S2273" s="56"/>
      <c r="T2273" s="56"/>
      <c r="U2273" s="57"/>
      <c r="V2273" s="75">
        <f t="shared" si="195"/>
        <v>770</v>
      </c>
      <c r="W2273" s="291">
        <f t="shared" si="196"/>
        <v>274</v>
      </c>
      <c r="X2273" s="291">
        <f t="shared" si="197"/>
        <v>99</v>
      </c>
      <c r="Y2273" s="291" t="str">
        <f t="shared" si="198"/>
        <v/>
      </c>
    </row>
    <row r="2274" spans="1:25" ht="15" customHeight="1">
      <c r="A2274" s="8">
        <f t="shared" si="199"/>
        <v>2273</v>
      </c>
      <c r="B2274" s="109" t="s">
        <v>3179</v>
      </c>
      <c r="C2274" s="110">
        <v>79</v>
      </c>
      <c r="D2274" s="110" t="s">
        <v>23</v>
      </c>
      <c r="E2274" s="109" t="s">
        <v>3228</v>
      </c>
      <c r="F2274" s="111" t="s">
        <v>106</v>
      </c>
      <c r="G2274" s="112">
        <v>44601</v>
      </c>
      <c r="H2274" s="124">
        <v>44243</v>
      </c>
      <c r="I2274" s="124">
        <v>44313</v>
      </c>
      <c r="J2274" s="109" t="s">
        <v>1278</v>
      </c>
      <c r="K2274" s="125">
        <v>44500</v>
      </c>
      <c r="L2274" s="109"/>
      <c r="M2274" s="109" t="s">
        <v>1279</v>
      </c>
      <c r="N2274" s="109" t="s">
        <v>1279</v>
      </c>
      <c r="O2274" s="109" t="s">
        <v>1279</v>
      </c>
      <c r="P2274" s="109"/>
      <c r="Q2274" s="136" t="str">
        <f>IF(DATEDIF(K2274,G2274,"y")=0,"",DATEDIF(K2274,G2274,"y")&amp;" years ")&amp;IF(DATEDIF(K2274,G2274,"ym")=0,"",DATEDIF(K2274,G2274,"ym")&amp;" months ")&amp;IF(DATEDIF(K2274,G2274,"md")=0,"",DATEDIF(K2274,G2274,"md")&amp;" days")</f>
        <v>3 months 9 days</v>
      </c>
      <c r="R2274" s="115">
        <f t="shared" si="202"/>
        <v>101</v>
      </c>
      <c r="S2274" s="109"/>
      <c r="T2274" s="109"/>
      <c r="U2274" s="111"/>
      <c r="V2274" s="75">
        <f t="shared" si="195"/>
        <v>770</v>
      </c>
      <c r="W2274" s="291">
        <f t="shared" si="196"/>
        <v>358</v>
      </c>
      <c r="X2274" s="291">
        <f t="shared" si="197"/>
        <v>288</v>
      </c>
      <c r="Y2274" s="291">
        <f t="shared" si="198"/>
        <v>101</v>
      </c>
    </row>
    <row r="2275" spans="1:25" ht="15" customHeight="1">
      <c r="A2275" s="8">
        <f t="shared" si="199"/>
        <v>2274</v>
      </c>
      <c r="B2275" s="56" t="s">
        <v>3229</v>
      </c>
      <c r="C2275" s="8">
        <v>54</v>
      </c>
      <c r="D2275" s="8" t="s">
        <v>23</v>
      </c>
      <c r="E2275" s="56" t="s">
        <v>3230</v>
      </c>
      <c r="F2275" s="57" t="s">
        <v>802</v>
      </c>
      <c r="G2275" s="58">
        <v>44601</v>
      </c>
      <c r="H2275" s="75">
        <v>44291</v>
      </c>
      <c r="I2275" s="75">
        <v>44443</v>
      </c>
      <c r="J2275" s="56" t="s">
        <v>1646</v>
      </c>
      <c r="K2275" s="8"/>
      <c r="L2275" s="56"/>
      <c r="M2275" s="56" t="s">
        <v>1279</v>
      </c>
      <c r="N2275" s="56" t="s">
        <v>1279</v>
      </c>
      <c r="O2275" s="56"/>
      <c r="P2275" s="56"/>
      <c r="Q2275" s="90" t="str">
        <f>IF(DATEDIF(I2275,G2275,"y")=0,"",DATEDIF(I2275,G2275,"y")&amp;" years ")&amp;IF(DATEDIF(I2275,G2275,"ym")=0,"",DATEDIF(I2275,G2275,"ym")&amp;" months ")&amp;IF(DATEDIF(I2275,G2275,"md")=0,"",DATEDIF(I2275,G2275,"md")&amp;" days")</f>
        <v>5 months 5 days</v>
      </c>
      <c r="R2275" s="64">
        <f t="shared" si="202"/>
        <v>158</v>
      </c>
      <c r="S2275" s="56"/>
      <c r="T2275" s="56"/>
      <c r="U2275" s="57"/>
      <c r="V2275" s="75">
        <f t="shared" si="195"/>
        <v>770</v>
      </c>
      <c r="W2275" s="291">
        <f t="shared" si="196"/>
        <v>310</v>
      </c>
      <c r="X2275" s="291">
        <f t="shared" si="197"/>
        <v>158</v>
      </c>
      <c r="Y2275" s="291" t="str">
        <f t="shared" si="198"/>
        <v/>
      </c>
    </row>
    <row r="2276" spans="1:25" ht="15" customHeight="1">
      <c r="A2276" s="8">
        <f t="shared" si="199"/>
        <v>2275</v>
      </c>
      <c r="B2276" s="56" t="s">
        <v>2996</v>
      </c>
      <c r="C2276" s="8">
        <v>57</v>
      </c>
      <c r="D2276" s="8" t="s">
        <v>16</v>
      </c>
      <c r="E2276" s="56" t="s">
        <v>3231</v>
      </c>
      <c r="F2276" s="57" t="s">
        <v>683</v>
      </c>
      <c r="G2276" s="58">
        <v>44601</v>
      </c>
      <c r="H2276" s="75">
        <v>44235</v>
      </c>
      <c r="I2276" s="75">
        <v>44381</v>
      </c>
      <c r="J2276" s="56" t="s">
        <v>1278</v>
      </c>
      <c r="K2276" s="8"/>
      <c r="L2276" s="56"/>
      <c r="M2276" s="56" t="s">
        <v>1279</v>
      </c>
      <c r="N2276" s="56" t="s">
        <v>1279</v>
      </c>
      <c r="O2276" s="56"/>
      <c r="P2276" s="56"/>
      <c r="Q2276" s="90" t="str">
        <f>IF(DATEDIF(I2276,G2276,"y")=0,"",DATEDIF(I2276,G2276,"y")&amp;" years ")&amp;IF(DATEDIF(I2276,G2276,"ym")=0,"",DATEDIF(I2276,G2276,"ym")&amp;" months ")&amp;IF(DATEDIF(I2276,G2276,"md")=0,"",DATEDIF(I2276,G2276,"md")&amp;" days")</f>
        <v>7 months 5 days</v>
      </c>
      <c r="R2276" s="64">
        <f t="shared" si="202"/>
        <v>220</v>
      </c>
      <c r="S2276" s="56"/>
      <c r="T2276" s="56"/>
      <c r="U2276" s="57"/>
      <c r="V2276" s="75">
        <f t="shared" si="195"/>
        <v>770</v>
      </c>
      <c r="W2276" s="291">
        <f t="shared" si="196"/>
        <v>366</v>
      </c>
      <c r="X2276" s="291">
        <f t="shared" si="197"/>
        <v>220</v>
      </c>
      <c r="Y2276" s="291" t="str">
        <f t="shared" si="198"/>
        <v/>
      </c>
    </row>
    <row r="2277" spans="1:25" ht="15" customHeight="1">
      <c r="A2277" s="8">
        <f t="shared" si="199"/>
        <v>2276</v>
      </c>
      <c r="B2277" s="56" t="s">
        <v>1553</v>
      </c>
      <c r="C2277" s="8">
        <v>78</v>
      </c>
      <c r="D2277" s="8" t="s">
        <v>16</v>
      </c>
      <c r="E2277" s="56" t="s">
        <v>3232</v>
      </c>
      <c r="F2277" s="57" t="s">
        <v>696</v>
      </c>
      <c r="G2277" s="58">
        <v>44601</v>
      </c>
      <c r="H2277" s="75">
        <v>44235</v>
      </c>
      <c r="I2277" s="75">
        <v>44291</v>
      </c>
      <c r="J2277" s="56" t="s">
        <v>1278</v>
      </c>
      <c r="K2277" s="8"/>
      <c r="L2277" s="56"/>
      <c r="M2277" s="56" t="s">
        <v>1279</v>
      </c>
      <c r="N2277" s="56" t="s">
        <v>1279</v>
      </c>
      <c r="O2277" s="56"/>
      <c r="P2277" s="56"/>
      <c r="Q2277" s="90" t="str">
        <f>IF(DATEDIF(I2277,G2277,"y")=0,"",DATEDIF(I2277,G2277,"y")&amp;" years ")&amp;IF(DATEDIF(I2277,G2277,"ym")=0,"",DATEDIF(I2277,G2277,"ym")&amp;" months ")&amp;IF(DATEDIF(I2277,G2277,"md")=0,"",DATEDIF(I2277,G2277,"md")&amp;" days")</f>
        <v>10 months 4 days</v>
      </c>
      <c r="R2277" s="64">
        <f t="shared" si="202"/>
        <v>310</v>
      </c>
      <c r="S2277" s="56"/>
      <c r="T2277" s="56"/>
      <c r="U2277" s="57"/>
      <c r="V2277" s="75">
        <f t="shared" si="195"/>
        <v>770</v>
      </c>
      <c r="W2277" s="291">
        <f t="shared" si="196"/>
        <v>366</v>
      </c>
      <c r="X2277" s="291">
        <f t="shared" si="197"/>
        <v>310</v>
      </c>
      <c r="Y2277" s="291" t="str">
        <f t="shared" si="198"/>
        <v/>
      </c>
    </row>
    <row r="2278" spans="1:25" ht="15" customHeight="1">
      <c r="A2278" s="8">
        <f t="shared" si="199"/>
        <v>2277</v>
      </c>
      <c r="B2278" s="82" t="s">
        <v>3233</v>
      </c>
      <c r="C2278" s="83">
        <v>59</v>
      </c>
      <c r="D2278" s="83" t="s">
        <v>16</v>
      </c>
      <c r="E2278" s="82" t="s">
        <v>3234</v>
      </c>
      <c r="F2278" s="84" t="s">
        <v>388</v>
      </c>
      <c r="G2278" s="85">
        <v>44602</v>
      </c>
      <c r="H2278" s="86">
        <v>44258</v>
      </c>
      <c r="I2278" s="86">
        <v>44319</v>
      </c>
      <c r="J2278" s="82" t="s">
        <v>1278</v>
      </c>
      <c r="K2278" s="87">
        <v>44528</v>
      </c>
      <c r="L2278" s="82"/>
      <c r="M2278" s="82" t="s">
        <v>1279</v>
      </c>
      <c r="N2278" s="82" t="s">
        <v>1279</v>
      </c>
      <c r="O2278" s="82" t="s">
        <v>1279</v>
      </c>
      <c r="P2278" s="82"/>
      <c r="Q2278" s="88" t="str">
        <f>IF(DATEDIF(K2278,G2278,"y")=0,"",DATEDIF(K2278,G2278,"y")&amp;" years ")&amp;IF(DATEDIF(K2278,G2278,"ym")=0,"",DATEDIF(K2278,G2278,"ym")&amp;" months ")&amp;IF(DATEDIF(K2278,G2278,"md")=0,"",DATEDIF(K2278,G2278,"md")&amp;" days")</f>
        <v>2 months 13 days</v>
      </c>
      <c r="R2278" s="89">
        <f t="shared" si="202"/>
        <v>74</v>
      </c>
      <c r="S2278" s="82" t="s">
        <v>1279</v>
      </c>
      <c r="T2278" s="82"/>
      <c r="U2278" s="84"/>
      <c r="V2278" s="75">
        <f t="shared" si="195"/>
        <v>771</v>
      </c>
      <c r="W2278" s="291">
        <f t="shared" si="196"/>
        <v>344</v>
      </c>
      <c r="X2278" s="291">
        <f t="shared" si="197"/>
        <v>283</v>
      </c>
      <c r="Y2278" s="291">
        <f t="shared" si="198"/>
        <v>74</v>
      </c>
    </row>
    <row r="2279" spans="1:25" ht="15" customHeight="1">
      <c r="A2279" s="8">
        <f t="shared" si="199"/>
        <v>2278</v>
      </c>
      <c r="B2279" s="59" t="s">
        <v>3235</v>
      </c>
      <c r="C2279" s="65">
        <v>80</v>
      </c>
      <c r="D2279" s="65" t="s">
        <v>16</v>
      </c>
      <c r="E2279" s="59" t="s">
        <v>3236</v>
      </c>
      <c r="F2279" s="66" t="s">
        <v>55</v>
      </c>
      <c r="G2279" s="196">
        <v>44602</v>
      </c>
      <c r="H2279" s="65"/>
      <c r="I2279" s="65"/>
      <c r="J2279" s="65"/>
      <c r="K2279" s="65"/>
      <c r="L2279" s="59"/>
      <c r="M2279" s="59"/>
      <c r="N2279" s="59"/>
      <c r="O2279" s="59"/>
      <c r="P2279" s="59"/>
      <c r="Q2279" s="59"/>
      <c r="R2279" s="65"/>
      <c r="S2279" s="59"/>
      <c r="T2279" s="59" t="s">
        <v>185</v>
      </c>
      <c r="U2279" s="69" t="s">
        <v>3237</v>
      </c>
      <c r="V2279" s="289">
        <f t="shared" si="195"/>
        <v>771</v>
      </c>
      <c r="W2279" s="292" t="str">
        <f t="shared" si="196"/>
        <v/>
      </c>
      <c r="X2279" s="291" t="str">
        <f t="shared" si="197"/>
        <v/>
      </c>
      <c r="Y2279" s="291" t="str">
        <f t="shared" si="198"/>
        <v/>
      </c>
    </row>
    <row r="2280" spans="1:25" ht="15" customHeight="1">
      <c r="A2280" s="8">
        <f t="shared" si="199"/>
        <v>2279</v>
      </c>
      <c r="B2280" s="56"/>
      <c r="C2280" s="8">
        <v>80</v>
      </c>
      <c r="D2280" s="8" t="s">
        <v>23</v>
      </c>
      <c r="E2280" s="60"/>
      <c r="F2280" s="61"/>
      <c r="G2280" s="62">
        <v>44602</v>
      </c>
      <c r="H2280" s="195"/>
      <c r="I2280" s="56"/>
      <c r="J2280" s="56"/>
      <c r="K2280" s="8"/>
      <c r="L2280" s="56"/>
      <c r="M2280" s="56"/>
      <c r="N2280" s="56"/>
      <c r="O2280" s="56"/>
      <c r="P2280" s="56"/>
      <c r="Q2280" s="56"/>
      <c r="R2280" s="8"/>
      <c r="S2280" s="56"/>
      <c r="T2280" s="56"/>
      <c r="U2280" s="57"/>
      <c r="V2280" s="289">
        <f t="shared" si="195"/>
        <v>771</v>
      </c>
      <c r="W2280" s="292" t="str">
        <f t="shared" si="196"/>
        <v/>
      </c>
      <c r="X2280" s="291" t="str">
        <f t="shared" si="197"/>
        <v/>
      </c>
      <c r="Y2280" s="291" t="str">
        <f t="shared" si="198"/>
        <v/>
      </c>
    </row>
    <row r="2281" spans="1:25" ht="15" customHeight="1">
      <c r="A2281" s="8">
        <f t="shared" si="199"/>
        <v>2280</v>
      </c>
      <c r="B2281" s="56"/>
      <c r="C2281" s="8">
        <v>87</v>
      </c>
      <c r="D2281" s="8" t="s">
        <v>16</v>
      </c>
      <c r="E2281" s="60"/>
      <c r="F2281" s="61"/>
      <c r="G2281" s="62">
        <v>44602</v>
      </c>
      <c r="H2281" s="195"/>
      <c r="I2281" s="56"/>
      <c r="J2281" s="56"/>
      <c r="K2281" s="8"/>
      <c r="L2281" s="56"/>
      <c r="M2281" s="56"/>
      <c r="N2281" s="56"/>
      <c r="O2281" s="56"/>
      <c r="P2281" s="56"/>
      <c r="Q2281" s="63"/>
      <c r="R2281" s="64"/>
      <c r="S2281" s="56"/>
      <c r="T2281" s="56"/>
      <c r="U2281" s="57"/>
      <c r="V2281" s="289">
        <f t="shared" si="195"/>
        <v>771</v>
      </c>
      <c r="W2281" s="292" t="str">
        <f t="shared" si="196"/>
        <v/>
      </c>
      <c r="X2281" s="291" t="str">
        <f t="shared" si="197"/>
        <v/>
      </c>
      <c r="Y2281" s="291" t="str">
        <f t="shared" si="198"/>
        <v/>
      </c>
    </row>
    <row r="2282" spans="1:25" ht="15" customHeight="1">
      <c r="A2282" s="8">
        <f t="shared" si="199"/>
        <v>2281</v>
      </c>
      <c r="B2282" s="56"/>
      <c r="C2282" s="8">
        <v>80</v>
      </c>
      <c r="D2282" s="8" t="s">
        <v>23</v>
      </c>
      <c r="E2282" s="60"/>
      <c r="F2282" s="61"/>
      <c r="G2282" s="62">
        <v>44603</v>
      </c>
      <c r="H2282" s="74" t="s">
        <v>1198</v>
      </c>
      <c r="I2282" s="74">
        <v>44374</v>
      </c>
      <c r="J2282" s="56"/>
      <c r="K2282" s="8"/>
      <c r="L2282" s="56"/>
      <c r="M2282" s="56" t="s">
        <v>1279</v>
      </c>
      <c r="N2282" s="56" t="s">
        <v>1279</v>
      </c>
      <c r="O2282" s="56"/>
      <c r="P2282" s="56"/>
      <c r="Q2282" s="90" t="str">
        <f>IF(DATEDIF(I2282,G2282,"y")=0,"",DATEDIF(I2282,G2282,"y")&amp;" years ")&amp;IF(DATEDIF(I2282,G2282,"ym")=0,"",DATEDIF(I2282,G2282,"ym")&amp;" months ")&amp;IF(DATEDIF(I2282,G2282,"md")=0,"",DATEDIF(I2282,G2282,"md")&amp;" days")</f>
        <v>7 months 15 days</v>
      </c>
      <c r="R2282" s="64">
        <f>_xlfn.DAYS(G2282,IF(L2282="",IF(K2282="",I2282,K2282),L2282))</f>
        <v>229</v>
      </c>
      <c r="S2282" s="56"/>
      <c r="T2282" s="56"/>
      <c r="U2282" s="57"/>
      <c r="V2282" s="75">
        <f t="shared" si="195"/>
        <v>772</v>
      </c>
      <c r="W2282" s="291" t="str">
        <f t="shared" si="196"/>
        <v/>
      </c>
      <c r="X2282" s="291">
        <f t="shared" si="197"/>
        <v>229</v>
      </c>
      <c r="Y2282" s="291" t="str">
        <f t="shared" si="198"/>
        <v/>
      </c>
    </row>
    <row r="2283" spans="1:25" ht="15" customHeight="1">
      <c r="A2283" s="8">
        <f t="shared" si="199"/>
        <v>2282</v>
      </c>
      <c r="B2283" s="56" t="s">
        <v>3238</v>
      </c>
      <c r="C2283" s="8">
        <v>80</v>
      </c>
      <c r="D2283" s="8" t="s">
        <v>23</v>
      </c>
      <c r="E2283" s="56" t="s">
        <v>2311</v>
      </c>
      <c r="F2283" s="57" t="s">
        <v>3227</v>
      </c>
      <c r="G2283" s="58">
        <v>44603</v>
      </c>
      <c r="H2283" s="75">
        <v>44291</v>
      </c>
      <c r="I2283" s="75">
        <v>44368</v>
      </c>
      <c r="J2283" s="56" t="s">
        <v>1278</v>
      </c>
      <c r="K2283" s="76"/>
      <c r="L2283" s="56"/>
      <c r="M2283" s="56" t="s">
        <v>1279</v>
      </c>
      <c r="N2283" s="56" t="s">
        <v>1279</v>
      </c>
      <c r="O2283" s="56"/>
      <c r="P2283" s="56"/>
      <c r="Q2283" s="90" t="str">
        <f>IF(DATEDIF(I2283,G2283,"y")=0,"",DATEDIF(I2283,G2283,"y")&amp;" years ")&amp;IF(DATEDIF(I2283,G2283,"ym")=0,"",DATEDIF(I2283,G2283,"ym")&amp;" months ")&amp;IF(DATEDIF(I2283,G2283,"md")=0,"",DATEDIF(I2283,G2283,"md")&amp;" days")</f>
        <v>7 months 21 days</v>
      </c>
      <c r="R2283" s="64">
        <f>_xlfn.DAYS(G2283,IF(L2283="",IF(K2283="",I2283,K2283),L2283))</f>
        <v>235</v>
      </c>
      <c r="S2283" s="56"/>
      <c r="T2283" s="56"/>
      <c r="U2283" s="57"/>
      <c r="V2283" s="75">
        <f t="shared" si="195"/>
        <v>772</v>
      </c>
      <c r="W2283" s="291">
        <f t="shared" si="196"/>
        <v>312</v>
      </c>
      <c r="X2283" s="291">
        <f t="shared" si="197"/>
        <v>235</v>
      </c>
      <c r="Y2283" s="291" t="str">
        <f t="shared" si="198"/>
        <v/>
      </c>
    </row>
    <row r="2284" spans="1:25" ht="15" customHeight="1">
      <c r="A2284" s="8">
        <f t="shared" si="199"/>
        <v>2283</v>
      </c>
      <c r="B2284" s="56"/>
      <c r="C2284" s="8">
        <v>55</v>
      </c>
      <c r="D2284" s="8" t="s">
        <v>16</v>
      </c>
      <c r="E2284" s="60"/>
      <c r="F2284" s="61"/>
      <c r="G2284" s="62">
        <v>44603</v>
      </c>
      <c r="H2284" s="74" t="s">
        <v>1198</v>
      </c>
      <c r="I2284" s="74">
        <v>44341</v>
      </c>
      <c r="J2284" s="56"/>
      <c r="K2284" s="8"/>
      <c r="L2284" s="56"/>
      <c r="M2284" s="56" t="s">
        <v>1279</v>
      </c>
      <c r="N2284" s="56" t="s">
        <v>1279</v>
      </c>
      <c r="O2284" s="56"/>
      <c r="P2284" s="56"/>
      <c r="Q2284" s="90" t="str">
        <f>IF(DATEDIF(I2284,G2284,"y")=0,"",DATEDIF(I2284,G2284,"y")&amp;" years ")&amp;IF(DATEDIF(I2284,G2284,"ym")=0,"",DATEDIF(I2284,G2284,"ym")&amp;" months ")&amp;IF(DATEDIF(I2284,G2284,"md")=0,"",DATEDIF(I2284,G2284,"md")&amp;" days")</f>
        <v>8 months 17 days</v>
      </c>
      <c r="R2284" s="64">
        <f>_xlfn.DAYS(G2284,IF(L2284="",IF(K2284="",I2284,K2284),L2284))</f>
        <v>262</v>
      </c>
      <c r="S2284" s="56"/>
      <c r="T2284" s="56"/>
      <c r="U2284" s="57"/>
      <c r="V2284" s="75">
        <f t="shared" si="195"/>
        <v>772</v>
      </c>
      <c r="W2284" s="291" t="str">
        <f t="shared" si="196"/>
        <v/>
      </c>
      <c r="X2284" s="291">
        <f t="shared" si="197"/>
        <v>262</v>
      </c>
      <c r="Y2284" s="291" t="str">
        <f t="shared" si="198"/>
        <v/>
      </c>
    </row>
    <row r="2285" spans="1:25" ht="15" customHeight="1">
      <c r="A2285" s="8">
        <f t="shared" si="199"/>
        <v>2284</v>
      </c>
      <c r="B2285" s="56" t="s">
        <v>3026</v>
      </c>
      <c r="C2285" s="8">
        <v>85</v>
      </c>
      <c r="D2285" s="8" t="s">
        <v>23</v>
      </c>
      <c r="E2285" s="56" t="s">
        <v>3239</v>
      </c>
      <c r="F2285" s="57" t="s">
        <v>25</v>
      </c>
      <c r="G2285" s="58">
        <v>44603</v>
      </c>
      <c r="H2285" s="75">
        <v>44239</v>
      </c>
      <c r="I2285" s="75">
        <v>44319</v>
      </c>
      <c r="J2285" s="56" t="s">
        <v>1278</v>
      </c>
      <c r="K2285" s="8"/>
      <c r="L2285" s="56"/>
      <c r="M2285" s="56" t="s">
        <v>1279</v>
      </c>
      <c r="N2285" s="56" t="s">
        <v>1279</v>
      </c>
      <c r="O2285" s="56"/>
      <c r="P2285" s="56"/>
      <c r="Q2285" s="90" t="str">
        <f>IF(DATEDIF(I2285,G2285,"y")=0,"",DATEDIF(I2285,G2285,"y")&amp;" years ")&amp;IF(DATEDIF(I2285,G2285,"ym")=0,"",DATEDIF(I2285,G2285,"ym")&amp;" months ")&amp;IF(DATEDIF(I2285,G2285,"md")=0,"",DATEDIF(I2285,G2285,"md")&amp;" days")</f>
        <v>9 months 8 days</v>
      </c>
      <c r="R2285" s="64">
        <f>_xlfn.DAYS(G2285,IF(L2285="",IF(K2285="",I2285,K2285),L2285))</f>
        <v>284</v>
      </c>
      <c r="S2285" s="56"/>
      <c r="T2285" s="56"/>
      <c r="U2285" s="57"/>
      <c r="V2285" s="75">
        <f t="shared" si="195"/>
        <v>772</v>
      </c>
      <c r="W2285" s="291">
        <f t="shared" si="196"/>
        <v>364</v>
      </c>
      <c r="X2285" s="291">
        <f t="shared" si="197"/>
        <v>284</v>
      </c>
      <c r="Y2285" s="291" t="str">
        <f t="shared" si="198"/>
        <v/>
      </c>
    </row>
    <row r="2286" spans="1:25" ht="15" customHeight="1">
      <c r="A2286" s="8">
        <f t="shared" si="199"/>
        <v>2285</v>
      </c>
      <c r="B2286" s="56"/>
      <c r="C2286" s="73">
        <v>0</v>
      </c>
      <c r="D2286" s="8" t="s">
        <v>16</v>
      </c>
      <c r="E2286" s="60"/>
      <c r="F2286" s="61"/>
      <c r="G2286" s="62">
        <v>44603</v>
      </c>
      <c r="H2286" s="195"/>
      <c r="I2286" s="195"/>
      <c r="J2286" s="56"/>
      <c r="K2286" s="8"/>
      <c r="L2286" s="56"/>
      <c r="M2286" s="56"/>
      <c r="N2286" s="56"/>
      <c r="O2286" s="56"/>
      <c r="P2286" s="56"/>
      <c r="Q2286" s="56"/>
      <c r="R2286" s="8"/>
      <c r="S2286" s="56"/>
      <c r="T2286" s="56" t="s">
        <v>1059</v>
      </c>
      <c r="U2286" s="57"/>
      <c r="V2286" s="289">
        <f t="shared" si="195"/>
        <v>772</v>
      </c>
      <c r="W2286" s="292" t="str">
        <f t="shared" si="196"/>
        <v/>
      </c>
      <c r="X2286" s="291" t="str">
        <f t="shared" si="197"/>
        <v/>
      </c>
      <c r="Y2286" s="291" t="str">
        <f t="shared" si="198"/>
        <v/>
      </c>
    </row>
    <row r="2287" spans="1:25" ht="15" customHeight="1">
      <c r="A2287" s="8">
        <f t="shared" si="199"/>
        <v>2286</v>
      </c>
      <c r="B2287" s="109" t="s">
        <v>3240</v>
      </c>
      <c r="C2287" s="110">
        <v>4</v>
      </c>
      <c r="D2287" s="110" t="s">
        <v>23</v>
      </c>
      <c r="E2287" s="109" t="s">
        <v>3241</v>
      </c>
      <c r="F2287" s="111" t="s">
        <v>55</v>
      </c>
      <c r="G2287" s="191">
        <v>44603</v>
      </c>
      <c r="H2287" s="194"/>
      <c r="I2287" s="194"/>
      <c r="J2287" s="109"/>
      <c r="K2287" s="110"/>
      <c r="L2287" s="109"/>
      <c r="M2287" s="109"/>
      <c r="N2287" s="109"/>
      <c r="O2287" s="109"/>
      <c r="P2287" s="109"/>
      <c r="Q2287" s="136"/>
      <c r="R2287" s="115"/>
      <c r="S2287" s="109"/>
      <c r="T2287" s="109" t="s">
        <v>1059</v>
      </c>
      <c r="U2287" s="111"/>
      <c r="V2287" s="289">
        <f t="shared" si="195"/>
        <v>772</v>
      </c>
      <c r="W2287" s="292" t="str">
        <f t="shared" si="196"/>
        <v/>
      </c>
      <c r="X2287" s="291" t="str">
        <f t="shared" si="197"/>
        <v/>
      </c>
      <c r="Y2287" s="291" t="str">
        <f t="shared" si="198"/>
        <v/>
      </c>
    </row>
    <row r="2288" spans="1:25" ht="15" customHeight="1">
      <c r="A2288" s="8">
        <f t="shared" si="199"/>
        <v>2287</v>
      </c>
      <c r="B2288" s="56" t="s">
        <v>3242</v>
      </c>
      <c r="C2288" s="8">
        <v>80</v>
      </c>
      <c r="D2288" s="8" t="s">
        <v>23</v>
      </c>
      <c r="E2288" s="56" t="s">
        <v>3243</v>
      </c>
      <c r="F2288" s="57" t="s">
        <v>25</v>
      </c>
      <c r="G2288" s="58">
        <v>44603</v>
      </c>
      <c r="H2288" s="75"/>
      <c r="I2288" s="75"/>
      <c r="J2288" s="56" t="s">
        <v>2431</v>
      </c>
      <c r="K2288" s="76"/>
      <c r="L2288" s="56"/>
      <c r="M2288" s="56"/>
      <c r="N2288" s="56"/>
      <c r="O2288" s="56"/>
      <c r="P2288" s="56"/>
      <c r="Q2288" s="56"/>
      <c r="R2288" s="8"/>
      <c r="S2288" s="56"/>
      <c r="T2288" s="56"/>
      <c r="U2288" s="57"/>
      <c r="V2288" s="289">
        <f t="shared" si="195"/>
        <v>772</v>
      </c>
      <c r="W2288" s="292" t="str">
        <f t="shared" si="196"/>
        <v/>
      </c>
      <c r="X2288" s="291" t="str">
        <f t="shared" si="197"/>
        <v/>
      </c>
      <c r="Y2288" s="291" t="str">
        <f t="shared" si="198"/>
        <v/>
      </c>
    </row>
    <row r="2289" spans="1:25" ht="15" customHeight="1">
      <c r="A2289" s="8">
        <f t="shared" si="199"/>
        <v>2288</v>
      </c>
      <c r="B2289" s="56" t="s">
        <v>3244</v>
      </c>
      <c r="C2289" s="8">
        <v>88</v>
      </c>
      <c r="D2289" s="8" t="s">
        <v>23</v>
      </c>
      <c r="E2289" s="56" t="s">
        <v>3245</v>
      </c>
      <c r="F2289" s="57" t="s">
        <v>933</v>
      </c>
      <c r="G2289" s="58">
        <v>44604</v>
      </c>
      <c r="H2289" s="75">
        <v>44247</v>
      </c>
      <c r="I2289" s="75">
        <v>44306</v>
      </c>
      <c r="J2289" s="56" t="s">
        <v>1278</v>
      </c>
      <c r="K2289" s="8"/>
      <c r="L2289" s="56"/>
      <c r="M2289" s="56" t="s">
        <v>1279</v>
      </c>
      <c r="N2289" s="56" t="s">
        <v>1279</v>
      </c>
      <c r="O2289" s="56"/>
      <c r="P2289" s="56"/>
      <c r="Q2289" s="90" t="str">
        <f>IF(DATEDIF(I2289,G2289,"y")=0,"",DATEDIF(I2289,G2289,"y")&amp;" years ")&amp;IF(DATEDIF(I2289,G2289,"ym")=0,"",DATEDIF(I2289,G2289,"ym")&amp;" months ")&amp;IF(DATEDIF(I2289,G2289,"md")=0,"",DATEDIF(I2289,G2289,"md")&amp;" days")</f>
        <v>9 months 23 days</v>
      </c>
      <c r="R2289" s="64">
        <f>_xlfn.DAYS(G2289,IF(L2289="",IF(K2289="",I2289,K2289),L2289))</f>
        <v>298</v>
      </c>
      <c r="S2289" s="56"/>
      <c r="T2289" s="56"/>
      <c r="U2289" s="57"/>
      <c r="V2289" s="75">
        <f t="shared" si="195"/>
        <v>773</v>
      </c>
      <c r="W2289" s="291">
        <f t="shared" si="196"/>
        <v>357</v>
      </c>
      <c r="X2289" s="291">
        <f t="shared" si="197"/>
        <v>298</v>
      </c>
      <c r="Y2289" s="291" t="str">
        <f t="shared" si="198"/>
        <v/>
      </c>
    </row>
    <row r="2290" spans="1:25" ht="15" customHeight="1">
      <c r="A2290" s="8">
        <f t="shared" si="199"/>
        <v>2289</v>
      </c>
      <c r="B2290" s="56"/>
      <c r="C2290" s="8">
        <v>90</v>
      </c>
      <c r="D2290" s="8" t="s">
        <v>16</v>
      </c>
      <c r="E2290" s="60"/>
      <c r="F2290" s="61"/>
      <c r="G2290" s="62">
        <v>44604</v>
      </c>
      <c r="H2290" s="74">
        <v>44241</v>
      </c>
      <c r="I2290" s="56"/>
      <c r="J2290" s="56"/>
      <c r="K2290" s="8"/>
      <c r="L2290" s="56"/>
      <c r="M2290" s="56" t="s">
        <v>1279</v>
      </c>
      <c r="N2290" s="56"/>
      <c r="O2290" s="56"/>
      <c r="P2290" s="56"/>
      <c r="Q2290" s="90" t="str">
        <f>IF(DATEDIF(H2290,G2290,"y")=0,"",DATEDIF(H2290,G2290,"y")&amp;" years ")&amp;IF(DATEDIF(H2290,G2290,"ym")=0,"",DATEDIF(H2290,G2290,"ym")&amp;" months ")&amp;IF(DATEDIF(H2290,G2290,"md")=0,"",DATEDIF(H2290,G2290,"md")&amp;" days")</f>
        <v>11 months 29 days</v>
      </c>
      <c r="R2290" s="64">
        <f>_xlfn.DAYS(G2290,H2290)</f>
        <v>363</v>
      </c>
      <c r="S2290" s="56"/>
      <c r="T2290" s="56"/>
      <c r="U2290" s="57"/>
      <c r="V2290" s="75">
        <f t="shared" si="195"/>
        <v>773</v>
      </c>
      <c r="W2290" s="291">
        <f t="shared" si="196"/>
        <v>363</v>
      </c>
      <c r="X2290" s="291" t="str">
        <f t="shared" si="197"/>
        <v/>
      </c>
      <c r="Y2290" s="291" t="str">
        <f t="shared" si="198"/>
        <v/>
      </c>
    </row>
    <row r="2291" spans="1:25" ht="15" customHeight="1">
      <c r="A2291" s="8">
        <f t="shared" si="199"/>
        <v>2290</v>
      </c>
      <c r="B2291" s="59" t="s">
        <v>2993</v>
      </c>
      <c r="C2291" s="65">
        <v>72</v>
      </c>
      <c r="D2291" s="65" t="s">
        <v>16</v>
      </c>
      <c r="E2291" s="59" t="s">
        <v>3246</v>
      </c>
      <c r="F2291" s="66" t="s">
        <v>1218</v>
      </c>
      <c r="G2291" s="196">
        <v>44604</v>
      </c>
      <c r="H2291" s="101">
        <v>44240</v>
      </c>
      <c r="I2291" s="101">
        <v>44312</v>
      </c>
      <c r="J2291" s="66" t="s">
        <v>3247</v>
      </c>
      <c r="K2291" s="67">
        <v>44525</v>
      </c>
      <c r="L2291" s="59"/>
      <c r="M2291" s="59" t="s">
        <v>1279</v>
      </c>
      <c r="N2291" s="59" t="s">
        <v>1279</v>
      </c>
      <c r="O2291" s="59" t="s">
        <v>1279</v>
      </c>
      <c r="P2291" s="59"/>
      <c r="Q2291" s="127" t="str">
        <f>IF(DATEDIF(K2291,G2291,"y")=0,"",DATEDIF(K2291,G2291,"y")&amp;" years ")&amp;IF(DATEDIF(K2291,G2291,"ym")=0,"",DATEDIF(K2291,G2291,"ym")&amp;" months ")&amp;IF(DATEDIF(K2291,G2291,"md")=0,"",DATEDIF(K2291,G2291,"md")&amp;" days")</f>
        <v>2 months 18 days</v>
      </c>
      <c r="R2291" s="128">
        <f>_xlfn.DAYS(G2291,IF(L2291="",IF(K2291="",I2291,K2291),L2291))</f>
        <v>79</v>
      </c>
      <c r="S2291" s="59"/>
      <c r="T2291" s="59" t="s">
        <v>185</v>
      </c>
      <c r="U2291" s="69" t="s">
        <v>3248</v>
      </c>
      <c r="V2291" s="75">
        <f t="shared" si="195"/>
        <v>773</v>
      </c>
      <c r="W2291" s="291">
        <f t="shared" si="196"/>
        <v>364</v>
      </c>
      <c r="X2291" s="291">
        <f t="shared" si="197"/>
        <v>292</v>
      </c>
      <c r="Y2291" s="291">
        <f t="shared" si="198"/>
        <v>79</v>
      </c>
    </row>
    <row r="2292" spans="1:25" ht="15" customHeight="1">
      <c r="A2292" s="8">
        <f t="shared" si="199"/>
        <v>2291</v>
      </c>
      <c r="B2292" s="59" t="s">
        <v>3249</v>
      </c>
      <c r="C2292" s="65">
        <v>81</v>
      </c>
      <c r="D2292" s="65" t="s">
        <v>23</v>
      </c>
      <c r="E2292" s="59" t="s">
        <v>3250</v>
      </c>
      <c r="F2292" s="66" t="s">
        <v>25</v>
      </c>
      <c r="G2292" s="67">
        <v>44605</v>
      </c>
      <c r="H2292" s="101">
        <v>44234</v>
      </c>
      <c r="I2292" s="101">
        <v>44292</v>
      </c>
      <c r="J2292" s="66" t="s">
        <v>1480</v>
      </c>
      <c r="K2292" s="65"/>
      <c r="L2292" s="59"/>
      <c r="M2292" s="59" t="s">
        <v>1279</v>
      </c>
      <c r="N2292" s="59" t="s">
        <v>1279</v>
      </c>
      <c r="O2292" s="59"/>
      <c r="P2292" s="59"/>
      <c r="Q2292" s="127" t="str">
        <f>IF(DATEDIF(I2292,G2292,"y")=0,"",DATEDIF(I2292,G2292,"y")&amp;" years ")&amp;IF(DATEDIF(I2292,G2292,"ym")=0,"",DATEDIF(I2292,G2292,"ym")&amp;" months ")&amp;IF(DATEDIF(I2292,G2292,"md")=0,"",DATEDIF(I2292,G2292,"md")&amp;" days")</f>
        <v>10 months 7 days</v>
      </c>
      <c r="R2292" s="128">
        <f>_xlfn.DAYS(G2292,IF(L2292="",IF(K2292="",I2292,K2292),L2292))</f>
        <v>313</v>
      </c>
      <c r="S2292" s="59"/>
      <c r="T2292" s="59" t="s">
        <v>185</v>
      </c>
      <c r="U2292" s="69" t="s">
        <v>3251</v>
      </c>
      <c r="V2292" s="75">
        <f t="shared" si="195"/>
        <v>774</v>
      </c>
      <c r="W2292" s="291">
        <f t="shared" si="196"/>
        <v>371</v>
      </c>
      <c r="X2292" s="291">
        <f t="shared" si="197"/>
        <v>313</v>
      </c>
      <c r="Y2292" s="291" t="str">
        <f t="shared" si="198"/>
        <v/>
      </c>
    </row>
    <row r="2293" spans="1:25" ht="15" customHeight="1">
      <c r="A2293" s="8">
        <f t="shared" si="199"/>
        <v>2292</v>
      </c>
      <c r="B2293" s="56"/>
      <c r="C2293" s="8">
        <v>78</v>
      </c>
      <c r="D2293" s="8" t="s">
        <v>16</v>
      </c>
      <c r="E2293" s="56"/>
      <c r="F2293" s="61"/>
      <c r="G2293" s="62">
        <v>44605</v>
      </c>
      <c r="H2293" s="195"/>
      <c r="I2293" s="56"/>
      <c r="J2293" s="56"/>
      <c r="K2293" s="8"/>
      <c r="L2293" s="56"/>
      <c r="M2293" s="56"/>
      <c r="N2293" s="56"/>
      <c r="O2293" s="56"/>
      <c r="P2293" s="56"/>
      <c r="Q2293" s="63"/>
      <c r="R2293" s="64"/>
      <c r="S2293" s="56"/>
      <c r="T2293" s="56"/>
      <c r="U2293" s="57"/>
      <c r="V2293" s="289">
        <f t="shared" si="195"/>
        <v>774</v>
      </c>
      <c r="W2293" s="292" t="str">
        <f t="shared" si="196"/>
        <v/>
      </c>
      <c r="X2293" s="291" t="str">
        <f t="shared" si="197"/>
        <v/>
      </c>
      <c r="Y2293" s="291" t="str">
        <f t="shared" si="198"/>
        <v/>
      </c>
    </row>
    <row r="2294" spans="1:25" ht="15" customHeight="1">
      <c r="A2294" s="8">
        <f t="shared" si="199"/>
        <v>2293</v>
      </c>
      <c r="B2294" s="56" t="s">
        <v>2720</v>
      </c>
      <c r="C2294" s="8">
        <v>90</v>
      </c>
      <c r="D2294" s="8" t="s">
        <v>23</v>
      </c>
      <c r="E2294" s="56" t="s">
        <v>888</v>
      </c>
      <c r="F2294" s="57" t="s">
        <v>103</v>
      </c>
      <c r="G2294" s="58">
        <v>44605</v>
      </c>
      <c r="H2294" s="195"/>
      <c r="I2294" s="56"/>
      <c r="J2294" s="56"/>
      <c r="K2294" s="8"/>
      <c r="L2294" s="56"/>
      <c r="M2294" s="56"/>
      <c r="N2294" s="56"/>
      <c r="O2294" s="56"/>
      <c r="P2294" s="56"/>
      <c r="Q2294" s="63"/>
      <c r="R2294" s="64"/>
      <c r="S2294" s="56"/>
      <c r="T2294" s="56"/>
      <c r="U2294" s="57"/>
      <c r="V2294" s="289">
        <f t="shared" si="195"/>
        <v>774</v>
      </c>
      <c r="W2294" s="292" t="str">
        <f t="shared" si="196"/>
        <v/>
      </c>
      <c r="X2294" s="291" t="str">
        <f t="shared" si="197"/>
        <v/>
      </c>
      <c r="Y2294" s="291" t="str">
        <f t="shared" si="198"/>
        <v/>
      </c>
    </row>
    <row r="2295" spans="1:25" ht="15" customHeight="1">
      <c r="A2295" s="8">
        <f t="shared" si="199"/>
        <v>2294</v>
      </c>
      <c r="B2295" s="56" t="s">
        <v>3252</v>
      </c>
      <c r="C2295" s="8" t="s">
        <v>1672</v>
      </c>
      <c r="D2295" s="8" t="s">
        <v>23</v>
      </c>
      <c r="E2295" s="56" t="s">
        <v>3253</v>
      </c>
      <c r="F2295" s="57" t="s">
        <v>25</v>
      </c>
      <c r="G2295" s="62">
        <v>44605</v>
      </c>
      <c r="H2295" s="195"/>
      <c r="I2295" s="56"/>
      <c r="J2295" s="56"/>
      <c r="K2295" s="8"/>
      <c r="L2295" s="56"/>
      <c r="M2295" s="56"/>
      <c r="N2295" s="56"/>
      <c r="O2295" s="56"/>
      <c r="P2295" s="56"/>
      <c r="Q2295" s="56"/>
      <c r="R2295" s="8"/>
      <c r="S2295" s="56"/>
      <c r="T2295" s="56" t="s">
        <v>1059</v>
      </c>
      <c r="U2295" s="57"/>
      <c r="V2295" s="289">
        <f t="shared" si="195"/>
        <v>774</v>
      </c>
      <c r="W2295" s="292" t="str">
        <f t="shared" si="196"/>
        <v/>
      </c>
      <c r="X2295" s="291" t="str">
        <f t="shared" si="197"/>
        <v/>
      </c>
      <c r="Y2295" s="291" t="str">
        <f t="shared" si="198"/>
        <v/>
      </c>
    </row>
    <row r="2296" spans="1:25" ht="15" customHeight="1">
      <c r="A2296" s="8">
        <f t="shared" si="199"/>
        <v>2295</v>
      </c>
      <c r="B2296" s="82" t="s">
        <v>3254</v>
      </c>
      <c r="C2296" s="83">
        <v>57</v>
      </c>
      <c r="D2296" s="83" t="s">
        <v>16</v>
      </c>
      <c r="E2296" s="82" t="s">
        <v>3255</v>
      </c>
      <c r="F2296" s="84" t="s">
        <v>25</v>
      </c>
      <c r="G2296" s="85">
        <v>44606</v>
      </c>
      <c r="H2296" s="86">
        <v>44263</v>
      </c>
      <c r="I2296" s="86">
        <v>44384</v>
      </c>
      <c r="J2296" s="82" t="s">
        <v>1278</v>
      </c>
      <c r="K2296" s="87">
        <v>44585</v>
      </c>
      <c r="L2296" s="82"/>
      <c r="M2296" s="82" t="s">
        <v>1279</v>
      </c>
      <c r="N2296" s="82" t="s">
        <v>1279</v>
      </c>
      <c r="O2296" s="82" t="s">
        <v>1279</v>
      </c>
      <c r="P2296" s="82"/>
      <c r="Q2296" s="88" t="str">
        <f>IF(DATEDIF(K2296,G2296,"y")=0,"",DATEDIF(K2296,G2296,"y")&amp;" years ")&amp;IF(DATEDIF(K2296,G2296,"ym")=0,"",DATEDIF(K2296,G2296,"ym")&amp;" months ")&amp;IF(DATEDIF(K2296,G2296,"md")=0,"",DATEDIF(K2296,G2296,"md")&amp;" days")</f>
        <v>21 days</v>
      </c>
      <c r="R2296" s="89">
        <f>_xlfn.DAYS(G2296,IF(L2296="",IF(K2296="",I2296,K2296),L2296))</f>
        <v>21</v>
      </c>
      <c r="S2296" s="82"/>
      <c r="T2296" s="82"/>
      <c r="U2296" s="82" t="s">
        <v>709</v>
      </c>
      <c r="V2296" s="75">
        <f t="shared" si="195"/>
        <v>775</v>
      </c>
      <c r="W2296" s="291">
        <f t="shared" si="196"/>
        <v>343</v>
      </c>
      <c r="X2296" s="291">
        <f t="shared" si="197"/>
        <v>222</v>
      </c>
      <c r="Y2296" s="291">
        <f t="shared" si="198"/>
        <v>21</v>
      </c>
    </row>
    <row r="2297" spans="1:25" ht="15" customHeight="1">
      <c r="A2297" s="8">
        <f t="shared" si="199"/>
        <v>2296</v>
      </c>
      <c r="B2297" s="56"/>
      <c r="C2297" s="8">
        <v>62</v>
      </c>
      <c r="D2297" s="8" t="s">
        <v>16</v>
      </c>
      <c r="E2297" s="56"/>
      <c r="F2297" s="61"/>
      <c r="G2297" s="62">
        <v>44606</v>
      </c>
      <c r="H2297" s="74" t="s">
        <v>1198</v>
      </c>
      <c r="I2297" s="74">
        <v>44417</v>
      </c>
      <c r="J2297" s="56"/>
      <c r="K2297" s="8"/>
      <c r="L2297" s="56"/>
      <c r="M2297" s="56" t="s">
        <v>1279</v>
      </c>
      <c r="N2297" s="56" t="s">
        <v>1279</v>
      </c>
      <c r="O2297" s="56"/>
      <c r="P2297" s="56"/>
      <c r="Q2297" s="90" t="str">
        <f>IF(DATEDIF(I2297,G2297,"y")=0,"",DATEDIF(I2297,G2297,"y")&amp;" years ")&amp;IF(DATEDIF(I2297,G2297,"ym")=0,"",DATEDIF(I2297,G2297,"ym")&amp;" months ")&amp;IF(DATEDIF(I2297,G2297,"md")=0,"",DATEDIF(I2297,G2297,"md")&amp;" days")</f>
        <v>6 months 5 days</v>
      </c>
      <c r="R2297" s="64">
        <f>_xlfn.DAYS(G2297,IF(L2297="",IF(K2297="",I2297,K2297),L2297))</f>
        <v>189</v>
      </c>
      <c r="S2297" s="56"/>
      <c r="T2297" s="56"/>
      <c r="U2297" s="57"/>
      <c r="V2297" s="75">
        <f t="shared" si="195"/>
        <v>775</v>
      </c>
      <c r="W2297" s="291" t="str">
        <f t="shared" si="196"/>
        <v/>
      </c>
      <c r="X2297" s="291">
        <f t="shared" si="197"/>
        <v>189</v>
      </c>
      <c r="Y2297" s="291" t="str">
        <f t="shared" si="198"/>
        <v/>
      </c>
    </row>
    <row r="2298" spans="1:25" ht="15" customHeight="1">
      <c r="A2298" s="8">
        <f t="shared" si="199"/>
        <v>2297</v>
      </c>
      <c r="B2298" s="109"/>
      <c r="C2298" s="110">
        <v>48</v>
      </c>
      <c r="D2298" s="110" t="s">
        <v>16</v>
      </c>
      <c r="E2298" s="109"/>
      <c r="F2298" s="193"/>
      <c r="G2298" s="191">
        <v>44606</v>
      </c>
      <c r="H2298" s="113" t="s">
        <v>1198</v>
      </c>
      <c r="I2298" s="113">
        <v>44390</v>
      </c>
      <c r="J2298" s="109"/>
      <c r="K2298" s="110"/>
      <c r="L2298" s="109"/>
      <c r="M2298" s="109" t="s">
        <v>1279</v>
      </c>
      <c r="N2298" s="109" t="s">
        <v>1279</v>
      </c>
      <c r="O2298" s="109"/>
      <c r="P2298" s="109"/>
      <c r="Q2298" s="114" t="str">
        <f>IF(DATEDIF(I2298,G2298,"y")=0,"",DATEDIF(I2298,G2298,"y")&amp;" years ")&amp;IF(DATEDIF(I2298,G2298,"ym")=0,"",DATEDIF(I2298,G2298,"ym")&amp;" months ")&amp;IF(DATEDIF(I2298,G2298,"md")=0,"",DATEDIF(I2298,G2298,"md")&amp;" days")</f>
        <v>7 months 1 days</v>
      </c>
      <c r="R2298" s="115">
        <f>_xlfn.DAYS(G2298,IF(L2298="",IF(K2298="",I2298,K2298),L2298))</f>
        <v>216</v>
      </c>
      <c r="S2298" s="109"/>
      <c r="T2298" s="109"/>
      <c r="U2298" s="111"/>
      <c r="V2298" s="75">
        <f t="shared" si="195"/>
        <v>775</v>
      </c>
      <c r="W2298" s="291" t="str">
        <f t="shared" si="196"/>
        <v/>
      </c>
      <c r="X2298" s="291">
        <f t="shared" si="197"/>
        <v>216</v>
      </c>
      <c r="Y2298" s="291" t="str">
        <f t="shared" si="198"/>
        <v/>
      </c>
    </row>
    <row r="2299" spans="1:25" ht="15" customHeight="1">
      <c r="A2299" s="8">
        <f t="shared" si="199"/>
        <v>2298</v>
      </c>
      <c r="B2299" s="56" t="s">
        <v>2761</v>
      </c>
      <c r="C2299" s="8">
        <v>78</v>
      </c>
      <c r="D2299" s="8" t="s">
        <v>16</v>
      </c>
      <c r="E2299" s="56" t="s">
        <v>3256</v>
      </c>
      <c r="F2299" s="57" t="s">
        <v>103</v>
      </c>
      <c r="G2299" s="62">
        <v>44606</v>
      </c>
      <c r="H2299" s="75">
        <v>44342</v>
      </c>
      <c r="I2299" s="75">
        <v>44385</v>
      </c>
      <c r="J2299" s="56" t="s">
        <v>1646</v>
      </c>
      <c r="K2299" s="8"/>
      <c r="L2299" s="56"/>
      <c r="M2299" s="56" t="s">
        <v>1279</v>
      </c>
      <c r="N2299" s="56" t="s">
        <v>1279</v>
      </c>
      <c r="O2299" s="56"/>
      <c r="P2299" s="56"/>
      <c r="Q2299" s="90" t="str">
        <f>IF(DATEDIF(I2299,G2299,"y")=0,"",DATEDIF(I2299,G2299,"y")&amp;" years ")&amp;IF(DATEDIF(I2299,G2299,"ym")=0,"",DATEDIF(I2299,G2299,"ym")&amp;" months ")&amp;IF(DATEDIF(I2299,G2299,"md")=0,"",DATEDIF(I2299,G2299,"md")&amp;" days")</f>
        <v>7 months 6 days</v>
      </c>
      <c r="R2299" s="64">
        <f>_xlfn.DAYS(G2299,IF(L2299="",IF(K2299="",I2299,K2299),L2299))</f>
        <v>221</v>
      </c>
      <c r="S2299" s="56"/>
      <c r="T2299" s="56"/>
      <c r="U2299" s="57"/>
      <c r="V2299" s="75">
        <f t="shared" si="195"/>
        <v>775</v>
      </c>
      <c r="W2299" s="291">
        <f t="shared" si="196"/>
        <v>264</v>
      </c>
      <c r="X2299" s="291">
        <f t="shared" si="197"/>
        <v>221</v>
      </c>
      <c r="Y2299" s="291" t="str">
        <f t="shared" si="198"/>
        <v/>
      </c>
    </row>
    <row r="2300" spans="1:25" ht="15" customHeight="1">
      <c r="A2300" s="8">
        <f t="shared" si="199"/>
        <v>2299</v>
      </c>
      <c r="B2300" s="56"/>
      <c r="C2300" s="8">
        <v>1</v>
      </c>
      <c r="D2300" s="8" t="s">
        <v>16</v>
      </c>
      <c r="E2300" s="56"/>
      <c r="F2300" s="61"/>
      <c r="G2300" s="62">
        <v>44606</v>
      </c>
      <c r="H2300" s="195"/>
      <c r="I2300" s="56"/>
      <c r="J2300" s="56"/>
      <c r="K2300" s="8"/>
      <c r="L2300" s="56"/>
      <c r="M2300" s="56"/>
      <c r="N2300" s="56"/>
      <c r="O2300" s="56"/>
      <c r="P2300" s="56"/>
      <c r="Q2300" s="63"/>
      <c r="R2300" s="64"/>
      <c r="S2300" s="56"/>
      <c r="T2300" s="56" t="s">
        <v>1059</v>
      </c>
      <c r="U2300" s="57"/>
      <c r="V2300" s="289">
        <f t="shared" si="195"/>
        <v>775</v>
      </c>
      <c r="W2300" s="292" t="str">
        <f t="shared" si="196"/>
        <v/>
      </c>
      <c r="X2300" s="291" t="str">
        <f t="shared" si="197"/>
        <v/>
      </c>
      <c r="Y2300" s="291" t="str">
        <f t="shared" si="198"/>
        <v/>
      </c>
    </row>
    <row r="2301" spans="1:25" ht="15" customHeight="1">
      <c r="A2301" s="8">
        <f t="shared" si="199"/>
        <v>2300</v>
      </c>
      <c r="B2301" s="109"/>
      <c r="C2301" s="110">
        <v>52</v>
      </c>
      <c r="D2301" s="110" t="s">
        <v>16</v>
      </c>
      <c r="E2301" s="109"/>
      <c r="F2301" s="193"/>
      <c r="G2301" s="191">
        <v>44606</v>
      </c>
      <c r="H2301" s="194"/>
      <c r="I2301" s="109"/>
      <c r="J2301" s="109"/>
      <c r="K2301" s="110"/>
      <c r="L2301" s="109"/>
      <c r="M2301" s="109"/>
      <c r="N2301" s="109"/>
      <c r="O2301" s="109"/>
      <c r="P2301" s="109"/>
      <c r="Q2301" s="136"/>
      <c r="R2301" s="115"/>
      <c r="S2301" s="109"/>
      <c r="T2301" s="109"/>
      <c r="U2301" s="111"/>
      <c r="V2301" s="289">
        <f t="shared" si="195"/>
        <v>775</v>
      </c>
      <c r="W2301" s="292" t="str">
        <f t="shared" si="196"/>
        <v/>
      </c>
      <c r="X2301" s="291" t="str">
        <f t="shared" si="197"/>
        <v/>
      </c>
      <c r="Y2301" s="291" t="str">
        <f t="shared" si="198"/>
        <v/>
      </c>
    </row>
    <row r="2302" spans="1:25" ht="15" customHeight="1">
      <c r="A2302" s="8">
        <f t="shared" si="199"/>
        <v>2301</v>
      </c>
      <c r="B2302" s="56" t="s">
        <v>1667</v>
      </c>
      <c r="C2302" s="8">
        <v>76</v>
      </c>
      <c r="D2302" s="8" t="s">
        <v>16</v>
      </c>
      <c r="E2302" s="56" t="s">
        <v>3257</v>
      </c>
      <c r="F2302" s="57" t="s">
        <v>25</v>
      </c>
      <c r="G2302" s="58">
        <v>44606</v>
      </c>
      <c r="H2302" s="75"/>
      <c r="I2302" s="75"/>
      <c r="J2302" s="56" t="s">
        <v>2431</v>
      </c>
      <c r="K2302" s="76"/>
      <c r="L2302" s="56"/>
      <c r="M2302" s="56"/>
      <c r="N2302" s="56"/>
      <c r="O2302" s="56"/>
      <c r="P2302" s="56"/>
      <c r="Q2302" s="56"/>
      <c r="R2302" s="8"/>
      <c r="S2302" s="56"/>
      <c r="T2302" s="56"/>
      <c r="U2302" s="57"/>
      <c r="V2302" s="289">
        <f t="shared" si="195"/>
        <v>775</v>
      </c>
      <c r="W2302" s="292" t="str">
        <f t="shared" si="196"/>
        <v/>
      </c>
      <c r="X2302" s="291" t="str">
        <f t="shared" si="197"/>
        <v/>
      </c>
      <c r="Y2302" s="291" t="str">
        <f t="shared" si="198"/>
        <v/>
      </c>
    </row>
    <row r="2303" spans="1:25" ht="15" customHeight="1">
      <c r="A2303" s="8">
        <f t="shared" si="199"/>
        <v>2302</v>
      </c>
      <c r="B2303" s="56" t="s">
        <v>1505</v>
      </c>
      <c r="C2303" s="8">
        <v>83</v>
      </c>
      <c r="D2303" s="8" t="s">
        <v>23</v>
      </c>
      <c r="E2303" s="56" t="s">
        <v>3258</v>
      </c>
      <c r="F2303" s="57" t="s">
        <v>854</v>
      </c>
      <c r="G2303" s="58">
        <v>44606</v>
      </c>
      <c r="H2303" s="195"/>
      <c r="I2303" s="56"/>
      <c r="J2303" s="56"/>
      <c r="K2303" s="8"/>
      <c r="L2303" s="56"/>
      <c r="M2303" s="56"/>
      <c r="N2303" s="56"/>
      <c r="O2303" s="56"/>
      <c r="P2303" s="56"/>
      <c r="Q2303" s="56"/>
      <c r="R2303" s="8"/>
      <c r="S2303" s="56"/>
      <c r="T2303" s="56"/>
      <c r="U2303" s="57"/>
      <c r="V2303" s="289">
        <f t="shared" si="195"/>
        <v>775</v>
      </c>
      <c r="W2303" s="292" t="str">
        <f t="shared" si="196"/>
        <v/>
      </c>
      <c r="X2303" s="291" t="str">
        <f t="shared" si="197"/>
        <v/>
      </c>
      <c r="Y2303" s="291" t="str">
        <f t="shared" si="198"/>
        <v/>
      </c>
    </row>
    <row r="2304" spans="1:25" ht="15" customHeight="1">
      <c r="A2304" s="8">
        <f t="shared" si="199"/>
        <v>2303</v>
      </c>
      <c r="B2304" s="56" t="s">
        <v>3259</v>
      </c>
      <c r="C2304" s="8">
        <v>85</v>
      </c>
      <c r="D2304" s="8" t="s">
        <v>23</v>
      </c>
      <c r="E2304" s="56" t="s">
        <v>3260</v>
      </c>
      <c r="F2304" s="61" t="s">
        <v>25</v>
      </c>
      <c r="G2304" s="62">
        <v>44606</v>
      </c>
      <c r="H2304" s="195"/>
      <c r="I2304" s="56"/>
      <c r="J2304" s="56"/>
      <c r="K2304" s="8"/>
      <c r="L2304" s="56"/>
      <c r="M2304" s="56"/>
      <c r="N2304" s="56"/>
      <c r="O2304" s="56"/>
      <c r="P2304" s="56"/>
      <c r="Q2304" s="63"/>
      <c r="R2304" s="64"/>
      <c r="S2304" s="56"/>
      <c r="T2304" s="56"/>
      <c r="U2304" s="57"/>
      <c r="V2304" s="289">
        <f t="shared" si="195"/>
        <v>775</v>
      </c>
      <c r="W2304" s="292" t="str">
        <f t="shared" si="196"/>
        <v/>
      </c>
      <c r="X2304" s="291" t="str">
        <f t="shared" si="197"/>
        <v/>
      </c>
      <c r="Y2304" s="291" t="str">
        <f t="shared" si="198"/>
        <v/>
      </c>
    </row>
    <row r="2305" spans="1:25" ht="15" customHeight="1">
      <c r="A2305" s="8">
        <f t="shared" si="199"/>
        <v>2304</v>
      </c>
      <c r="B2305" s="109"/>
      <c r="C2305" s="110">
        <v>80</v>
      </c>
      <c r="D2305" s="110" t="s">
        <v>16</v>
      </c>
      <c r="E2305" s="109"/>
      <c r="F2305" s="193"/>
      <c r="G2305" s="191">
        <v>44607</v>
      </c>
      <c r="H2305" s="113" t="s">
        <v>1198</v>
      </c>
      <c r="I2305" s="113">
        <v>44448</v>
      </c>
      <c r="J2305" s="109"/>
      <c r="K2305" s="110"/>
      <c r="L2305" s="109"/>
      <c r="M2305" s="109" t="s">
        <v>1279</v>
      </c>
      <c r="N2305" s="109" t="s">
        <v>1279</v>
      </c>
      <c r="O2305" s="109"/>
      <c r="P2305" s="109"/>
      <c r="Q2305" s="114" t="str">
        <f>IF(DATEDIF(I2305,G2305,"y")=0,"",DATEDIF(I2305,G2305,"y")&amp;" years ")&amp;IF(DATEDIF(I2305,G2305,"ym")=0,"",DATEDIF(I2305,G2305,"ym")&amp;" months ")&amp;IF(DATEDIF(I2305,G2305,"md")=0,"",DATEDIF(I2305,G2305,"md")&amp;" days")</f>
        <v>5 months 6 days</v>
      </c>
      <c r="R2305" s="115">
        <f>_xlfn.DAYS(G2305,IF(L2305="",IF(K2305="",I2305,K2305),L2305))</f>
        <v>159</v>
      </c>
      <c r="S2305" s="109"/>
      <c r="T2305" s="109"/>
      <c r="U2305" s="111"/>
      <c r="V2305" s="75">
        <f t="shared" si="195"/>
        <v>776</v>
      </c>
      <c r="W2305" s="291" t="str">
        <f t="shared" si="196"/>
        <v/>
      </c>
      <c r="X2305" s="291">
        <f t="shared" si="197"/>
        <v>159</v>
      </c>
      <c r="Y2305" s="291" t="str">
        <f t="shared" si="198"/>
        <v/>
      </c>
    </row>
    <row r="2306" spans="1:25" ht="15" customHeight="1">
      <c r="A2306" s="8">
        <f t="shared" si="199"/>
        <v>2305</v>
      </c>
      <c r="B2306" s="56" t="s">
        <v>1242</v>
      </c>
      <c r="C2306" s="8">
        <v>70</v>
      </c>
      <c r="D2306" s="8" t="s">
        <v>16</v>
      </c>
      <c r="E2306" s="56" t="s">
        <v>1546</v>
      </c>
      <c r="F2306" s="57" t="s">
        <v>25</v>
      </c>
      <c r="G2306" s="58">
        <v>44607</v>
      </c>
      <c r="H2306" s="75"/>
      <c r="I2306" s="75"/>
      <c r="J2306" s="56" t="s">
        <v>2431</v>
      </c>
      <c r="K2306" s="76"/>
      <c r="L2306" s="56"/>
      <c r="M2306" s="56"/>
      <c r="N2306" s="56"/>
      <c r="O2306" s="56"/>
      <c r="P2306" s="56"/>
      <c r="Q2306" s="56"/>
      <c r="R2306" s="8"/>
      <c r="S2306" s="56"/>
      <c r="T2306" s="56"/>
      <c r="U2306" s="57"/>
      <c r="V2306" s="289">
        <f t="shared" ref="V2306:V2369" si="203">G2306-DATE(2020,1,1)</f>
        <v>776</v>
      </c>
      <c r="W2306" s="292" t="str">
        <f t="shared" ref="W2306:W2369" si="204">IF(ISNUMBER(H2306), $G2306-H2306, "")</f>
        <v/>
      </c>
      <c r="X2306" s="291" t="str">
        <f t="shared" ref="X2306:X2369" si="205">IF(ISNUMBER(I2306), $G2306-I2306, "")</f>
        <v/>
      </c>
      <c r="Y2306" s="291" t="str">
        <f t="shared" ref="Y2306:Y2369" si="206">IF(ISNUMBER(K2306), $G2306-K2306, "")</f>
        <v/>
      </c>
    </row>
    <row r="2307" spans="1:25" ht="15" customHeight="1">
      <c r="A2307" s="8">
        <f t="shared" si="199"/>
        <v>2306</v>
      </c>
      <c r="B2307" s="56"/>
      <c r="C2307" s="8">
        <v>80</v>
      </c>
      <c r="D2307" s="8" t="s">
        <v>23</v>
      </c>
      <c r="E2307" s="56"/>
      <c r="F2307" s="61"/>
      <c r="G2307" s="62">
        <v>44608</v>
      </c>
      <c r="H2307" s="56"/>
      <c r="I2307" s="56" t="s">
        <v>1198</v>
      </c>
      <c r="J2307" s="56"/>
      <c r="K2307" s="62">
        <v>44501</v>
      </c>
      <c r="L2307" s="56"/>
      <c r="M2307" s="56" t="s">
        <v>1279</v>
      </c>
      <c r="N2307" s="56" t="s">
        <v>1279</v>
      </c>
      <c r="O2307" s="56" t="s">
        <v>1279</v>
      </c>
      <c r="P2307" s="56"/>
      <c r="Q2307" s="63" t="str">
        <f>IF(DATEDIF(K2307,G2307,"y")=0,"",DATEDIF(K2307,G2307,"y")&amp;" years ")&amp;IF(DATEDIF(K2307,G2307,"ym")=0,"",DATEDIF(K2307,G2307,"ym")&amp;" months ")&amp;IF(DATEDIF(K2307,G2307,"md")=0,"",DATEDIF(K2307,G2307,"md")&amp;" days")</f>
        <v>3 months 15 days</v>
      </c>
      <c r="R2307" s="64">
        <f>_xlfn.DAYS(G2307,IF(L2307="",IF(K2307="",I2307,K2307),L2307))</f>
        <v>107</v>
      </c>
      <c r="S2307" s="56"/>
      <c r="T2307" s="56"/>
      <c r="U2307" s="57"/>
      <c r="V2307" s="75">
        <f t="shared" si="203"/>
        <v>777</v>
      </c>
      <c r="W2307" s="291" t="str">
        <f t="shared" si="204"/>
        <v/>
      </c>
      <c r="X2307" s="291" t="str">
        <f t="shared" si="205"/>
        <v/>
      </c>
      <c r="Y2307" s="291">
        <f t="shared" si="206"/>
        <v>107</v>
      </c>
    </row>
    <row r="2308" spans="1:25" ht="15" customHeight="1">
      <c r="A2308" s="8">
        <f t="shared" si="199"/>
        <v>2307</v>
      </c>
      <c r="B2308" s="56" t="s">
        <v>3261</v>
      </c>
      <c r="C2308" s="8">
        <v>35</v>
      </c>
      <c r="D2308" s="8" t="s">
        <v>23</v>
      </c>
      <c r="E2308" s="56" t="s">
        <v>3262</v>
      </c>
      <c r="F2308" s="57" t="s">
        <v>3263</v>
      </c>
      <c r="G2308" s="58">
        <v>44608</v>
      </c>
      <c r="H2308" s="75">
        <v>44259</v>
      </c>
      <c r="I2308" s="75">
        <v>44409</v>
      </c>
      <c r="J2308" s="56" t="s">
        <v>2544</v>
      </c>
      <c r="K2308" s="8"/>
      <c r="L2308" s="56"/>
      <c r="M2308" s="56" t="s">
        <v>1279</v>
      </c>
      <c r="N2308" s="56" t="s">
        <v>1279</v>
      </c>
      <c r="O2308" s="56"/>
      <c r="P2308" s="56"/>
      <c r="Q2308" s="90" t="str">
        <f>IF(DATEDIF(I2308,G2308,"y")=0,"",DATEDIF(I2308,G2308,"y")&amp;" years ")&amp;IF(DATEDIF(I2308,G2308,"ym")=0,"",DATEDIF(I2308,G2308,"ym")&amp;" months ")&amp;IF(DATEDIF(I2308,G2308,"md")=0,"",DATEDIF(I2308,G2308,"md")&amp;" days")</f>
        <v>6 months 15 days</v>
      </c>
      <c r="R2308" s="64">
        <f>_xlfn.DAYS(G2308,IF(L2308="",IF(K2308="",I2308,K2308),L2308))</f>
        <v>199</v>
      </c>
      <c r="S2308" s="56"/>
      <c r="T2308" s="56"/>
      <c r="U2308" s="57"/>
      <c r="V2308" s="75">
        <f t="shared" si="203"/>
        <v>777</v>
      </c>
      <c r="W2308" s="291">
        <f t="shared" si="204"/>
        <v>349</v>
      </c>
      <c r="X2308" s="291">
        <f t="shared" si="205"/>
        <v>199</v>
      </c>
      <c r="Y2308" s="291" t="str">
        <f t="shared" si="206"/>
        <v/>
      </c>
    </row>
    <row r="2309" spans="1:25" ht="15" customHeight="1">
      <c r="A2309" s="8">
        <f t="shared" ref="A2309:A2372" si="207">A2308+1</f>
        <v>2308</v>
      </c>
      <c r="B2309" s="56" t="s">
        <v>2538</v>
      </c>
      <c r="C2309" s="8">
        <v>79</v>
      </c>
      <c r="D2309" s="8" t="s">
        <v>23</v>
      </c>
      <c r="E2309" s="56" t="s">
        <v>3264</v>
      </c>
      <c r="F2309" s="57" t="s">
        <v>25</v>
      </c>
      <c r="G2309" s="58">
        <v>44608</v>
      </c>
      <c r="H2309" s="75">
        <v>44240</v>
      </c>
      <c r="I2309" s="75"/>
      <c r="J2309" s="56" t="s">
        <v>1278</v>
      </c>
      <c r="K2309" s="8"/>
      <c r="L2309" s="56"/>
      <c r="M2309" s="56" t="s">
        <v>1279</v>
      </c>
      <c r="N2309" s="56"/>
      <c r="O2309" s="56"/>
      <c r="P2309" s="56"/>
      <c r="Q2309" s="90" t="str">
        <f>IF(DATEDIF(H2309,G2309,"y")=0,"",DATEDIF(H2309,G2309,"y")&amp;" years ")&amp;IF(DATEDIF(H2309,G2309,"ym")=0,"",DATEDIF(H2309,G2309,"ym")&amp;" months ")&amp;IF(DATEDIF(H2309,G2309,"md")=0,"",DATEDIF(H2309,G2309,"md")&amp;" days")</f>
        <v>1 years 3 days</v>
      </c>
      <c r="R2309" s="64">
        <f>_xlfn.DAYS(G2309,H2309)</f>
        <v>368</v>
      </c>
      <c r="S2309" s="56"/>
      <c r="T2309" s="56"/>
      <c r="U2309" s="57"/>
      <c r="V2309" s="75">
        <f t="shared" si="203"/>
        <v>777</v>
      </c>
      <c r="W2309" s="291">
        <f t="shared" si="204"/>
        <v>368</v>
      </c>
      <c r="X2309" s="291" t="str">
        <f t="shared" si="205"/>
        <v/>
      </c>
      <c r="Y2309" s="291" t="str">
        <f t="shared" si="206"/>
        <v/>
      </c>
    </row>
    <row r="2310" spans="1:25" ht="15" customHeight="1">
      <c r="A2310" s="8">
        <f t="shared" si="207"/>
        <v>2309</v>
      </c>
      <c r="B2310" s="56" t="s">
        <v>3265</v>
      </c>
      <c r="C2310" s="8">
        <v>92</v>
      </c>
      <c r="D2310" s="8" t="s">
        <v>23</v>
      </c>
      <c r="E2310" s="56" t="s">
        <v>2170</v>
      </c>
      <c r="F2310" s="57" t="s">
        <v>66</v>
      </c>
      <c r="G2310" s="58">
        <v>44608</v>
      </c>
      <c r="H2310" s="195"/>
      <c r="I2310" s="56"/>
      <c r="J2310" s="56"/>
      <c r="K2310" s="8"/>
      <c r="L2310" s="56"/>
      <c r="M2310" s="56"/>
      <c r="N2310" s="56"/>
      <c r="O2310" s="56"/>
      <c r="P2310" s="56"/>
      <c r="Q2310" s="63"/>
      <c r="R2310" s="64"/>
      <c r="S2310" s="56"/>
      <c r="T2310" s="56"/>
      <c r="U2310" s="57"/>
      <c r="V2310" s="289">
        <f t="shared" si="203"/>
        <v>777</v>
      </c>
      <c r="W2310" s="292" t="str">
        <f t="shared" si="204"/>
        <v/>
      </c>
      <c r="X2310" s="291" t="str">
        <f t="shared" si="205"/>
        <v/>
      </c>
      <c r="Y2310" s="291" t="str">
        <f t="shared" si="206"/>
        <v/>
      </c>
    </row>
    <row r="2311" spans="1:25" ht="15" customHeight="1">
      <c r="A2311" s="8">
        <f t="shared" si="207"/>
        <v>2310</v>
      </c>
      <c r="B2311" s="163" t="s">
        <v>3266</v>
      </c>
      <c r="C2311" s="164">
        <v>53</v>
      </c>
      <c r="D2311" s="164" t="s">
        <v>16</v>
      </c>
      <c r="E2311" s="163" t="s">
        <v>1093</v>
      </c>
      <c r="F2311" s="165" t="s">
        <v>273</v>
      </c>
      <c r="G2311" s="166">
        <v>44609</v>
      </c>
      <c r="H2311" s="167">
        <v>44238</v>
      </c>
      <c r="I2311" s="167">
        <v>44298</v>
      </c>
      <c r="J2311" s="163" t="s">
        <v>1278</v>
      </c>
      <c r="K2311" s="168">
        <v>44578</v>
      </c>
      <c r="L2311" s="163"/>
      <c r="M2311" s="163" t="s">
        <v>1279</v>
      </c>
      <c r="N2311" s="163" t="s">
        <v>1279</v>
      </c>
      <c r="O2311" s="163" t="s">
        <v>1279</v>
      </c>
      <c r="P2311" s="163"/>
      <c r="Q2311" s="169" t="str">
        <f>IF(DATEDIF(K2311,G2311,"y")=0,"",DATEDIF(K2311,G2311,"y")&amp;" years ")&amp;IF(DATEDIF(K2311,G2311,"ym")=0,"",DATEDIF(K2311,G2311,"ym")&amp;" months ")&amp;IF(DATEDIF(K2311,G2311,"md")=0,"",DATEDIF(K2311,G2311,"md")&amp;" days")</f>
        <v xml:space="preserve">1 months </v>
      </c>
      <c r="R2311" s="170">
        <f>_xlfn.DAYS(G2311,IF(L2311="",IF(K2311="",I2311,K2311),L2311))</f>
        <v>31</v>
      </c>
      <c r="S2311" s="163"/>
      <c r="T2311" s="163"/>
      <c r="U2311" s="111"/>
      <c r="V2311" s="75">
        <f t="shared" si="203"/>
        <v>778</v>
      </c>
      <c r="W2311" s="291">
        <f t="shared" si="204"/>
        <v>371</v>
      </c>
      <c r="X2311" s="291">
        <f t="shared" si="205"/>
        <v>311</v>
      </c>
      <c r="Y2311" s="291">
        <f t="shared" si="206"/>
        <v>31</v>
      </c>
    </row>
    <row r="2312" spans="1:25" ht="15" customHeight="1">
      <c r="A2312" s="8">
        <f t="shared" si="207"/>
        <v>2311</v>
      </c>
      <c r="B2312" s="56" t="s">
        <v>3267</v>
      </c>
      <c r="C2312" s="8">
        <v>86</v>
      </c>
      <c r="D2312" s="8" t="s">
        <v>16</v>
      </c>
      <c r="E2312" s="56" t="s">
        <v>3268</v>
      </c>
      <c r="F2312" s="57" t="s">
        <v>1877</v>
      </c>
      <c r="G2312" s="58">
        <v>44609</v>
      </c>
      <c r="H2312" s="75">
        <v>44241</v>
      </c>
      <c r="I2312" s="56" t="s">
        <v>1198</v>
      </c>
      <c r="J2312" s="56" t="s">
        <v>2863</v>
      </c>
      <c r="K2312" s="62">
        <v>44523</v>
      </c>
      <c r="L2312" s="56"/>
      <c r="M2312" s="56" t="s">
        <v>1279</v>
      </c>
      <c r="N2312" s="56" t="s">
        <v>1279</v>
      </c>
      <c r="O2312" s="56" t="s">
        <v>1279</v>
      </c>
      <c r="P2312" s="56"/>
      <c r="Q2312" s="63" t="str">
        <f>IF(DATEDIF(K2312,G2312,"y")=0,"",DATEDIF(K2312,G2312,"y")&amp;" years ")&amp;IF(DATEDIF(K2312,G2312,"ym")=0,"",DATEDIF(K2312,G2312,"ym")&amp;" months ")&amp;IF(DATEDIF(K2312,G2312,"md")=0,"",DATEDIF(K2312,G2312,"md")&amp;" days")</f>
        <v>2 months 25 days</v>
      </c>
      <c r="R2312" s="64">
        <f>_xlfn.DAYS(G2312,IF(L2312="",IF(K2312="",I2312,K2312),L2312))</f>
        <v>86</v>
      </c>
      <c r="S2312" s="56"/>
      <c r="T2312" s="56"/>
      <c r="U2312" s="57"/>
      <c r="V2312" s="75">
        <f t="shared" si="203"/>
        <v>778</v>
      </c>
      <c r="W2312" s="291">
        <f t="shared" si="204"/>
        <v>368</v>
      </c>
      <c r="X2312" s="291" t="str">
        <f t="shared" si="205"/>
        <v/>
      </c>
      <c r="Y2312" s="291">
        <f t="shared" si="206"/>
        <v>86</v>
      </c>
    </row>
    <row r="2313" spans="1:25" ht="15" customHeight="1">
      <c r="A2313" s="8">
        <f t="shared" si="207"/>
        <v>2312</v>
      </c>
      <c r="B2313" s="56" t="s">
        <v>3269</v>
      </c>
      <c r="C2313" s="8">
        <v>58</v>
      </c>
      <c r="D2313" s="8" t="s">
        <v>23</v>
      </c>
      <c r="E2313" s="56" t="s">
        <v>3270</v>
      </c>
      <c r="F2313" s="57" t="s">
        <v>25</v>
      </c>
      <c r="G2313" s="58">
        <v>44609</v>
      </c>
      <c r="H2313" s="75">
        <v>44416</v>
      </c>
      <c r="I2313" s="75">
        <v>44495</v>
      </c>
      <c r="J2313" s="56" t="s">
        <v>2419</v>
      </c>
      <c r="K2313" s="8"/>
      <c r="L2313" s="56"/>
      <c r="M2313" s="56" t="s">
        <v>1279</v>
      </c>
      <c r="N2313" s="56" t="s">
        <v>1279</v>
      </c>
      <c r="O2313" s="56"/>
      <c r="P2313" s="56"/>
      <c r="Q2313" s="90" t="str">
        <f>IF(DATEDIF(I2313,G2313,"y")=0,"",DATEDIF(I2313,G2313,"y")&amp;" years ")&amp;IF(DATEDIF(I2313,G2313,"ym")=0,"",DATEDIF(I2313,G2313,"ym")&amp;" months ")&amp;IF(DATEDIF(I2313,G2313,"md")=0,"",DATEDIF(I2313,G2313,"md")&amp;" days")</f>
        <v>3 months 22 days</v>
      </c>
      <c r="R2313" s="64">
        <f>_xlfn.DAYS(G2313,IF(L2313="",IF(K2313="",I2313,K2313),L2313))</f>
        <v>114</v>
      </c>
      <c r="S2313" s="56"/>
      <c r="T2313" s="56"/>
      <c r="U2313" s="57"/>
      <c r="V2313" s="75">
        <f t="shared" si="203"/>
        <v>778</v>
      </c>
      <c r="W2313" s="291">
        <f t="shared" si="204"/>
        <v>193</v>
      </c>
      <c r="X2313" s="291">
        <f t="shared" si="205"/>
        <v>114</v>
      </c>
      <c r="Y2313" s="291" t="str">
        <f t="shared" si="206"/>
        <v/>
      </c>
    </row>
    <row r="2314" spans="1:25" ht="15" customHeight="1">
      <c r="A2314" s="8">
        <f t="shared" si="207"/>
        <v>2313</v>
      </c>
      <c r="B2314" s="56" t="s">
        <v>1832</v>
      </c>
      <c r="C2314" s="8">
        <v>55</v>
      </c>
      <c r="D2314" s="8" t="s">
        <v>16</v>
      </c>
      <c r="E2314" s="56" t="s">
        <v>3271</v>
      </c>
      <c r="F2314" s="57" t="s">
        <v>526</v>
      </c>
      <c r="G2314" s="58">
        <v>44609</v>
      </c>
      <c r="H2314" s="75">
        <v>44266</v>
      </c>
      <c r="I2314" s="75">
        <v>44343</v>
      </c>
      <c r="J2314" s="56" t="s">
        <v>1278</v>
      </c>
      <c r="K2314" s="8"/>
      <c r="L2314" s="56"/>
      <c r="M2314" s="56" t="s">
        <v>1279</v>
      </c>
      <c r="N2314" s="56" t="s">
        <v>1279</v>
      </c>
      <c r="O2314" s="56"/>
      <c r="P2314" s="56"/>
      <c r="Q2314" s="90" t="str">
        <f>IF(DATEDIF(I2314,G2314,"y")=0,"",DATEDIF(I2314,G2314,"y")&amp;" years ")&amp;IF(DATEDIF(I2314,G2314,"ym")=0,"",DATEDIF(I2314,G2314,"ym")&amp;" months ")&amp;IF(DATEDIF(I2314,G2314,"md")=0,"",DATEDIF(I2314,G2314,"md")&amp;" days")</f>
        <v>8 months 21 days</v>
      </c>
      <c r="R2314" s="64">
        <f>_xlfn.DAYS(G2314,IF(L2314="",IF(K2314="",I2314,K2314),L2314))</f>
        <v>266</v>
      </c>
      <c r="S2314" s="56"/>
      <c r="T2314" s="56"/>
      <c r="U2314" s="57"/>
      <c r="V2314" s="75">
        <f t="shared" si="203"/>
        <v>778</v>
      </c>
      <c r="W2314" s="291">
        <f t="shared" si="204"/>
        <v>343</v>
      </c>
      <c r="X2314" s="291">
        <f t="shared" si="205"/>
        <v>266</v>
      </c>
      <c r="Y2314" s="291" t="str">
        <f t="shared" si="206"/>
        <v/>
      </c>
    </row>
    <row r="2315" spans="1:25" ht="15" customHeight="1">
      <c r="A2315" s="8">
        <f t="shared" si="207"/>
        <v>2314</v>
      </c>
      <c r="B2315" s="59"/>
      <c r="C2315" s="65">
        <v>92</v>
      </c>
      <c r="D2315" s="65" t="s">
        <v>23</v>
      </c>
      <c r="E2315" s="65"/>
      <c r="F2315" s="66"/>
      <c r="G2315" s="67">
        <v>44609</v>
      </c>
      <c r="H2315" s="101">
        <v>44460</v>
      </c>
      <c r="I2315" s="65"/>
      <c r="J2315" s="65" t="s">
        <v>1744</v>
      </c>
      <c r="K2315" s="65"/>
      <c r="L2315" s="59"/>
      <c r="M2315" s="59" t="s">
        <v>1279</v>
      </c>
      <c r="N2315" s="59"/>
      <c r="O2315" s="59"/>
      <c r="P2315" s="59"/>
      <c r="Q2315" s="127" t="str">
        <f>IF(DATEDIF(H2315,G2315,"y")=0,"",DATEDIF(H2315,G2315,"y")&amp;" years ")&amp;IF(DATEDIF(H2315,G2315,"ym")=0,"",DATEDIF(H2315,G2315,"ym")&amp;" months ")&amp;IF(DATEDIF(H2315,G2315,"md")=0,"",DATEDIF(H2315,G2315,"md")&amp;" days")</f>
        <v>4 months 27 days</v>
      </c>
      <c r="R2315" s="128">
        <f>_xlfn.DAYS(G2315,H2315)</f>
        <v>149</v>
      </c>
      <c r="S2315" s="59"/>
      <c r="T2315" s="59" t="s">
        <v>185</v>
      </c>
      <c r="U2315" s="135" t="s">
        <v>3272</v>
      </c>
      <c r="V2315" s="75">
        <f t="shared" si="203"/>
        <v>778</v>
      </c>
      <c r="W2315" s="291">
        <f t="shared" si="204"/>
        <v>149</v>
      </c>
      <c r="X2315" s="291" t="str">
        <f t="shared" si="205"/>
        <v/>
      </c>
      <c r="Y2315" s="291" t="str">
        <f t="shared" si="206"/>
        <v/>
      </c>
    </row>
    <row r="2316" spans="1:25" ht="15" customHeight="1">
      <c r="A2316" s="8">
        <f t="shared" si="207"/>
        <v>2315</v>
      </c>
      <c r="B2316" s="56"/>
      <c r="C2316" s="8">
        <v>71</v>
      </c>
      <c r="D2316" s="8" t="s">
        <v>16</v>
      </c>
      <c r="E2316" s="56"/>
      <c r="F2316" s="61"/>
      <c r="G2316" s="62">
        <v>44609</v>
      </c>
      <c r="H2316" s="195"/>
      <c r="I2316" s="56"/>
      <c r="J2316" s="56"/>
      <c r="K2316" s="8"/>
      <c r="L2316" s="56"/>
      <c r="M2316" s="56"/>
      <c r="N2316" s="56"/>
      <c r="O2316" s="56"/>
      <c r="P2316" s="56"/>
      <c r="Q2316" s="63"/>
      <c r="R2316" s="64"/>
      <c r="S2316" s="56"/>
      <c r="T2316" s="56"/>
      <c r="U2316" s="57"/>
      <c r="V2316" s="289">
        <f t="shared" si="203"/>
        <v>778</v>
      </c>
      <c r="W2316" s="292" t="str">
        <f t="shared" si="204"/>
        <v/>
      </c>
      <c r="X2316" s="291" t="str">
        <f t="shared" si="205"/>
        <v/>
      </c>
      <c r="Y2316" s="291" t="str">
        <f t="shared" si="206"/>
        <v/>
      </c>
    </row>
    <row r="2317" spans="1:25" ht="15" customHeight="1">
      <c r="A2317" s="8">
        <f t="shared" si="207"/>
        <v>2316</v>
      </c>
      <c r="B2317" s="56" t="s">
        <v>1619</v>
      </c>
      <c r="C2317" s="8">
        <v>85</v>
      </c>
      <c r="D2317" s="8" t="s">
        <v>23</v>
      </c>
      <c r="E2317" s="56" t="s">
        <v>3273</v>
      </c>
      <c r="F2317" s="57" t="s">
        <v>106</v>
      </c>
      <c r="G2317" s="58">
        <v>44610</v>
      </c>
      <c r="H2317" s="75">
        <v>44235</v>
      </c>
      <c r="I2317" s="75">
        <v>44314</v>
      </c>
      <c r="J2317" s="56" t="s">
        <v>1278</v>
      </c>
      <c r="K2317" s="76">
        <v>44538</v>
      </c>
      <c r="L2317" s="56"/>
      <c r="M2317" s="56" t="s">
        <v>1279</v>
      </c>
      <c r="N2317" s="56" t="s">
        <v>1279</v>
      </c>
      <c r="O2317" s="56" t="s">
        <v>1279</v>
      </c>
      <c r="P2317" s="56"/>
      <c r="Q2317" s="63" t="str">
        <f>IF(DATEDIF(K2317,G2317,"y")=0,"",DATEDIF(K2317,G2317,"y")&amp;" years ")&amp;IF(DATEDIF(K2317,G2317,"ym")=0,"",DATEDIF(K2317,G2317,"ym")&amp;" months ")&amp;IF(DATEDIF(K2317,G2317,"md")=0,"",DATEDIF(K2317,G2317,"md")&amp;" days")</f>
        <v>2 months 10 days</v>
      </c>
      <c r="R2317" s="64">
        <f t="shared" ref="R2317:R2323" si="208">_xlfn.DAYS(G2317,IF(L2317="",IF(K2317="",I2317,K2317),L2317))</f>
        <v>72</v>
      </c>
      <c r="S2317" s="56"/>
      <c r="T2317" s="56"/>
      <c r="U2317" s="57"/>
      <c r="V2317" s="75">
        <f t="shared" si="203"/>
        <v>779</v>
      </c>
      <c r="W2317" s="291">
        <f t="shared" si="204"/>
        <v>375</v>
      </c>
      <c r="X2317" s="291">
        <f t="shared" si="205"/>
        <v>296</v>
      </c>
      <c r="Y2317" s="291">
        <f t="shared" si="206"/>
        <v>72</v>
      </c>
    </row>
    <row r="2318" spans="1:25" ht="15" customHeight="1">
      <c r="A2318" s="8">
        <f t="shared" si="207"/>
        <v>2317</v>
      </c>
      <c r="B2318" s="56"/>
      <c r="C2318" s="8">
        <v>86</v>
      </c>
      <c r="D2318" s="8" t="s">
        <v>16</v>
      </c>
      <c r="E2318" s="56"/>
      <c r="F2318" s="61"/>
      <c r="G2318" s="62">
        <v>44610</v>
      </c>
      <c r="H2318" s="56" t="s">
        <v>1198</v>
      </c>
      <c r="I2318" s="74">
        <v>44462</v>
      </c>
      <c r="J2318" s="56"/>
      <c r="K2318" s="8"/>
      <c r="L2318" s="56"/>
      <c r="M2318" s="56" t="s">
        <v>1279</v>
      </c>
      <c r="N2318" s="56" t="s">
        <v>1279</v>
      </c>
      <c r="O2318" s="56"/>
      <c r="P2318" s="56"/>
      <c r="Q2318" s="90" t="str">
        <f>IF(DATEDIF(I2318,G2318,"y")=0,"",DATEDIF(I2318,G2318,"y")&amp;" years ")&amp;IF(DATEDIF(I2318,G2318,"ym")=0,"",DATEDIF(I2318,G2318,"ym")&amp;" months ")&amp;IF(DATEDIF(I2318,G2318,"md")=0,"",DATEDIF(I2318,G2318,"md")&amp;" days")</f>
        <v>4 months 26 days</v>
      </c>
      <c r="R2318" s="64">
        <f t="shared" si="208"/>
        <v>148</v>
      </c>
      <c r="S2318" s="56"/>
      <c r="T2318" s="56"/>
      <c r="U2318" s="57"/>
      <c r="V2318" s="75">
        <f t="shared" si="203"/>
        <v>779</v>
      </c>
      <c r="W2318" s="291" t="str">
        <f t="shared" si="204"/>
        <v/>
      </c>
      <c r="X2318" s="291">
        <f t="shared" si="205"/>
        <v>148</v>
      </c>
      <c r="Y2318" s="291" t="str">
        <f t="shared" si="206"/>
        <v/>
      </c>
    </row>
    <row r="2319" spans="1:25" ht="15" customHeight="1">
      <c r="A2319" s="8">
        <f t="shared" si="207"/>
        <v>2318</v>
      </c>
      <c r="B2319" s="56" t="s">
        <v>3274</v>
      </c>
      <c r="C2319" s="8">
        <v>80</v>
      </c>
      <c r="D2319" s="8" t="s">
        <v>23</v>
      </c>
      <c r="E2319" s="56" t="s">
        <v>3275</v>
      </c>
      <c r="F2319" s="57" t="s">
        <v>25</v>
      </c>
      <c r="G2319" s="58">
        <v>44610</v>
      </c>
      <c r="H2319" s="75">
        <v>44248</v>
      </c>
      <c r="I2319" s="75">
        <v>44311</v>
      </c>
      <c r="J2319" s="56" t="s">
        <v>1278</v>
      </c>
      <c r="K2319" s="8"/>
      <c r="L2319" s="56"/>
      <c r="M2319" s="56" t="s">
        <v>1279</v>
      </c>
      <c r="N2319" s="56" t="s">
        <v>1279</v>
      </c>
      <c r="O2319" s="56"/>
      <c r="P2319" s="56"/>
      <c r="Q2319" s="90" t="str">
        <f>IF(DATEDIF(I2319,G2319,"y")=0,"",DATEDIF(I2319,G2319,"y")&amp;" years ")&amp;IF(DATEDIF(I2319,G2319,"ym")=0,"",DATEDIF(I2319,G2319,"ym")&amp;" months ")&amp;IF(DATEDIF(I2319,G2319,"md")=0,"",DATEDIF(I2319,G2319,"md")&amp;" days")</f>
        <v>9 months 24 days</v>
      </c>
      <c r="R2319" s="64">
        <f t="shared" si="208"/>
        <v>299</v>
      </c>
      <c r="S2319" s="56"/>
      <c r="T2319" s="56"/>
      <c r="U2319" s="57"/>
      <c r="V2319" s="75">
        <f t="shared" si="203"/>
        <v>779</v>
      </c>
      <c r="W2319" s="291">
        <f t="shared" si="204"/>
        <v>362</v>
      </c>
      <c r="X2319" s="291">
        <f t="shared" si="205"/>
        <v>299</v>
      </c>
      <c r="Y2319" s="291" t="str">
        <f t="shared" si="206"/>
        <v/>
      </c>
    </row>
    <row r="2320" spans="1:25" ht="15" customHeight="1">
      <c r="A2320" s="8">
        <f t="shared" si="207"/>
        <v>2319</v>
      </c>
      <c r="B2320" s="109"/>
      <c r="C2320" s="110">
        <v>73</v>
      </c>
      <c r="D2320" s="110" t="s">
        <v>16</v>
      </c>
      <c r="E2320" s="109"/>
      <c r="F2320" s="193"/>
      <c r="G2320" s="191">
        <v>44611</v>
      </c>
      <c r="H2320" s="109"/>
      <c r="I2320" s="109" t="s">
        <v>1198</v>
      </c>
      <c r="J2320" s="109"/>
      <c r="K2320" s="191">
        <v>44586</v>
      </c>
      <c r="L2320" s="109"/>
      <c r="M2320" s="109" t="s">
        <v>1279</v>
      </c>
      <c r="N2320" s="109" t="s">
        <v>1279</v>
      </c>
      <c r="O2320" s="109" t="s">
        <v>1279</v>
      </c>
      <c r="P2320" s="109"/>
      <c r="Q2320" s="136" t="str">
        <f>IF(DATEDIF(K2320,G2320,"y")=0,"",DATEDIF(K2320,G2320,"y")&amp;" years ")&amp;IF(DATEDIF(K2320,G2320,"ym")=0,"",DATEDIF(K2320,G2320,"ym")&amp;" months ")&amp;IF(DATEDIF(K2320,G2320,"md")=0,"",DATEDIF(K2320,G2320,"md")&amp;" days")</f>
        <v>25 days</v>
      </c>
      <c r="R2320" s="115">
        <f t="shared" si="208"/>
        <v>25</v>
      </c>
      <c r="S2320" s="109"/>
      <c r="T2320" s="109"/>
      <c r="U2320" s="111"/>
      <c r="V2320" s="75">
        <f t="shared" si="203"/>
        <v>780</v>
      </c>
      <c r="W2320" s="291" t="str">
        <f t="shared" si="204"/>
        <v/>
      </c>
      <c r="X2320" s="291" t="str">
        <f t="shared" si="205"/>
        <v/>
      </c>
      <c r="Y2320" s="291">
        <f t="shared" si="206"/>
        <v>25</v>
      </c>
    </row>
    <row r="2321" spans="1:25" ht="15" customHeight="1">
      <c r="A2321" s="8">
        <f t="shared" si="207"/>
        <v>2320</v>
      </c>
      <c r="B2321" s="56" t="s">
        <v>3276</v>
      </c>
      <c r="C2321" s="8">
        <v>81</v>
      </c>
      <c r="D2321" s="8" t="s">
        <v>23</v>
      </c>
      <c r="E2321" s="56" t="s">
        <v>3277</v>
      </c>
      <c r="F2321" s="57" t="s">
        <v>377</v>
      </c>
      <c r="G2321" s="58">
        <v>44611</v>
      </c>
      <c r="H2321" s="75">
        <v>44419</v>
      </c>
      <c r="I2321" s="75">
        <v>44496</v>
      </c>
      <c r="J2321" s="56" t="s">
        <v>2419</v>
      </c>
      <c r="K2321" s="8"/>
      <c r="L2321" s="56"/>
      <c r="M2321" s="56" t="s">
        <v>1279</v>
      </c>
      <c r="N2321" s="56" t="s">
        <v>1279</v>
      </c>
      <c r="O2321" s="56"/>
      <c r="P2321" s="56"/>
      <c r="Q2321" s="90" t="str">
        <f>IF(DATEDIF(I2321,G2321,"y")=0,"",DATEDIF(I2321,G2321,"y")&amp;" years ")&amp;IF(DATEDIF(I2321,G2321,"ym")=0,"",DATEDIF(I2321,G2321,"ym")&amp;" months ")&amp;IF(DATEDIF(I2321,G2321,"md")=0,"",DATEDIF(I2321,G2321,"md")&amp;" days")</f>
        <v>3 months 23 days</v>
      </c>
      <c r="R2321" s="64">
        <f t="shared" si="208"/>
        <v>115</v>
      </c>
      <c r="S2321" s="56"/>
      <c r="T2321" s="56"/>
      <c r="U2321" s="57"/>
      <c r="V2321" s="75">
        <f t="shared" si="203"/>
        <v>780</v>
      </c>
      <c r="W2321" s="291">
        <f t="shared" si="204"/>
        <v>192</v>
      </c>
      <c r="X2321" s="291">
        <f t="shared" si="205"/>
        <v>115</v>
      </c>
      <c r="Y2321" s="291" t="str">
        <f t="shared" si="206"/>
        <v/>
      </c>
    </row>
    <row r="2322" spans="1:25" ht="15" customHeight="1">
      <c r="A2322" s="8">
        <f t="shared" si="207"/>
        <v>2321</v>
      </c>
      <c r="B2322" s="56" t="s">
        <v>1380</v>
      </c>
      <c r="C2322" s="8">
        <v>40</v>
      </c>
      <c r="D2322" s="8" t="s">
        <v>16</v>
      </c>
      <c r="E2322" s="56" t="s">
        <v>1773</v>
      </c>
      <c r="F2322" s="57" t="s">
        <v>55</v>
      </c>
      <c r="G2322" s="58">
        <v>44611</v>
      </c>
      <c r="H2322" s="75">
        <v>44343</v>
      </c>
      <c r="I2322" s="75">
        <v>44373</v>
      </c>
      <c r="J2322" s="56" t="s">
        <v>1646</v>
      </c>
      <c r="K2322" s="8"/>
      <c r="L2322" s="56"/>
      <c r="M2322" s="56" t="s">
        <v>1279</v>
      </c>
      <c r="N2322" s="56" t="s">
        <v>1279</v>
      </c>
      <c r="O2322" s="56"/>
      <c r="P2322" s="56"/>
      <c r="Q2322" s="90" t="str">
        <f>IF(DATEDIF(I2322,G2322,"y")=0,"",DATEDIF(I2322,G2322,"y")&amp;" years ")&amp;IF(DATEDIF(I2322,G2322,"ym")=0,"",DATEDIF(I2322,G2322,"ym")&amp;" months ")&amp;IF(DATEDIF(I2322,G2322,"md")=0,"",DATEDIF(I2322,G2322,"md")&amp;" days")</f>
        <v>7 months 24 days</v>
      </c>
      <c r="R2322" s="64">
        <f t="shared" si="208"/>
        <v>238</v>
      </c>
      <c r="S2322" s="56"/>
      <c r="T2322" s="56"/>
      <c r="U2322" s="57"/>
      <c r="V2322" s="75">
        <f t="shared" si="203"/>
        <v>780</v>
      </c>
      <c r="W2322" s="291">
        <f t="shared" si="204"/>
        <v>268</v>
      </c>
      <c r="X2322" s="291">
        <f t="shared" si="205"/>
        <v>238</v>
      </c>
      <c r="Y2322" s="291" t="str">
        <f t="shared" si="206"/>
        <v/>
      </c>
    </row>
    <row r="2323" spans="1:25" ht="15" customHeight="1">
      <c r="A2323" s="8">
        <f t="shared" si="207"/>
        <v>2322</v>
      </c>
      <c r="B2323" s="56" t="s">
        <v>3278</v>
      </c>
      <c r="C2323" s="8">
        <v>41</v>
      </c>
      <c r="D2323" s="8" t="s">
        <v>23</v>
      </c>
      <c r="E2323" s="56" t="s">
        <v>3279</v>
      </c>
      <c r="F2323" s="57" t="s">
        <v>2621</v>
      </c>
      <c r="G2323" s="58">
        <v>44611</v>
      </c>
      <c r="H2323" s="75">
        <v>44269</v>
      </c>
      <c r="I2323" s="75">
        <v>44346</v>
      </c>
      <c r="J2323" s="56" t="s">
        <v>1278</v>
      </c>
      <c r="K2323" s="76"/>
      <c r="L2323" s="56"/>
      <c r="M2323" s="56" t="s">
        <v>1279</v>
      </c>
      <c r="N2323" s="56" t="s">
        <v>1279</v>
      </c>
      <c r="O2323" s="56"/>
      <c r="P2323" s="56"/>
      <c r="Q2323" s="90" t="str">
        <f>IF(DATEDIF(I2323,G2323,"y")=0,"",DATEDIF(I2323,G2323,"y")&amp;" years ")&amp;IF(DATEDIF(I2323,G2323,"ym")=0,"",DATEDIF(I2323,G2323,"ym")&amp;" months ")&amp;IF(DATEDIF(I2323,G2323,"md")=0,"",DATEDIF(I2323,G2323,"md")&amp;" days")</f>
        <v>8 months 20 days</v>
      </c>
      <c r="R2323" s="64">
        <f t="shared" si="208"/>
        <v>265</v>
      </c>
      <c r="S2323" s="56"/>
      <c r="T2323" s="56"/>
      <c r="U2323" s="57"/>
      <c r="V2323" s="75">
        <f t="shared" si="203"/>
        <v>780</v>
      </c>
      <c r="W2323" s="291">
        <f t="shared" si="204"/>
        <v>342</v>
      </c>
      <c r="X2323" s="291">
        <f t="shared" si="205"/>
        <v>265</v>
      </c>
      <c r="Y2323" s="291" t="str">
        <f t="shared" si="206"/>
        <v/>
      </c>
    </row>
    <row r="2324" spans="1:25" ht="15" customHeight="1">
      <c r="A2324" s="8">
        <f t="shared" si="207"/>
        <v>2323</v>
      </c>
      <c r="B2324" s="56" t="s">
        <v>3280</v>
      </c>
      <c r="C2324" s="8">
        <v>89</v>
      </c>
      <c r="D2324" s="8" t="s">
        <v>23</v>
      </c>
      <c r="E2324" s="56" t="s">
        <v>3281</v>
      </c>
      <c r="F2324" s="57" t="s">
        <v>25</v>
      </c>
      <c r="G2324" s="58">
        <v>44611</v>
      </c>
      <c r="H2324" s="75">
        <v>44320</v>
      </c>
      <c r="I2324" s="75"/>
      <c r="J2324" s="56" t="s">
        <v>1278</v>
      </c>
      <c r="K2324" s="8"/>
      <c r="L2324" s="56"/>
      <c r="M2324" s="56" t="s">
        <v>1279</v>
      </c>
      <c r="N2324" s="56"/>
      <c r="O2324" s="56"/>
      <c r="P2324" s="56"/>
      <c r="Q2324" s="90" t="str">
        <f>IF(DATEDIF(H2324,G2324,"y")=0,"",DATEDIF(H2324,G2324,"y")&amp;" years ")&amp;IF(DATEDIF(H2324,G2324,"ym")=0,"",DATEDIF(H2324,G2324,"ym")&amp;" months ")&amp;IF(DATEDIF(H2324,G2324,"md")=0,"",DATEDIF(H2324,G2324,"md")&amp;" days")</f>
        <v>9 months 15 days</v>
      </c>
      <c r="R2324" s="64">
        <f>_xlfn.DAYS(G2324,H2324)</f>
        <v>291</v>
      </c>
      <c r="S2324" s="56"/>
      <c r="T2324" s="56"/>
      <c r="U2324" s="57"/>
      <c r="V2324" s="75">
        <f t="shared" si="203"/>
        <v>780</v>
      </c>
      <c r="W2324" s="291">
        <f t="shared" si="204"/>
        <v>291</v>
      </c>
      <c r="X2324" s="291" t="str">
        <f t="shared" si="205"/>
        <v/>
      </c>
      <c r="Y2324" s="291" t="str">
        <f t="shared" si="206"/>
        <v/>
      </c>
    </row>
    <row r="2325" spans="1:25" ht="15" customHeight="1">
      <c r="A2325" s="8">
        <f t="shared" si="207"/>
        <v>2324</v>
      </c>
      <c r="B2325" s="56" t="s">
        <v>3282</v>
      </c>
      <c r="C2325" s="8">
        <v>100</v>
      </c>
      <c r="D2325" s="8" t="s">
        <v>16</v>
      </c>
      <c r="E2325" s="56" t="s">
        <v>3283</v>
      </c>
      <c r="F2325" s="57" t="s">
        <v>286</v>
      </c>
      <c r="G2325" s="58">
        <v>44611</v>
      </c>
      <c r="H2325" s="75">
        <v>44244</v>
      </c>
      <c r="I2325" s="75">
        <v>44314</v>
      </c>
      <c r="J2325" s="56" t="s">
        <v>1278</v>
      </c>
      <c r="K2325" s="8"/>
      <c r="L2325" s="56"/>
      <c r="M2325" s="56" t="s">
        <v>1279</v>
      </c>
      <c r="N2325" s="56" t="s">
        <v>1279</v>
      </c>
      <c r="O2325" s="56"/>
      <c r="P2325" s="56"/>
      <c r="Q2325" s="90" t="str">
        <f>IF(DATEDIF(I2325,G2325,"y")=0,"",DATEDIF(I2325,G2325,"y")&amp;" years ")&amp;IF(DATEDIF(I2325,G2325,"ym")=0,"",DATEDIF(I2325,G2325,"ym")&amp;" months ")&amp;IF(DATEDIF(I2325,G2325,"md")=0,"",DATEDIF(I2325,G2325,"md")&amp;" days")</f>
        <v>9 months 22 days</v>
      </c>
      <c r="R2325" s="64">
        <f>_xlfn.DAYS(G2325,IF(L2325="",IF(K2325="",I2325,K2325),L2325))</f>
        <v>297</v>
      </c>
      <c r="S2325" s="56"/>
      <c r="T2325" s="56"/>
      <c r="U2325" s="57"/>
      <c r="V2325" s="75">
        <f t="shared" si="203"/>
        <v>780</v>
      </c>
      <c r="W2325" s="291">
        <f t="shared" si="204"/>
        <v>367</v>
      </c>
      <c r="X2325" s="291">
        <f t="shared" si="205"/>
        <v>297</v>
      </c>
      <c r="Y2325" s="291" t="str">
        <f t="shared" si="206"/>
        <v/>
      </c>
    </row>
    <row r="2326" spans="1:25" ht="15" customHeight="1">
      <c r="A2326" s="8">
        <f t="shared" si="207"/>
        <v>2325</v>
      </c>
      <c r="B2326" s="56" t="s">
        <v>1865</v>
      </c>
      <c r="C2326" s="8">
        <v>90</v>
      </c>
      <c r="D2326" s="8" t="s">
        <v>16</v>
      </c>
      <c r="E2326" s="56" t="s">
        <v>3284</v>
      </c>
      <c r="F2326" s="57" t="s">
        <v>106</v>
      </c>
      <c r="G2326" s="58">
        <v>44611</v>
      </c>
      <c r="H2326" s="75">
        <v>44240</v>
      </c>
      <c r="I2326" s="75">
        <v>44307</v>
      </c>
      <c r="J2326" s="56" t="s">
        <v>1278</v>
      </c>
      <c r="K2326" s="8"/>
      <c r="L2326" s="56"/>
      <c r="M2326" s="56" t="s">
        <v>1279</v>
      </c>
      <c r="N2326" s="56" t="s">
        <v>1279</v>
      </c>
      <c r="O2326" s="56"/>
      <c r="P2326" s="56"/>
      <c r="Q2326" s="90" t="str">
        <f>IF(DATEDIF(I2326,G2326,"y")=0,"",DATEDIF(I2326,G2326,"y")&amp;" years ")&amp;IF(DATEDIF(I2326,G2326,"ym")=0,"",DATEDIF(I2326,G2326,"ym")&amp;" months ")&amp;IF(DATEDIF(I2326,G2326,"md")=0,"",DATEDIF(I2326,G2326,"md")&amp;" days")</f>
        <v>9 months 29 days</v>
      </c>
      <c r="R2326" s="64">
        <f>_xlfn.DAYS(G2326,IF(L2326="",IF(K2326="",I2326,K2326),L2326))</f>
        <v>304</v>
      </c>
      <c r="S2326" s="56"/>
      <c r="T2326" s="56"/>
      <c r="U2326" s="57"/>
      <c r="V2326" s="75">
        <f t="shared" si="203"/>
        <v>780</v>
      </c>
      <c r="W2326" s="291">
        <f t="shared" si="204"/>
        <v>371</v>
      </c>
      <c r="X2326" s="291">
        <f t="shared" si="205"/>
        <v>304</v>
      </c>
      <c r="Y2326" s="291" t="str">
        <f t="shared" si="206"/>
        <v/>
      </c>
    </row>
    <row r="2327" spans="1:25" ht="15" customHeight="1">
      <c r="A2327" s="8">
        <f t="shared" si="207"/>
        <v>2326</v>
      </c>
      <c r="B2327" s="56" t="s">
        <v>3285</v>
      </c>
      <c r="C2327" s="8" t="s">
        <v>256</v>
      </c>
      <c r="D2327" s="8" t="s">
        <v>23</v>
      </c>
      <c r="E2327" s="56" t="s">
        <v>48</v>
      </c>
      <c r="F2327" s="57" t="s">
        <v>331</v>
      </c>
      <c r="G2327" s="62">
        <v>44611</v>
      </c>
      <c r="H2327" s="195"/>
      <c r="I2327" s="56"/>
      <c r="J2327" s="56"/>
      <c r="K2327" s="8"/>
      <c r="L2327" s="56"/>
      <c r="M2327" s="56"/>
      <c r="N2327" s="56"/>
      <c r="O2327" s="56"/>
      <c r="P2327" s="56"/>
      <c r="Q2327" s="56"/>
      <c r="R2327" s="8"/>
      <c r="S2327" s="56"/>
      <c r="T2327" s="56" t="s">
        <v>1059</v>
      </c>
      <c r="U2327" s="57"/>
      <c r="V2327" s="289">
        <f t="shared" si="203"/>
        <v>780</v>
      </c>
      <c r="W2327" s="292" t="str">
        <f t="shared" si="204"/>
        <v/>
      </c>
      <c r="X2327" s="291" t="str">
        <f t="shared" si="205"/>
        <v/>
      </c>
      <c r="Y2327" s="291" t="str">
        <f t="shared" si="206"/>
        <v/>
      </c>
    </row>
    <row r="2328" spans="1:25" ht="15" customHeight="1">
      <c r="A2328" s="8">
        <f t="shared" si="207"/>
        <v>2327</v>
      </c>
      <c r="B2328" s="82" t="s">
        <v>3286</v>
      </c>
      <c r="C2328" s="83">
        <v>51</v>
      </c>
      <c r="D2328" s="83" t="s">
        <v>16</v>
      </c>
      <c r="E2328" s="82" t="s">
        <v>3287</v>
      </c>
      <c r="F2328" s="84" t="s">
        <v>534</v>
      </c>
      <c r="G2328" s="85">
        <v>44612</v>
      </c>
      <c r="H2328" s="86">
        <v>44262</v>
      </c>
      <c r="I2328" s="86">
        <v>44324</v>
      </c>
      <c r="J2328" s="82" t="s">
        <v>1278</v>
      </c>
      <c r="K2328" s="87">
        <v>44572</v>
      </c>
      <c r="L2328" s="82"/>
      <c r="M2328" s="82" t="s">
        <v>1279</v>
      </c>
      <c r="N2328" s="82" t="s">
        <v>1279</v>
      </c>
      <c r="O2328" s="82" t="s">
        <v>1279</v>
      </c>
      <c r="P2328" s="82"/>
      <c r="Q2328" s="88" t="str">
        <f>IF(DATEDIF(K2328,G2328,"y")=0,"",DATEDIF(K2328,G2328,"y")&amp;" years ")&amp;IF(DATEDIF(K2328,G2328,"ym")=0,"",DATEDIF(K2328,G2328,"ym")&amp;" months ")&amp;IF(DATEDIF(K2328,G2328,"md")=0,"",DATEDIF(K2328,G2328,"md")&amp;" days")</f>
        <v>1 months 9 days</v>
      </c>
      <c r="R2328" s="89">
        <f t="shared" ref="R2328:R2334" si="209">_xlfn.DAYS(G2328,IF(L2328="",IF(K2328="",I2328,K2328),L2328))</f>
        <v>40</v>
      </c>
      <c r="S2328" s="82"/>
      <c r="T2328" s="82"/>
      <c r="U2328" s="57"/>
      <c r="V2328" s="75">
        <f t="shared" si="203"/>
        <v>781</v>
      </c>
      <c r="W2328" s="291">
        <f t="shared" si="204"/>
        <v>350</v>
      </c>
      <c r="X2328" s="291">
        <f t="shared" si="205"/>
        <v>288</v>
      </c>
      <c r="Y2328" s="291">
        <f t="shared" si="206"/>
        <v>40</v>
      </c>
    </row>
    <row r="2329" spans="1:25" ht="15" customHeight="1">
      <c r="A2329" s="8">
        <f t="shared" si="207"/>
        <v>2328</v>
      </c>
      <c r="B2329" s="109" t="s">
        <v>3288</v>
      </c>
      <c r="C2329" s="110">
        <v>62</v>
      </c>
      <c r="D2329" s="110" t="s">
        <v>16</v>
      </c>
      <c r="E2329" s="109" t="s">
        <v>3289</v>
      </c>
      <c r="F2329" s="193" t="s">
        <v>66</v>
      </c>
      <c r="G2329" s="191">
        <v>44612</v>
      </c>
      <c r="H2329" s="200" t="s">
        <v>1198</v>
      </c>
      <c r="I2329" s="200" t="s">
        <v>1198</v>
      </c>
      <c r="J2329" s="109"/>
      <c r="K2329" s="191">
        <v>44545</v>
      </c>
      <c r="L2329" s="109"/>
      <c r="M2329" s="109" t="s">
        <v>1279</v>
      </c>
      <c r="N2329" s="109" t="s">
        <v>1279</v>
      </c>
      <c r="O2329" s="109" t="s">
        <v>1279</v>
      </c>
      <c r="P2329" s="109"/>
      <c r="Q2329" s="136" t="str">
        <f>IF(DATEDIF(K2329,G2329,"y")=0,"",DATEDIF(K2329,G2329,"y")&amp;" years ")&amp;IF(DATEDIF(K2329,G2329,"ym")=0,"",DATEDIF(K2329,G2329,"ym")&amp;" months ")&amp;IF(DATEDIF(K2329,G2329,"md")=0,"",DATEDIF(K2329,G2329,"md")&amp;" days")</f>
        <v>2 months 5 days</v>
      </c>
      <c r="R2329" s="115">
        <f t="shared" si="209"/>
        <v>67</v>
      </c>
      <c r="S2329" s="109"/>
      <c r="T2329" s="109"/>
      <c r="U2329" s="111"/>
      <c r="V2329" s="75">
        <f t="shared" si="203"/>
        <v>781</v>
      </c>
      <c r="W2329" s="291" t="str">
        <f t="shared" si="204"/>
        <v/>
      </c>
      <c r="X2329" s="291" t="str">
        <f t="shared" si="205"/>
        <v/>
      </c>
      <c r="Y2329" s="291">
        <f t="shared" si="206"/>
        <v>67</v>
      </c>
    </row>
    <row r="2330" spans="1:25" ht="15" customHeight="1">
      <c r="A2330" s="8">
        <f t="shared" si="207"/>
        <v>2329</v>
      </c>
      <c r="B2330" s="56" t="s">
        <v>2691</v>
      </c>
      <c r="C2330" s="8">
        <v>85</v>
      </c>
      <c r="D2330" s="8" t="s">
        <v>16</v>
      </c>
      <c r="E2330" s="56" t="s">
        <v>137</v>
      </c>
      <c r="F2330" s="57" t="s">
        <v>683</v>
      </c>
      <c r="G2330" s="58">
        <v>44612</v>
      </c>
      <c r="H2330" s="75">
        <v>44336</v>
      </c>
      <c r="I2330" s="75">
        <v>44359</v>
      </c>
      <c r="J2330" s="56" t="s">
        <v>1744</v>
      </c>
      <c r="K2330" s="8"/>
      <c r="L2330" s="56"/>
      <c r="M2330" s="56" t="s">
        <v>1279</v>
      </c>
      <c r="N2330" s="56" t="s">
        <v>1279</v>
      </c>
      <c r="O2330" s="56"/>
      <c r="P2330" s="56"/>
      <c r="Q2330" s="90" t="str">
        <f>IF(DATEDIF(I2330,G2330,"y")=0,"",DATEDIF(I2330,G2330,"y")&amp;" years ")&amp;IF(DATEDIF(I2330,G2330,"ym")=0,"",DATEDIF(I2330,G2330,"ym")&amp;" months ")&amp;IF(DATEDIF(I2330,G2330,"md")=0,"",DATEDIF(I2330,G2330,"md")&amp;" days")</f>
        <v>8 months 8 days</v>
      </c>
      <c r="R2330" s="64">
        <f t="shared" si="209"/>
        <v>253</v>
      </c>
      <c r="S2330" s="56"/>
      <c r="T2330" s="56"/>
      <c r="U2330" s="57"/>
      <c r="V2330" s="75">
        <f t="shared" si="203"/>
        <v>781</v>
      </c>
      <c r="W2330" s="291">
        <f t="shared" si="204"/>
        <v>276</v>
      </c>
      <c r="X2330" s="291">
        <f t="shared" si="205"/>
        <v>253</v>
      </c>
      <c r="Y2330" s="291" t="str">
        <f t="shared" si="206"/>
        <v/>
      </c>
    </row>
    <row r="2331" spans="1:25" ht="15" customHeight="1">
      <c r="A2331" s="8">
        <f t="shared" si="207"/>
        <v>2330</v>
      </c>
      <c r="B2331" s="59" t="s">
        <v>3290</v>
      </c>
      <c r="C2331" s="65">
        <v>90</v>
      </c>
      <c r="D2331" s="65" t="s">
        <v>16</v>
      </c>
      <c r="E2331" s="59" t="s">
        <v>3291</v>
      </c>
      <c r="F2331" s="66" t="s">
        <v>106</v>
      </c>
      <c r="G2331" s="67">
        <v>44612</v>
      </c>
      <c r="H2331" s="101">
        <v>44240</v>
      </c>
      <c r="I2331" s="101">
        <v>44305</v>
      </c>
      <c r="J2331" s="66" t="s">
        <v>1480</v>
      </c>
      <c r="K2331" s="65"/>
      <c r="L2331" s="59"/>
      <c r="M2331" s="59" t="s">
        <v>1279</v>
      </c>
      <c r="N2331" s="59" t="s">
        <v>1279</v>
      </c>
      <c r="O2331" s="59"/>
      <c r="P2331" s="59"/>
      <c r="Q2331" s="127" t="str">
        <f>IF(DATEDIF(I2331,G2331,"y")=0,"",DATEDIF(I2331,G2331,"y")&amp;" years ")&amp;IF(DATEDIF(I2331,G2331,"ym")=0,"",DATEDIF(I2331,G2331,"ym")&amp;" months ")&amp;IF(DATEDIF(I2331,G2331,"md")=0,"",DATEDIF(I2331,G2331,"md")&amp;" days")</f>
        <v>10 months 1 days</v>
      </c>
      <c r="R2331" s="128">
        <f t="shared" si="209"/>
        <v>307</v>
      </c>
      <c r="S2331" s="59"/>
      <c r="T2331" s="59" t="s">
        <v>185</v>
      </c>
      <c r="U2331" s="59" t="s">
        <v>3292</v>
      </c>
      <c r="V2331" s="75">
        <f t="shared" si="203"/>
        <v>781</v>
      </c>
      <c r="W2331" s="291">
        <f t="shared" si="204"/>
        <v>372</v>
      </c>
      <c r="X2331" s="291">
        <f t="shared" si="205"/>
        <v>307</v>
      </c>
      <c r="Y2331" s="291" t="str">
        <f t="shared" si="206"/>
        <v/>
      </c>
    </row>
    <row r="2332" spans="1:25" ht="15" customHeight="1">
      <c r="A2332" s="8">
        <f t="shared" si="207"/>
        <v>2331</v>
      </c>
      <c r="B2332" s="56" t="s">
        <v>3293</v>
      </c>
      <c r="C2332" s="8">
        <v>43</v>
      </c>
      <c r="D2332" s="8" t="s">
        <v>16</v>
      </c>
      <c r="E2332" s="56" t="s">
        <v>3294</v>
      </c>
      <c r="F2332" s="57" t="s">
        <v>103</v>
      </c>
      <c r="G2332" s="58">
        <v>44613</v>
      </c>
      <c r="H2332" s="75">
        <v>44264</v>
      </c>
      <c r="I2332" s="75">
        <v>44408</v>
      </c>
      <c r="J2332" s="56" t="s">
        <v>2544</v>
      </c>
      <c r="K2332" s="8"/>
      <c r="L2332" s="56"/>
      <c r="M2332" s="56" t="s">
        <v>1279</v>
      </c>
      <c r="N2332" s="56" t="s">
        <v>1279</v>
      </c>
      <c r="O2332" s="56"/>
      <c r="P2332" s="56"/>
      <c r="Q2332" s="90" t="str">
        <f>IF(DATEDIF(I2332,G2332,"y")=0,"",DATEDIF(I2332,G2332,"y")&amp;" years ")&amp;IF(DATEDIF(I2332,G2332,"ym")=0,"",DATEDIF(I2332,G2332,"ym")&amp;" months ")&amp;IF(DATEDIF(I2332,G2332,"md")=0,"",DATEDIF(I2332,G2332,"md")&amp;" days")</f>
        <v>6 months 21 days</v>
      </c>
      <c r="R2332" s="64">
        <f t="shared" si="209"/>
        <v>205</v>
      </c>
      <c r="S2332" s="56"/>
      <c r="T2332" s="56"/>
      <c r="U2332" s="57"/>
      <c r="V2332" s="75">
        <f t="shared" si="203"/>
        <v>782</v>
      </c>
      <c r="W2332" s="291">
        <f t="shared" si="204"/>
        <v>349</v>
      </c>
      <c r="X2332" s="291">
        <f t="shared" si="205"/>
        <v>205</v>
      </c>
      <c r="Y2332" s="291" t="str">
        <f t="shared" si="206"/>
        <v/>
      </c>
    </row>
    <row r="2333" spans="1:25" ht="15" customHeight="1">
      <c r="A2333" s="8">
        <f t="shared" si="207"/>
        <v>2332</v>
      </c>
      <c r="B2333" s="56" t="s">
        <v>1226</v>
      </c>
      <c r="C2333" s="8">
        <v>84</v>
      </c>
      <c r="D2333" s="8" t="s">
        <v>16</v>
      </c>
      <c r="E2333" s="56"/>
      <c r="F2333" s="61" t="s">
        <v>3295</v>
      </c>
      <c r="G2333" s="62">
        <v>44613</v>
      </c>
      <c r="H2333" s="74" t="s">
        <v>1198</v>
      </c>
      <c r="I2333" s="74">
        <v>44306</v>
      </c>
      <c r="J2333" s="56"/>
      <c r="K2333" s="8"/>
      <c r="L2333" s="56"/>
      <c r="M2333" s="56" t="s">
        <v>1279</v>
      </c>
      <c r="N2333" s="56" t="s">
        <v>1279</v>
      </c>
      <c r="O2333" s="56"/>
      <c r="P2333" s="56"/>
      <c r="Q2333" s="90" t="str">
        <f>IF(DATEDIF(I2333,G2333,"y")=0,"",DATEDIF(I2333,G2333,"y")&amp;" years ")&amp;IF(DATEDIF(I2333,G2333,"ym")=0,"",DATEDIF(I2333,G2333,"ym")&amp;" months ")&amp;IF(DATEDIF(I2333,G2333,"md")=0,"",DATEDIF(I2333,G2333,"md")&amp;" days")</f>
        <v>10 months 1 days</v>
      </c>
      <c r="R2333" s="64">
        <f t="shared" si="209"/>
        <v>307</v>
      </c>
      <c r="S2333" s="56"/>
      <c r="T2333" s="56"/>
      <c r="U2333" s="57" t="s">
        <v>3058</v>
      </c>
      <c r="V2333" s="75">
        <f t="shared" si="203"/>
        <v>782</v>
      </c>
      <c r="W2333" s="291" t="str">
        <f t="shared" si="204"/>
        <v/>
      </c>
      <c r="X2333" s="291">
        <f t="shared" si="205"/>
        <v>307</v>
      </c>
      <c r="Y2333" s="291" t="str">
        <f t="shared" si="206"/>
        <v/>
      </c>
    </row>
    <row r="2334" spans="1:25" ht="15" customHeight="1">
      <c r="A2334" s="8">
        <f t="shared" si="207"/>
        <v>2333</v>
      </c>
      <c r="B2334" s="56" t="s">
        <v>3296</v>
      </c>
      <c r="C2334" s="8">
        <v>60</v>
      </c>
      <c r="D2334" s="8" t="s">
        <v>23</v>
      </c>
      <c r="E2334" s="56" t="s">
        <v>1420</v>
      </c>
      <c r="F2334" s="57" t="s">
        <v>25</v>
      </c>
      <c r="G2334" s="58">
        <v>44613</v>
      </c>
      <c r="H2334" s="75">
        <v>44235</v>
      </c>
      <c r="I2334" s="75">
        <v>44298</v>
      </c>
      <c r="J2334" s="56" t="s">
        <v>1278</v>
      </c>
      <c r="K2334" s="8"/>
      <c r="L2334" s="56"/>
      <c r="M2334" s="56" t="s">
        <v>1279</v>
      </c>
      <c r="N2334" s="56" t="s">
        <v>1279</v>
      </c>
      <c r="O2334" s="56"/>
      <c r="P2334" s="56"/>
      <c r="Q2334" s="90" t="str">
        <f>IF(DATEDIF(I2334,G2334,"y")=0,"",DATEDIF(I2334,G2334,"y")&amp;" years ")&amp;IF(DATEDIF(I2334,G2334,"ym")=0,"",DATEDIF(I2334,G2334,"ym")&amp;" months ")&amp;IF(DATEDIF(I2334,G2334,"md")=0,"",DATEDIF(I2334,G2334,"md")&amp;" days")</f>
        <v>10 months 9 days</v>
      </c>
      <c r="R2334" s="64">
        <f t="shared" si="209"/>
        <v>315</v>
      </c>
      <c r="S2334" s="56"/>
      <c r="T2334" s="56"/>
      <c r="U2334" s="57"/>
      <c r="V2334" s="75">
        <f t="shared" si="203"/>
        <v>782</v>
      </c>
      <c r="W2334" s="291">
        <f t="shared" si="204"/>
        <v>378</v>
      </c>
      <c r="X2334" s="291">
        <f t="shared" si="205"/>
        <v>315</v>
      </c>
      <c r="Y2334" s="291" t="str">
        <f t="shared" si="206"/>
        <v/>
      </c>
    </row>
    <row r="2335" spans="1:25" ht="15" customHeight="1">
      <c r="A2335" s="8">
        <f t="shared" si="207"/>
        <v>2334</v>
      </c>
      <c r="B2335" s="59" t="s">
        <v>1248</v>
      </c>
      <c r="C2335" s="65">
        <v>80</v>
      </c>
      <c r="D2335" s="65" t="s">
        <v>16</v>
      </c>
      <c r="E2335" s="59" t="s">
        <v>722</v>
      </c>
      <c r="F2335" s="66" t="s">
        <v>716</v>
      </c>
      <c r="G2335" s="67">
        <v>44613</v>
      </c>
      <c r="H2335" s="65"/>
      <c r="I2335" s="65"/>
      <c r="J2335" s="65"/>
      <c r="K2335" s="65"/>
      <c r="L2335" s="59"/>
      <c r="M2335" s="59"/>
      <c r="N2335" s="59"/>
      <c r="O2335" s="59"/>
      <c r="P2335" s="59"/>
      <c r="Q2335" s="59"/>
      <c r="R2335" s="65"/>
      <c r="S2335" s="59"/>
      <c r="T2335" s="59" t="s">
        <v>185</v>
      </c>
      <c r="U2335" s="59" t="s">
        <v>3297</v>
      </c>
      <c r="V2335" s="289">
        <f t="shared" si="203"/>
        <v>782</v>
      </c>
      <c r="W2335" s="292" t="str">
        <f t="shared" si="204"/>
        <v/>
      </c>
      <c r="X2335" s="291" t="str">
        <f t="shared" si="205"/>
        <v/>
      </c>
      <c r="Y2335" s="291" t="str">
        <f t="shared" si="206"/>
        <v/>
      </c>
    </row>
    <row r="2336" spans="1:25" ht="15" customHeight="1">
      <c r="A2336" s="8">
        <f t="shared" si="207"/>
        <v>2335</v>
      </c>
      <c r="B2336" s="56"/>
      <c r="C2336" s="8">
        <v>71</v>
      </c>
      <c r="D2336" s="8" t="s">
        <v>16</v>
      </c>
      <c r="E2336" s="56"/>
      <c r="F2336" s="61"/>
      <c r="G2336" s="62">
        <v>44613</v>
      </c>
      <c r="H2336" s="195"/>
      <c r="I2336" s="56"/>
      <c r="J2336" s="56"/>
      <c r="K2336" s="8"/>
      <c r="L2336" s="56"/>
      <c r="M2336" s="56"/>
      <c r="N2336" s="56"/>
      <c r="O2336" s="56"/>
      <c r="P2336" s="56"/>
      <c r="Q2336" s="56"/>
      <c r="R2336" s="8"/>
      <c r="S2336" s="56"/>
      <c r="T2336" s="56"/>
      <c r="U2336" s="57"/>
      <c r="V2336" s="289">
        <f t="shared" si="203"/>
        <v>782</v>
      </c>
      <c r="W2336" s="292" t="str">
        <f t="shared" si="204"/>
        <v/>
      </c>
      <c r="X2336" s="291" t="str">
        <f t="shared" si="205"/>
        <v/>
      </c>
      <c r="Y2336" s="291" t="str">
        <f t="shared" si="206"/>
        <v/>
      </c>
    </row>
    <row r="2337" spans="1:25" ht="15" customHeight="1">
      <c r="A2337" s="8">
        <f t="shared" si="207"/>
        <v>2336</v>
      </c>
      <c r="B2337" s="56" t="s">
        <v>3298</v>
      </c>
      <c r="C2337" s="8">
        <v>95</v>
      </c>
      <c r="D2337" s="8" t="s">
        <v>16</v>
      </c>
      <c r="E2337" s="56" t="s">
        <v>3299</v>
      </c>
      <c r="F2337" s="57" t="s">
        <v>25</v>
      </c>
      <c r="G2337" s="58">
        <v>44613</v>
      </c>
      <c r="H2337" s="195"/>
      <c r="I2337" s="56"/>
      <c r="J2337" s="56"/>
      <c r="K2337" s="8"/>
      <c r="L2337" s="56"/>
      <c r="M2337" s="56"/>
      <c r="N2337" s="56"/>
      <c r="O2337" s="56"/>
      <c r="P2337" s="56"/>
      <c r="Q2337" s="56"/>
      <c r="R2337" s="8"/>
      <c r="S2337" s="56"/>
      <c r="T2337" s="56"/>
      <c r="U2337" s="57"/>
      <c r="V2337" s="289">
        <f t="shared" si="203"/>
        <v>782</v>
      </c>
      <c r="W2337" s="292" t="str">
        <f t="shared" si="204"/>
        <v/>
      </c>
      <c r="X2337" s="291" t="str">
        <f t="shared" si="205"/>
        <v/>
      </c>
      <c r="Y2337" s="291" t="str">
        <f t="shared" si="206"/>
        <v/>
      </c>
    </row>
    <row r="2338" spans="1:25" ht="15" customHeight="1">
      <c r="A2338" s="8">
        <f t="shared" si="207"/>
        <v>2337</v>
      </c>
      <c r="B2338" s="56" t="s">
        <v>3300</v>
      </c>
      <c r="C2338" s="8" t="s">
        <v>3301</v>
      </c>
      <c r="D2338" s="8" t="s">
        <v>23</v>
      </c>
      <c r="E2338" s="56" t="s">
        <v>3302</v>
      </c>
      <c r="F2338" s="57" t="s">
        <v>55</v>
      </c>
      <c r="G2338" s="62">
        <v>44613</v>
      </c>
      <c r="H2338" s="195"/>
      <c r="I2338" s="56"/>
      <c r="J2338" s="56"/>
      <c r="K2338" s="8"/>
      <c r="L2338" s="56"/>
      <c r="M2338" s="56"/>
      <c r="N2338" s="56"/>
      <c r="O2338" s="56"/>
      <c r="P2338" s="56"/>
      <c r="Q2338" s="56"/>
      <c r="R2338" s="8"/>
      <c r="S2338" s="56"/>
      <c r="T2338" s="56" t="s">
        <v>1059</v>
      </c>
      <c r="U2338" s="57"/>
      <c r="V2338" s="289">
        <f t="shared" si="203"/>
        <v>782</v>
      </c>
      <c r="W2338" s="292" t="str">
        <f t="shared" si="204"/>
        <v/>
      </c>
      <c r="X2338" s="291" t="str">
        <f t="shared" si="205"/>
        <v/>
      </c>
      <c r="Y2338" s="291" t="str">
        <f t="shared" si="206"/>
        <v/>
      </c>
    </row>
    <row r="2339" spans="1:25" ht="15" customHeight="1">
      <c r="A2339" s="8">
        <f t="shared" si="207"/>
        <v>2338</v>
      </c>
      <c r="B2339" s="56"/>
      <c r="C2339" s="8">
        <v>47</v>
      </c>
      <c r="D2339" s="8" t="s">
        <v>16</v>
      </c>
      <c r="E2339" s="56"/>
      <c r="F2339" s="61"/>
      <c r="G2339" s="62">
        <v>44614</v>
      </c>
      <c r="H2339" s="56" t="s">
        <v>1198</v>
      </c>
      <c r="I2339" s="74">
        <v>44532</v>
      </c>
      <c r="J2339" s="56"/>
      <c r="K2339" s="8"/>
      <c r="L2339" s="56"/>
      <c r="M2339" s="56" t="s">
        <v>1279</v>
      </c>
      <c r="N2339" s="56" t="s">
        <v>1279</v>
      </c>
      <c r="O2339" s="56"/>
      <c r="P2339" s="56"/>
      <c r="Q2339" s="90" t="str">
        <f>IF(DATEDIF(I2339,G2339,"y")=0,"",DATEDIF(I2339,G2339,"y")&amp;" years ")&amp;IF(DATEDIF(I2339,G2339,"ym")=0,"",DATEDIF(I2339,G2339,"ym")&amp;" months ")&amp;IF(DATEDIF(I2339,G2339,"md")=0,"",DATEDIF(I2339,G2339,"md")&amp;" days")</f>
        <v>2 months 20 days</v>
      </c>
      <c r="R2339" s="64">
        <f>_xlfn.DAYS(G2339,IF(L2339="",IF(K2339="",I2339,K2339),L2339))</f>
        <v>82</v>
      </c>
      <c r="S2339" s="56"/>
      <c r="T2339" s="56"/>
      <c r="U2339" s="57"/>
      <c r="V2339" s="75">
        <f t="shared" si="203"/>
        <v>783</v>
      </c>
      <c r="W2339" s="291" t="str">
        <f t="shared" si="204"/>
        <v/>
      </c>
      <c r="X2339" s="291">
        <f t="shared" si="205"/>
        <v>82</v>
      </c>
      <c r="Y2339" s="291" t="str">
        <f t="shared" si="206"/>
        <v/>
      </c>
    </row>
    <row r="2340" spans="1:25" ht="15" customHeight="1">
      <c r="A2340" s="8">
        <f t="shared" si="207"/>
        <v>2339</v>
      </c>
      <c r="B2340" s="56"/>
      <c r="C2340" s="8">
        <v>23</v>
      </c>
      <c r="D2340" s="8" t="s">
        <v>16</v>
      </c>
      <c r="E2340" s="56"/>
      <c r="F2340" s="61"/>
      <c r="G2340" s="62">
        <v>44614</v>
      </c>
      <c r="H2340" s="56" t="s">
        <v>1198</v>
      </c>
      <c r="I2340" s="74">
        <v>44388</v>
      </c>
      <c r="J2340" s="56"/>
      <c r="K2340" s="8"/>
      <c r="L2340" s="56"/>
      <c r="M2340" s="56" t="s">
        <v>1279</v>
      </c>
      <c r="N2340" s="56" t="s">
        <v>1279</v>
      </c>
      <c r="O2340" s="56"/>
      <c r="P2340" s="56"/>
      <c r="Q2340" s="90" t="str">
        <f>IF(DATEDIF(I2340,G2340,"y")=0,"",DATEDIF(I2340,G2340,"y")&amp;" years ")&amp;IF(DATEDIF(I2340,G2340,"ym")=0,"",DATEDIF(I2340,G2340,"ym")&amp;" months ")&amp;IF(DATEDIF(I2340,G2340,"md")=0,"",DATEDIF(I2340,G2340,"md")&amp;" days")</f>
        <v>7 months 11 days</v>
      </c>
      <c r="R2340" s="64">
        <f>_xlfn.DAYS(G2340,IF(L2340="",IF(K2340="",I2340,K2340),L2340))</f>
        <v>226</v>
      </c>
      <c r="S2340" s="56"/>
      <c r="T2340" s="56"/>
      <c r="U2340" s="57"/>
      <c r="V2340" s="75">
        <f t="shared" si="203"/>
        <v>783</v>
      </c>
      <c r="W2340" s="291" t="str">
        <f t="shared" si="204"/>
        <v/>
      </c>
      <c r="X2340" s="291">
        <f t="shared" si="205"/>
        <v>226</v>
      </c>
      <c r="Y2340" s="291" t="str">
        <f t="shared" si="206"/>
        <v/>
      </c>
    </row>
    <row r="2341" spans="1:25" ht="15" customHeight="1">
      <c r="A2341" s="8">
        <f t="shared" si="207"/>
        <v>2340</v>
      </c>
      <c r="B2341" s="59" t="s">
        <v>1226</v>
      </c>
      <c r="C2341" s="65">
        <v>79</v>
      </c>
      <c r="D2341" s="65" t="s">
        <v>23</v>
      </c>
      <c r="E2341" s="65"/>
      <c r="F2341" s="66" t="s">
        <v>1227</v>
      </c>
      <c r="G2341" s="67">
        <v>44614</v>
      </c>
      <c r="H2341" s="65"/>
      <c r="I2341" s="65"/>
      <c r="J2341" s="65"/>
      <c r="K2341" s="65"/>
      <c r="L2341" s="59"/>
      <c r="M2341" s="59"/>
      <c r="N2341" s="59"/>
      <c r="O2341" s="59"/>
      <c r="P2341" s="59"/>
      <c r="Q2341" s="59"/>
      <c r="R2341" s="65"/>
      <c r="S2341" s="59"/>
      <c r="T2341" s="59" t="s">
        <v>185</v>
      </c>
      <c r="U2341" s="59" t="s">
        <v>3303</v>
      </c>
      <c r="V2341" s="289">
        <f t="shared" si="203"/>
        <v>783</v>
      </c>
      <c r="W2341" s="292" t="str">
        <f t="shared" si="204"/>
        <v/>
      </c>
      <c r="X2341" s="291" t="str">
        <f t="shared" si="205"/>
        <v/>
      </c>
      <c r="Y2341" s="291" t="str">
        <f t="shared" si="206"/>
        <v/>
      </c>
    </row>
    <row r="2342" spans="1:25" ht="15" customHeight="1">
      <c r="A2342" s="8">
        <f t="shared" si="207"/>
        <v>2341</v>
      </c>
      <c r="B2342" s="109" t="s">
        <v>3304</v>
      </c>
      <c r="C2342" s="110">
        <v>87</v>
      </c>
      <c r="D2342" s="110" t="s">
        <v>23</v>
      </c>
      <c r="E2342" s="109" t="s">
        <v>3305</v>
      </c>
      <c r="F2342" s="111" t="s">
        <v>205</v>
      </c>
      <c r="G2342" s="112">
        <v>44615</v>
      </c>
      <c r="H2342" s="124">
        <v>44240</v>
      </c>
      <c r="I2342" s="124">
        <v>44308</v>
      </c>
      <c r="J2342" s="109" t="s">
        <v>1278</v>
      </c>
      <c r="K2342" s="125">
        <v>44521</v>
      </c>
      <c r="L2342" s="109"/>
      <c r="M2342" s="109" t="s">
        <v>1279</v>
      </c>
      <c r="N2342" s="109" t="s">
        <v>1279</v>
      </c>
      <c r="O2342" s="109" t="s">
        <v>1279</v>
      </c>
      <c r="P2342" s="109"/>
      <c r="Q2342" s="136" t="str">
        <f>IF(DATEDIF(K2342,G2342,"y")=0,"",DATEDIF(K2342,G2342,"y")&amp;" years ")&amp;IF(DATEDIF(K2342,G2342,"ym")=0,"",DATEDIF(K2342,G2342,"ym")&amp;" months ")&amp;IF(DATEDIF(K2342,G2342,"md")=0,"",DATEDIF(K2342,G2342,"md")&amp;" days")</f>
        <v>3 months 2 days</v>
      </c>
      <c r="R2342" s="115">
        <f>_xlfn.DAYS(G2342,IF(L2342="",IF(K2342="",I2342,K2342),L2342))</f>
        <v>94</v>
      </c>
      <c r="S2342" s="109"/>
      <c r="T2342" s="109"/>
      <c r="U2342" s="111"/>
      <c r="V2342" s="75">
        <f t="shared" si="203"/>
        <v>784</v>
      </c>
      <c r="W2342" s="291">
        <f t="shared" si="204"/>
        <v>375</v>
      </c>
      <c r="X2342" s="291">
        <f t="shared" si="205"/>
        <v>307</v>
      </c>
      <c r="Y2342" s="291">
        <f t="shared" si="206"/>
        <v>94</v>
      </c>
    </row>
    <row r="2343" spans="1:25" ht="15" customHeight="1">
      <c r="A2343" s="8">
        <f t="shared" si="207"/>
        <v>2342</v>
      </c>
      <c r="B2343" s="56" t="s">
        <v>3306</v>
      </c>
      <c r="C2343" s="8">
        <v>60</v>
      </c>
      <c r="D2343" s="8" t="s">
        <v>16</v>
      </c>
      <c r="E2343" s="56" t="s">
        <v>3307</v>
      </c>
      <c r="F2343" s="57" t="s">
        <v>25</v>
      </c>
      <c r="G2343" s="58">
        <v>44615</v>
      </c>
      <c r="H2343" s="75">
        <v>44240</v>
      </c>
      <c r="I2343" s="75">
        <v>44310</v>
      </c>
      <c r="J2343" s="56" t="s">
        <v>1278</v>
      </c>
      <c r="K2343" s="8"/>
      <c r="L2343" s="56"/>
      <c r="M2343" s="56" t="s">
        <v>1279</v>
      </c>
      <c r="N2343" s="56" t="s">
        <v>1279</v>
      </c>
      <c r="O2343" s="56"/>
      <c r="P2343" s="56"/>
      <c r="Q2343" s="90" t="str">
        <f>IF(DATEDIF(I2343,G2343,"y")=0,"",DATEDIF(I2343,G2343,"y")&amp;" years ")&amp;IF(DATEDIF(I2343,G2343,"ym")=0,"",DATEDIF(I2343,G2343,"ym")&amp;" months ")&amp;IF(DATEDIF(I2343,G2343,"md")=0,"",DATEDIF(I2343,G2343,"md")&amp;" days")</f>
        <v>9 months 30 days</v>
      </c>
      <c r="R2343" s="64">
        <f>_xlfn.DAYS(G2343,IF(L2343="",IF(K2343="",I2343,K2343),L2343))</f>
        <v>305</v>
      </c>
      <c r="S2343" s="56"/>
      <c r="T2343" s="56"/>
      <c r="U2343" s="57"/>
      <c r="V2343" s="75">
        <f t="shared" si="203"/>
        <v>784</v>
      </c>
      <c r="W2343" s="291">
        <f t="shared" si="204"/>
        <v>375</v>
      </c>
      <c r="X2343" s="291">
        <f t="shared" si="205"/>
        <v>305</v>
      </c>
      <c r="Y2343" s="291" t="str">
        <f t="shared" si="206"/>
        <v/>
      </c>
    </row>
    <row r="2344" spans="1:25" ht="15" customHeight="1">
      <c r="A2344" s="8">
        <f t="shared" si="207"/>
        <v>2343</v>
      </c>
      <c r="B2344" s="56" t="s">
        <v>3308</v>
      </c>
      <c r="C2344" s="8">
        <v>92</v>
      </c>
      <c r="D2344" s="8" t="s">
        <v>16</v>
      </c>
      <c r="E2344" s="56" t="s">
        <v>2259</v>
      </c>
      <c r="F2344" s="57" t="s">
        <v>534</v>
      </c>
      <c r="G2344" s="58">
        <v>44615</v>
      </c>
      <c r="H2344" s="75">
        <v>44241</v>
      </c>
      <c r="I2344" s="75">
        <v>44304</v>
      </c>
      <c r="J2344" s="56" t="s">
        <v>1278</v>
      </c>
      <c r="K2344" s="8"/>
      <c r="L2344" s="56"/>
      <c r="M2344" s="56" t="s">
        <v>1279</v>
      </c>
      <c r="N2344" s="56" t="s">
        <v>1279</v>
      </c>
      <c r="O2344" s="56"/>
      <c r="P2344" s="56"/>
      <c r="Q2344" s="90" t="str">
        <f>IF(DATEDIF(I2344,G2344,"y")=0,"",DATEDIF(I2344,G2344,"y")&amp;" years ")&amp;IF(DATEDIF(I2344,G2344,"ym")=0,"",DATEDIF(I2344,G2344,"ym")&amp;" months ")&amp;IF(DATEDIF(I2344,G2344,"md")=0,"",DATEDIF(I2344,G2344,"md")&amp;" days")</f>
        <v>10 months 5 days</v>
      </c>
      <c r="R2344" s="64">
        <f>_xlfn.DAYS(G2344,IF(L2344="",IF(K2344="",I2344,K2344),L2344))</f>
        <v>311</v>
      </c>
      <c r="S2344" s="56"/>
      <c r="T2344" s="56"/>
      <c r="U2344" s="57"/>
      <c r="V2344" s="75">
        <f t="shared" si="203"/>
        <v>784</v>
      </c>
      <c r="W2344" s="291">
        <f t="shared" si="204"/>
        <v>374</v>
      </c>
      <c r="X2344" s="291">
        <f t="shared" si="205"/>
        <v>311</v>
      </c>
      <c r="Y2344" s="291" t="str">
        <f t="shared" si="206"/>
        <v/>
      </c>
    </row>
    <row r="2345" spans="1:25" ht="15" customHeight="1">
      <c r="A2345" s="8">
        <f t="shared" si="207"/>
        <v>2344</v>
      </c>
      <c r="B2345" s="56" t="s">
        <v>3309</v>
      </c>
      <c r="C2345" s="8">
        <v>91</v>
      </c>
      <c r="D2345" s="8" t="s">
        <v>16</v>
      </c>
      <c r="E2345" s="56" t="s">
        <v>3174</v>
      </c>
      <c r="F2345" s="57" t="s">
        <v>538</v>
      </c>
      <c r="G2345" s="58">
        <v>44615</v>
      </c>
      <c r="H2345" s="75">
        <v>44243</v>
      </c>
      <c r="I2345" s="75"/>
      <c r="J2345" s="56" t="s">
        <v>1278</v>
      </c>
      <c r="K2345" s="8"/>
      <c r="L2345" s="56"/>
      <c r="M2345" s="56" t="s">
        <v>1279</v>
      </c>
      <c r="N2345" s="56"/>
      <c r="O2345" s="56"/>
      <c r="P2345" s="56"/>
      <c r="Q2345" s="90" t="str">
        <f>IF(DATEDIF(H2345,G2345,"y")=0,"",DATEDIF(H2345,G2345,"y")&amp;" years ")&amp;IF(DATEDIF(H2345,G2345,"ym")=0,"",DATEDIF(H2345,G2345,"ym")&amp;" months ")&amp;IF(DATEDIF(H2345,G2345,"md")=0,"",DATEDIF(H2345,G2345,"md")&amp;" days")</f>
        <v>1 years 7 days</v>
      </c>
      <c r="R2345" s="64">
        <f>_xlfn.DAYS(G2345,H2345)</f>
        <v>372</v>
      </c>
      <c r="S2345" s="56"/>
      <c r="T2345" s="56"/>
      <c r="U2345" s="57"/>
      <c r="V2345" s="75">
        <f t="shared" si="203"/>
        <v>784</v>
      </c>
      <c r="W2345" s="291">
        <f t="shared" si="204"/>
        <v>372</v>
      </c>
      <c r="X2345" s="291" t="str">
        <f t="shared" si="205"/>
        <v/>
      </c>
      <c r="Y2345" s="291" t="str">
        <f t="shared" si="206"/>
        <v/>
      </c>
    </row>
    <row r="2346" spans="1:25" ht="15" customHeight="1">
      <c r="A2346" s="8">
        <f t="shared" si="207"/>
        <v>2345</v>
      </c>
      <c r="B2346" s="59"/>
      <c r="C2346" s="68">
        <v>81</v>
      </c>
      <c r="D2346" s="65" t="s">
        <v>16</v>
      </c>
      <c r="E2346" s="65"/>
      <c r="F2346" s="66"/>
      <c r="G2346" s="67">
        <v>44615</v>
      </c>
      <c r="H2346" s="101">
        <v>44460</v>
      </c>
      <c r="I2346" s="65"/>
      <c r="J2346" s="66" t="s">
        <v>1744</v>
      </c>
      <c r="K2346" s="65"/>
      <c r="L2346" s="59"/>
      <c r="M2346" s="59" t="s">
        <v>1279</v>
      </c>
      <c r="N2346" s="59"/>
      <c r="O2346" s="59"/>
      <c r="P2346" s="59"/>
      <c r="Q2346" s="127" t="str">
        <f>IF(DATEDIF(H2346,G2346,"y")=0,"",DATEDIF(H2346,G2346,"y")&amp;" years ")&amp;IF(DATEDIF(H2346,G2346,"ym")=0,"",DATEDIF(H2346,G2346,"ym")&amp;" months ")&amp;IF(DATEDIF(H2346,G2346,"md")=0,"",DATEDIF(H2346,G2346,"md")&amp;" days")</f>
        <v>5 months 2 days</v>
      </c>
      <c r="R2346" s="128">
        <f>_xlfn.DAYS(G2346,H2346)</f>
        <v>155</v>
      </c>
      <c r="S2346" s="59"/>
      <c r="T2346" s="59" t="s">
        <v>185</v>
      </c>
      <c r="U2346" s="69" t="s">
        <v>3310</v>
      </c>
      <c r="V2346" s="75">
        <f t="shared" si="203"/>
        <v>784</v>
      </c>
      <c r="W2346" s="291">
        <f t="shared" si="204"/>
        <v>155</v>
      </c>
      <c r="X2346" s="291" t="str">
        <f t="shared" si="205"/>
        <v/>
      </c>
      <c r="Y2346" s="291" t="str">
        <f t="shared" si="206"/>
        <v/>
      </c>
    </row>
    <row r="2347" spans="1:25" ht="15" customHeight="1">
      <c r="A2347" s="8">
        <f t="shared" si="207"/>
        <v>2346</v>
      </c>
      <c r="B2347" s="59"/>
      <c r="C2347" s="65">
        <v>97</v>
      </c>
      <c r="D2347" s="65" t="s">
        <v>23</v>
      </c>
      <c r="E2347" s="65"/>
      <c r="F2347" s="66"/>
      <c r="G2347" s="67">
        <v>44615</v>
      </c>
      <c r="H2347" s="65"/>
      <c r="I2347" s="65"/>
      <c r="J2347" s="65"/>
      <c r="K2347" s="65"/>
      <c r="L2347" s="59"/>
      <c r="M2347" s="59"/>
      <c r="N2347" s="59"/>
      <c r="O2347" s="59"/>
      <c r="P2347" s="59"/>
      <c r="Q2347" s="59"/>
      <c r="R2347" s="65"/>
      <c r="S2347" s="59"/>
      <c r="T2347" s="59" t="s">
        <v>185</v>
      </c>
      <c r="U2347" s="59" t="s">
        <v>3311</v>
      </c>
      <c r="V2347" s="289">
        <f t="shared" si="203"/>
        <v>784</v>
      </c>
      <c r="W2347" s="292" t="str">
        <f t="shared" si="204"/>
        <v/>
      </c>
      <c r="X2347" s="291" t="str">
        <f t="shared" si="205"/>
        <v/>
      </c>
      <c r="Y2347" s="291" t="str">
        <f t="shared" si="206"/>
        <v/>
      </c>
    </row>
    <row r="2348" spans="1:25" ht="15" customHeight="1">
      <c r="A2348" s="8">
        <f t="shared" si="207"/>
        <v>2347</v>
      </c>
      <c r="B2348" s="109" t="s">
        <v>3312</v>
      </c>
      <c r="C2348" s="110">
        <v>92</v>
      </c>
      <c r="D2348" s="110" t="s">
        <v>16</v>
      </c>
      <c r="E2348" s="109" t="s">
        <v>132</v>
      </c>
      <c r="F2348" s="111" t="s">
        <v>133</v>
      </c>
      <c r="G2348" s="112">
        <v>44615</v>
      </c>
      <c r="H2348" s="124"/>
      <c r="I2348" s="109"/>
      <c r="J2348" s="109"/>
      <c r="K2348" s="110"/>
      <c r="L2348" s="109"/>
      <c r="M2348" s="109"/>
      <c r="N2348" s="109"/>
      <c r="O2348" s="109"/>
      <c r="P2348" s="109"/>
      <c r="Q2348" s="136"/>
      <c r="R2348" s="115"/>
      <c r="S2348" s="109"/>
      <c r="T2348" s="109"/>
      <c r="U2348" s="111"/>
      <c r="V2348" s="289">
        <f t="shared" si="203"/>
        <v>784</v>
      </c>
      <c r="W2348" s="292" t="str">
        <f t="shared" si="204"/>
        <v/>
      </c>
      <c r="X2348" s="291" t="str">
        <f t="shared" si="205"/>
        <v/>
      </c>
      <c r="Y2348" s="291" t="str">
        <f t="shared" si="206"/>
        <v/>
      </c>
    </row>
    <row r="2349" spans="1:25" ht="15" customHeight="1">
      <c r="A2349" s="8">
        <f t="shared" si="207"/>
        <v>2348</v>
      </c>
      <c r="B2349" s="56" t="s">
        <v>3313</v>
      </c>
      <c r="C2349" s="8">
        <v>38</v>
      </c>
      <c r="D2349" s="8" t="s">
        <v>16</v>
      </c>
      <c r="E2349" s="56" t="s">
        <v>3314</v>
      </c>
      <c r="F2349" s="57" t="s">
        <v>244</v>
      </c>
      <c r="G2349" s="58">
        <v>44616</v>
      </c>
      <c r="H2349" s="75">
        <v>44527</v>
      </c>
      <c r="I2349" s="75">
        <v>44549</v>
      </c>
      <c r="J2349" s="56" t="s">
        <v>1744</v>
      </c>
      <c r="K2349" s="8"/>
      <c r="L2349" s="56"/>
      <c r="M2349" s="56" t="s">
        <v>1279</v>
      </c>
      <c r="N2349" s="56" t="s">
        <v>1279</v>
      </c>
      <c r="O2349" s="56"/>
      <c r="P2349" s="56"/>
      <c r="Q2349" s="90" t="str">
        <f>IF(DATEDIF(I2349,G2349,"y")=0,"",DATEDIF(I2349,G2349,"y")&amp;" years ")&amp;IF(DATEDIF(I2349,G2349,"ym")=0,"",DATEDIF(I2349,G2349,"ym")&amp;" months ")&amp;IF(DATEDIF(I2349,G2349,"md")=0,"",DATEDIF(I2349,G2349,"md")&amp;" days")</f>
        <v>2 months 5 days</v>
      </c>
      <c r="R2349" s="64">
        <f t="shared" ref="R2349:R2354" si="210">_xlfn.DAYS(G2349,IF(L2349="",IF(K2349="",I2349,K2349),L2349))</f>
        <v>67</v>
      </c>
      <c r="S2349" s="56"/>
      <c r="T2349" s="56"/>
      <c r="U2349" s="57"/>
      <c r="V2349" s="75">
        <f t="shared" si="203"/>
        <v>785</v>
      </c>
      <c r="W2349" s="291">
        <f t="shared" si="204"/>
        <v>89</v>
      </c>
      <c r="X2349" s="291">
        <f t="shared" si="205"/>
        <v>67</v>
      </c>
      <c r="Y2349" s="291" t="str">
        <f t="shared" si="206"/>
        <v/>
      </c>
    </row>
    <row r="2350" spans="1:25" ht="15" customHeight="1">
      <c r="A2350" s="8">
        <f t="shared" si="207"/>
        <v>2349</v>
      </c>
      <c r="B2350" s="56" t="s">
        <v>2105</v>
      </c>
      <c r="C2350" s="8">
        <v>83</v>
      </c>
      <c r="D2350" s="8" t="s">
        <v>23</v>
      </c>
      <c r="E2350" s="56" t="s">
        <v>2842</v>
      </c>
      <c r="F2350" s="57" t="s">
        <v>377</v>
      </c>
      <c r="G2350" s="58">
        <v>44616</v>
      </c>
      <c r="H2350" s="75">
        <v>44245</v>
      </c>
      <c r="I2350" s="75">
        <v>44304</v>
      </c>
      <c r="J2350" s="56" t="s">
        <v>1278</v>
      </c>
      <c r="K2350" s="8"/>
      <c r="L2350" s="56"/>
      <c r="M2350" s="56" t="s">
        <v>1279</v>
      </c>
      <c r="N2350" s="56" t="s">
        <v>1279</v>
      </c>
      <c r="O2350" s="56"/>
      <c r="P2350" s="56"/>
      <c r="Q2350" s="90" t="str">
        <f>IF(DATEDIF(I2350,G2350,"y")=0,"",DATEDIF(I2350,G2350,"y")&amp;" years ")&amp;IF(DATEDIF(I2350,G2350,"ym")=0,"",DATEDIF(I2350,G2350,"ym")&amp;" months ")&amp;IF(DATEDIF(I2350,G2350,"md")=0,"",DATEDIF(I2350,G2350,"md")&amp;" days")</f>
        <v>10 months 6 days</v>
      </c>
      <c r="R2350" s="64">
        <f t="shared" si="210"/>
        <v>312</v>
      </c>
      <c r="S2350" s="56"/>
      <c r="T2350" s="56"/>
      <c r="U2350" s="57"/>
      <c r="V2350" s="75">
        <f t="shared" si="203"/>
        <v>785</v>
      </c>
      <c r="W2350" s="291">
        <f t="shared" si="204"/>
        <v>371</v>
      </c>
      <c r="X2350" s="291">
        <f t="shared" si="205"/>
        <v>312</v>
      </c>
      <c r="Y2350" s="291" t="str">
        <f t="shared" si="206"/>
        <v/>
      </c>
    </row>
    <row r="2351" spans="1:25" ht="15" customHeight="1">
      <c r="A2351" s="8">
        <f t="shared" si="207"/>
        <v>2350</v>
      </c>
      <c r="B2351" s="56"/>
      <c r="C2351" s="8">
        <v>78</v>
      </c>
      <c r="D2351" s="8" t="s">
        <v>16</v>
      </c>
      <c r="E2351" s="56"/>
      <c r="F2351" s="61"/>
      <c r="G2351" s="62">
        <v>44617</v>
      </c>
      <c r="H2351" s="56" t="s">
        <v>1198</v>
      </c>
      <c r="I2351" s="56" t="s">
        <v>1198</v>
      </c>
      <c r="J2351" s="56"/>
      <c r="K2351" s="62">
        <v>44544</v>
      </c>
      <c r="L2351" s="56"/>
      <c r="M2351" s="56" t="s">
        <v>1279</v>
      </c>
      <c r="N2351" s="56" t="s">
        <v>1279</v>
      </c>
      <c r="O2351" s="56" t="s">
        <v>1279</v>
      </c>
      <c r="P2351" s="56"/>
      <c r="Q2351" s="63" t="str">
        <f>IF(DATEDIF(K2351,G2351,"y")=0,"",DATEDIF(K2351,G2351,"y")&amp;" years ")&amp;IF(DATEDIF(K2351,G2351,"ym")=0,"",DATEDIF(K2351,G2351,"ym")&amp;" months ")&amp;IF(DATEDIF(K2351,G2351,"md")=0,"",DATEDIF(K2351,G2351,"md")&amp;" days")</f>
        <v>2 months 11 days</v>
      </c>
      <c r="R2351" s="64">
        <f t="shared" si="210"/>
        <v>73</v>
      </c>
      <c r="S2351" s="56"/>
      <c r="T2351" s="56"/>
      <c r="U2351" s="57"/>
      <c r="V2351" s="75">
        <f t="shared" si="203"/>
        <v>786</v>
      </c>
      <c r="W2351" s="291" t="str">
        <f t="shared" si="204"/>
        <v/>
      </c>
      <c r="X2351" s="291" t="str">
        <f t="shared" si="205"/>
        <v/>
      </c>
      <c r="Y2351" s="291">
        <f t="shared" si="206"/>
        <v>73</v>
      </c>
    </row>
    <row r="2352" spans="1:25" ht="15" customHeight="1">
      <c r="A2352" s="8">
        <f t="shared" si="207"/>
        <v>2351</v>
      </c>
      <c r="B2352" s="56" t="s">
        <v>3315</v>
      </c>
      <c r="C2352" s="8">
        <v>72</v>
      </c>
      <c r="D2352" s="8" t="s">
        <v>23</v>
      </c>
      <c r="E2352" s="56" t="s">
        <v>269</v>
      </c>
      <c r="F2352" s="57" t="s">
        <v>25</v>
      </c>
      <c r="G2352" s="58">
        <v>44617</v>
      </c>
      <c r="H2352" s="75">
        <v>44231</v>
      </c>
      <c r="I2352" s="75">
        <v>44290</v>
      </c>
      <c r="J2352" s="56" t="s">
        <v>1278</v>
      </c>
      <c r="K2352" s="76">
        <v>44530</v>
      </c>
      <c r="L2352" s="56"/>
      <c r="M2352" s="56" t="s">
        <v>1279</v>
      </c>
      <c r="N2352" s="56" t="s">
        <v>1279</v>
      </c>
      <c r="O2352" s="56" t="s">
        <v>1279</v>
      </c>
      <c r="P2352" s="56"/>
      <c r="Q2352" s="63" t="str">
        <f>IF(DATEDIF(K2352,G2352,"y")=0,"",DATEDIF(K2352,G2352,"y")&amp;" years ")&amp;IF(DATEDIF(K2352,G2352,"ym")=0,"",DATEDIF(K2352,G2352,"ym")&amp;" months ")&amp;IF(DATEDIF(K2352,G2352,"md")=0,"",DATEDIF(K2352,G2352,"md")&amp;" days")</f>
        <v>2 months 26 days</v>
      </c>
      <c r="R2352" s="64">
        <f t="shared" si="210"/>
        <v>87</v>
      </c>
      <c r="S2352" s="56"/>
      <c r="T2352" s="56"/>
      <c r="U2352" s="57"/>
      <c r="V2352" s="75">
        <f t="shared" si="203"/>
        <v>786</v>
      </c>
      <c r="W2352" s="291">
        <f t="shared" si="204"/>
        <v>386</v>
      </c>
      <c r="X2352" s="291">
        <f t="shared" si="205"/>
        <v>327</v>
      </c>
      <c r="Y2352" s="291">
        <f t="shared" si="206"/>
        <v>87</v>
      </c>
    </row>
    <row r="2353" spans="1:25" ht="15" customHeight="1">
      <c r="A2353" s="8">
        <f t="shared" si="207"/>
        <v>2352</v>
      </c>
      <c r="B2353" s="131"/>
      <c r="C2353" s="132">
        <v>78</v>
      </c>
      <c r="D2353" s="132" t="s">
        <v>16</v>
      </c>
      <c r="E2353" s="132"/>
      <c r="F2353" s="133" t="s">
        <v>3316</v>
      </c>
      <c r="G2353" s="134">
        <v>44617</v>
      </c>
      <c r="H2353" s="156">
        <v>44241</v>
      </c>
      <c r="I2353" s="156">
        <v>44300</v>
      </c>
      <c r="J2353" s="131" t="s">
        <v>1278</v>
      </c>
      <c r="K2353" s="134">
        <v>44524</v>
      </c>
      <c r="L2353" s="131"/>
      <c r="M2353" s="131" t="s">
        <v>1279</v>
      </c>
      <c r="N2353" s="131" t="s">
        <v>1279</v>
      </c>
      <c r="O2353" s="131" t="s">
        <v>1279</v>
      </c>
      <c r="P2353" s="131"/>
      <c r="Q2353" s="157" t="str">
        <f>IF(DATEDIF(K2353,G2353,"y")=0,"",DATEDIF(K2353,G2353,"y")&amp;" years ")&amp;IF(DATEDIF(K2353,G2353,"ym")=0,"",DATEDIF(K2353,G2353,"ym")&amp;" months ")&amp;IF(DATEDIF(K2353,G2353,"md")=0,"",DATEDIF(K2353,G2353,"md")&amp;" days")</f>
        <v>3 months 1 days</v>
      </c>
      <c r="R2353" s="158">
        <f t="shared" si="210"/>
        <v>93</v>
      </c>
      <c r="S2353" s="131"/>
      <c r="T2353" s="131" t="s">
        <v>3317</v>
      </c>
      <c r="U2353" s="131" t="s">
        <v>3318</v>
      </c>
      <c r="V2353" s="75">
        <f t="shared" si="203"/>
        <v>786</v>
      </c>
      <c r="W2353" s="291">
        <f t="shared" si="204"/>
        <v>376</v>
      </c>
      <c r="X2353" s="291">
        <f t="shared" si="205"/>
        <v>317</v>
      </c>
      <c r="Y2353" s="291">
        <f t="shared" si="206"/>
        <v>93</v>
      </c>
    </row>
    <row r="2354" spans="1:25" ht="15" customHeight="1">
      <c r="A2354" s="8">
        <f t="shared" si="207"/>
        <v>2353</v>
      </c>
      <c r="B2354" s="56" t="s">
        <v>3319</v>
      </c>
      <c r="C2354" s="8">
        <v>79</v>
      </c>
      <c r="D2354" s="8" t="s">
        <v>16</v>
      </c>
      <c r="E2354" s="56" t="s">
        <v>3320</v>
      </c>
      <c r="F2354" s="57" t="s">
        <v>34</v>
      </c>
      <c r="G2354" s="58">
        <v>44618</v>
      </c>
      <c r="H2354" s="75">
        <v>44247</v>
      </c>
      <c r="I2354" s="56" t="s">
        <v>1198</v>
      </c>
      <c r="J2354" s="56" t="s">
        <v>2863</v>
      </c>
      <c r="K2354" s="62">
        <v>44523</v>
      </c>
      <c r="L2354" s="56"/>
      <c r="M2354" s="56" t="s">
        <v>1279</v>
      </c>
      <c r="N2354" s="56" t="s">
        <v>1279</v>
      </c>
      <c r="O2354" s="56" t="s">
        <v>1279</v>
      </c>
      <c r="P2354" s="56"/>
      <c r="Q2354" s="63" t="str">
        <f>IF(DATEDIF(K2354,G2354,"y")=0,"",DATEDIF(K2354,G2354,"y")&amp;" years ")&amp;IF(DATEDIF(K2354,G2354,"ym")=0,"",DATEDIF(K2354,G2354,"ym")&amp;" months ")&amp;IF(DATEDIF(K2354,G2354,"md")=0,"",DATEDIF(K2354,G2354,"md")&amp;" days")</f>
        <v>3 months 3 days</v>
      </c>
      <c r="R2354" s="64">
        <f t="shared" si="210"/>
        <v>95</v>
      </c>
      <c r="S2354" s="56"/>
      <c r="T2354" s="56"/>
      <c r="U2354" s="57"/>
      <c r="V2354" s="75">
        <f t="shared" si="203"/>
        <v>787</v>
      </c>
      <c r="W2354" s="291">
        <f t="shared" si="204"/>
        <v>371</v>
      </c>
      <c r="X2354" s="291" t="str">
        <f t="shared" si="205"/>
        <v/>
      </c>
      <c r="Y2354" s="291">
        <f t="shared" si="206"/>
        <v>95</v>
      </c>
    </row>
    <row r="2355" spans="1:25" ht="15" customHeight="1">
      <c r="A2355" s="8">
        <f t="shared" si="207"/>
        <v>2354</v>
      </c>
      <c r="B2355" s="56"/>
      <c r="C2355" s="8">
        <v>70</v>
      </c>
      <c r="D2355" s="8" t="s">
        <v>23</v>
      </c>
      <c r="E2355" s="56"/>
      <c r="F2355" s="61"/>
      <c r="G2355" s="62">
        <v>44618</v>
      </c>
      <c r="H2355" s="74">
        <v>44354</v>
      </c>
      <c r="I2355" s="56"/>
      <c r="J2355" s="56"/>
      <c r="K2355" s="8"/>
      <c r="L2355" s="56"/>
      <c r="M2355" s="56" t="s">
        <v>1279</v>
      </c>
      <c r="N2355" s="56"/>
      <c r="O2355" s="56"/>
      <c r="P2355" s="56"/>
      <c r="Q2355" s="90" t="str">
        <f>IF(DATEDIF(H2355,G2355,"y")=0,"",DATEDIF(H2355,G2355,"y")&amp;" years ")&amp;IF(DATEDIF(H2355,G2355,"ym")=0,"",DATEDIF(H2355,G2355,"ym")&amp;" months ")&amp;IF(DATEDIF(H2355,G2355,"md")=0,"",DATEDIF(H2355,G2355,"md")&amp;" days")</f>
        <v>8 months 19 days</v>
      </c>
      <c r="R2355" s="64">
        <f>_xlfn.DAYS(G2355,H2355)</f>
        <v>264</v>
      </c>
      <c r="S2355" s="56"/>
      <c r="T2355" s="56"/>
      <c r="U2355" s="57"/>
      <c r="V2355" s="75">
        <f t="shared" si="203"/>
        <v>787</v>
      </c>
      <c r="W2355" s="291">
        <f t="shared" si="204"/>
        <v>264</v>
      </c>
      <c r="X2355" s="291" t="str">
        <f t="shared" si="205"/>
        <v/>
      </c>
      <c r="Y2355" s="291" t="str">
        <f t="shared" si="206"/>
        <v/>
      </c>
    </row>
    <row r="2356" spans="1:25" ht="15" customHeight="1">
      <c r="A2356" s="8">
        <f t="shared" si="207"/>
        <v>2355</v>
      </c>
      <c r="B2356" s="109"/>
      <c r="C2356" s="110">
        <v>31</v>
      </c>
      <c r="D2356" s="110" t="s">
        <v>16</v>
      </c>
      <c r="E2356" s="109"/>
      <c r="F2356" s="193"/>
      <c r="G2356" s="191">
        <v>44618</v>
      </c>
      <c r="H2356" s="109" t="s">
        <v>1198</v>
      </c>
      <c r="I2356" s="113">
        <v>44304</v>
      </c>
      <c r="J2356" s="109"/>
      <c r="K2356" s="110"/>
      <c r="L2356" s="109"/>
      <c r="M2356" s="109" t="s">
        <v>1279</v>
      </c>
      <c r="N2356" s="109" t="s">
        <v>1279</v>
      </c>
      <c r="O2356" s="109"/>
      <c r="P2356" s="109"/>
      <c r="Q2356" s="114" t="str">
        <f>IF(DATEDIF(I2356,G2356,"y")=0,"",DATEDIF(I2356,G2356,"y")&amp;" years ")&amp;IF(DATEDIF(I2356,G2356,"ym")=0,"",DATEDIF(I2356,G2356,"ym")&amp;" months ")&amp;IF(DATEDIF(I2356,G2356,"md")=0,"",DATEDIF(I2356,G2356,"md")&amp;" days")</f>
        <v>10 months 8 days</v>
      </c>
      <c r="R2356" s="115">
        <f>_xlfn.DAYS(G2356,IF(L2356="",IF(K2356="",I2356,K2356),L2356))</f>
        <v>314</v>
      </c>
      <c r="S2356" s="109"/>
      <c r="T2356" s="109"/>
      <c r="U2356" s="111"/>
      <c r="V2356" s="75">
        <f t="shared" si="203"/>
        <v>787</v>
      </c>
      <c r="W2356" s="291" t="str">
        <f t="shared" si="204"/>
        <v/>
      </c>
      <c r="X2356" s="291">
        <f t="shared" si="205"/>
        <v>314</v>
      </c>
      <c r="Y2356" s="291" t="str">
        <f t="shared" si="206"/>
        <v/>
      </c>
    </row>
    <row r="2357" spans="1:25" ht="15" customHeight="1">
      <c r="A2357" s="8">
        <f t="shared" si="207"/>
        <v>2356</v>
      </c>
      <c r="B2357" s="56" t="s">
        <v>1355</v>
      </c>
      <c r="C2357" s="8">
        <v>72</v>
      </c>
      <c r="D2357" s="8" t="s">
        <v>23</v>
      </c>
      <c r="E2357" s="56" t="s">
        <v>3321</v>
      </c>
      <c r="F2357" s="57" t="s">
        <v>97</v>
      </c>
      <c r="G2357" s="58">
        <v>44619</v>
      </c>
      <c r="H2357" s="75">
        <v>44403</v>
      </c>
      <c r="I2357" s="75">
        <v>44435</v>
      </c>
      <c r="J2357" s="56" t="s">
        <v>1646</v>
      </c>
      <c r="K2357" s="8"/>
      <c r="L2357" s="56"/>
      <c r="M2357" s="56" t="s">
        <v>1279</v>
      </c>
      <c r="N2357" s="56" t="s">
        <v>1279</v>
      </c>
      <c r="O2357" s="56"/>
      <c r="P2357" s="56"/>
      <c r="Q2357" s="90" t="str">
        <f>IF(DATEDIF(I2357,G2357,"y")=0,"",DATEDIF(I2357,G2357,"y")&amp;" years ")&amp;IF(DATEDIF(I2357,G2357,"ym")=0,"",DATEDIF(I2357,G2357,"ym")&amp;" months ")&amp;IF(DATEDIF(I2357,G2357,"md")=0,"",DATEDIF(I2357,G2357,"md")&amp;" days")</f>
        <v xml:space="preserve">6 months </v>
      </c>
      <c r="R2357" s="64">
        <f>_xlfn.DAYS(G2357,IF(L2357="",IF(K2357="",I2357,K2357),L2357))</f>
        <v>184</v>
      </c>
      <c r="S2357" s="56"/>
      <c r="T2357" s="56"/>
      <c r="U2357" s="57"/>
      <c r="V2357" s="75">
        <f t="shared" si="203"/>
        <v>788</v>
      </c>
      <c r="W2357" s="291">
        <f t="shared" si="204"/>
        <v>216</v>
      </c>
      <c r="X2357" s="291">
        <f t="shared" si="205"/>
        <v>184</v>
      </c>
      <c r="Y2357" s="291" t="str">
        <f t="shared" si="206"/>
        <v/>
      </c>
    </row>
    <row r="2358" spans="1:25" ht="15" customHeight="1">
      <c r="A2358" s="8">
        <f t="shared" si="207"/>
        <v>2357</v>
      </c>
      <c r="B2358" s="56" t="s">
        <v>3322</v>
      </c>
      <c r="C2358" s="8">
        <v>69</v>
      </c>
      <c r="D2358" s="8" t="s">
        <v>16</v>
      </c>
      <c r="E2358" s="56" t="s">
        <v>3323</v>
      </c>
      <c r="F2358" s="57" t="s">
        <v>286</v>
      </c>
      <c r="G2358" s="62">
        <v>44619</v>
      </c>
      <c r="H2358" s="75">
        <v>44385</v>
      </c>
      <c r="I2358" s="75">
        <v>44413</v>
      </c>
      <c r="J2358" s="56" t="s">
        <v>1646</v>
      </c>
      <c r="K2358" s="8"/>
      <c r="L2358" s="56"/>
      <c r="M2358" s="56" t="s">
        <v>1279</v>
      </c>
      <c r="N2358" s="56" t="s">
        <v>1279</v>
      </c>
      <c r="O2358" s="56"/>
      <c r="P2358" s="56"/>
      <c r="Q2358" s="90" t="str">
        <f>IF(DATEDIF(I2358,G2358,"y")=0,"",DATEDIF(I2358,G2358,"y")&amp;" years ")&amp;IF(DATEDIF(I2358,G2358,"ym")=0,"",DATEDIF(I2358,G2358,"ym")&amp;" months ")&amp;IF(DATEDIF(I2358,G2358,"md")=0,"",DATEDIF(I2358,G2358,"md")&amp;" days")</f>
        <v>6 months 22 days</v>
      </c>
      <c r="R2358" s="64">
        <f>_xlfn.DAYS(G2358,IF(L2358="",IF(K2358="",I2358,K2358),L2358))</f>
        <v>206</v>
      </c>
      <c r="S2358" s="56"/>
      <c r="T2358" s="56"/>
      <c r="U2358" s="57"/>
      <c r="V2358" s="75">
        <f t="shared" si="203"/>
        <v>788</v>
      </c>
      <c r="W2358" s="291">
        <f t="shared" si="204"/>
        <v>234</v>
      </c>
      <c r="X2358" s="291">
        <f t="shared" si="205"/>
        <v>206</v>
      </c>
      <c r="Y2358" s="291" t="str">
        <f t="shared" si="206"/>
        <v/>
      </c>
    </row>
    <row r="2359" spans="1:25" ht="15" customHeight="1">
      <c r="A2359" s="8">
        <f t="shared" si="207"/>
        <v>2358</v>
      </c>
      <c r="B2359" s="59"/>
      <c r="C2359" s="65">
        <v>87</v>
      </c>
      <c r="D2359" s="65" t="s">
        <v>16</v>
      </c>
      <c r="E2359" s="65"/>
      <c r="F2359" s="66"/>
      <c r="G2359" s="67">
        <v>44619</v>
      </c>
      <c r="H2359" s="67">
        <v>44245</v>
      </c>
      <c r="I2359" s="201">
        <v>44305</v>
      </c>
      <c r="J2359" s="66" t="s">
        <v>1480</v>
      </c>
      <c r="K2359" s="65"/>
      <c r="L2359" s="59"/>
      <c r="M2359" s="59" t="s">
        <v>1279</v>
      </c>
      <c r="N2359" s="59" t="s">
        <v>1279</v>
      </c>
      <c r="O2359" s="59"/>
      <c r="P2359" s="59"/>
      <c r="Q2359" s="127" t="str">
        <f>IF(DATEDIF(I2359,G2359,"y")=0,"",DATEDIF(I2359,G2359,"y")&amp;" years ")&amp;IF(DATEDIF(I2359,G2359,"ym")=0,"",DATEDIF(I2359,G2359,"ym")&amp;" months ")&amp;IF(DATEDIF(I2359,G2359,"md")=0,"",DATEDIF(I2359,G2359,"md")&amp;" days")</f>
        <v>10 months 8 days</v>
      </c>
      <c r="R2359" s="128">
        <f>_xlfn.DAYS(G2359,IF(L2359="",IF(K2359="",I2359,K2359),L2359))</f>
        <v>314</v>
      </c>
      <c r="S2359" s="59"/>
      <c r="T2359" s="59" t="s">
        <v>185</v>
      </c>
      <c r="U2359" s="59" t="s">
        <v>3324</v>
      </c>
      <c r="V2359" s="75">
        <f t="shared" si="203"/>
        <v>788</v>
      </c>
      <c r="W2359" s="291">
        <f t="shared" si="204"/>
        <v>374</v>
      </c>
      <c r="X2359" s="291">
        <f t="shared" si="205"/>
        <v>314</v>
      </c>
      <c r="Y2359" s="291" t="str">
        <f t="shared" si="206"/>
        <v/>
      </c>
    </row>
    <row r="2360" spans="1:25" ht="15" customHeight="1">
      <c r="A2360" s="8">
        <f t="shared" si="207"/>
        <v>2359</v>
      </c>
      <c r="B2360" s="56"/>
      <c r="C2360" s="8">
        <v>62</v>
      </c>
      <c r="D2360" s="8" t="s">
        <v>23</v>
      </c>
      <c r="E2360" s="56"/>
      <c r="F2360" s="61"/>
      <c r="G2360" s="62">
        <v>44619</v>
      </c>
      <c r="H2360" s="195"/>
      <c r="I2360" s="56"/>
      <c r="J2360" s="56"/>
      <c r="K2360" s="8"/>
      <c r="L2360" s="56"/>
      <c r="M2360" s="56"/>
      <c r="N2360" s="56"/>
      <c r="O2360" s="56"/>
      <c r="P2360" s="56"/>
      <c r="Q2360" s="63"/>
      <c r="R2360" s="64"/>
      <c r="S2360" s="56"/>
      <c r="T2360" s="56"/>
      <c r="U2360" s="57"/>
      <c r="V2360" s="289">
        <f t="shared" si="203"/>
        <v>788</v>
      </c>
      <c r="W2360" s="292" t="str">
        <f t="shared" si="204"/>
        <v/>
      </c>
      <c r="X2360" s="291" t="str">
        <f t="shared" si="205"/>
        <v/>
      </c>
      <c r="Y2360" s="291" t="str">
        <f t="shared" si="206"/>
        <v/>
      </c>
    </row>
    <row r="2361" spans="1:25" ht="15" customHeight="1">
      <c r="A2361" s="8">
        <f t="shared" si="207"/>
        <v>2360</v>
      </c>
      <c r="B2361" s="56" t="s">
        <v>2502</v>
      </c>
      <c r="C2361" s="8">
        <v>70</v>
      </c>
      <c r="D2361" s="8" t="s">
        <v>23</v>
      </c>
      <c r="E2361" s="56" t="s">
        <v>3325</v>
      </c>
      <c r="F2361" s="57" t="s">
        <v>25</v>
      </c>
      <c r="G2361" s="58">
        <v>44619</v>
      </c>
      <c r="H2361" s="75"/>
      <c r="I2361" s="56"/>
      <c r="J2361" s="56"/>
      <c r="K2361" s="8"/>
      <c r="L2361" s="56"/>
      <c r="M2361" s="56"/>
      <c r="N2361" s="56"/>
      <c r="O2361" s="56"/>
      <c r="P2361" s="56"/>
      <c r="Q2361" s="56"/>
      <c r="R2361" s="8"/>
      <c r="S2361" s="56"/>
      <c r="T2361" s="56"/>
      <c r="U2361" s="57"/>
      <c r="V2361" s="289">
        <f t="shared" si="203"/>
        <v>788</v>
      </c>
      <c r="W2361" s="292" t="str">
        <f t="shared" si="204"/>
        <v/>
      </c>
      <c r="X2361" s="291" t="str">
        <f t="shared" si="205"/>
        <v/>
      </c>
      <c r="Y2361" s="291" t="str">
        <f t="shared" si="206"/>
        <v/>
      </c>
    </row>
    <row r="2362" spans="1:25" ht="15" customHeight="1">
      <c r="A2362" s="8">
        <f t="shared" si="207"/>
        <v>2361</v>
      </c>
      <c r="B2362" s="56" t="s">
        <v>3026</v>
      </c>
      <c r="C2362" s="8">
        <v>107</v>
      </c>
      <c r="D2362" s="8" t="s">
        <v>23</v>
      </c>
      <c r="E2362" s="56" t="s">
        <v>1358</v>
      </c>
      <c r="F2362" s="57" t="s">
        <v>518</v>
      </c>
      <c r="G2362" s="58">
        <v>44619</v>
      </c>
      <c r="H2362" s="75"/>
      <c r="I2362" s="56"/>
      <c r="J2362" s="56"/>
      <c r="K2362" s="8"/>
      <c r="L2362" s="56"/>
      <c r="M2362" s="56"/>
      <c r="N2362" s="56"/>
      <c r="O2362" s="56"/>
      <c r="P2362" s="56"/>
      <c r="Q2362" s="63"/>
      <c r="R2362" s="64"/>
      <c r="S2362" s="56"/>
      <c r="T2362" s="56"/>
      <c r="U2362" s="57"/>
      <c r="V2362" s="289">
        <f t="shared" si="203"/>
        <v>788</v>
      </c>
      <c r="W2362" s="292" t="str">
        <f t="shared" si="204"/>
        <v/>
      </c>
      <c r="X2362" s="291" t="str">
        <f t="shared" si="205"/>
        <v/>
      </c>
      <c r="Y2362" s="291" t="str">
        <f t="shared" si="206"/>
        <v/>
      </c>
    </row>
    <row r="2363" spans="1:25" ht="15" customHeight="1">
      <c r="A2363" s="8">
        <f t="shared" si="207"/>
        <v>2362</v>
      </c>
      <c r="B2363" s="56" t="s">
        <v>3308</v>
      </c>
      <c r="C2363" s="8">
        <v>76</v>
      </c>
      <c r="D2363" s="8" t="s">
        <v>16</v>
      </c>
      <c r="E2363" s="56" t="s">
        <v>3326</v>
      </c>
      <c r="F2363" s="57" t="s">
        <v>377</v>
      </c>
      <c r="G2363" s="58">
        <v>44620</v>
      </c>
      <c r="H2363" s="75">
        <v>44248</v>
      </c>
      <c r="I2363" s="75">
        <v>44306</v>
      </c>
      <c r="J2363" s="56" t="s">
        <v>1278</v>
      </c>
      <c r="K2363" s="76">
        <v>44536</v>
      </c>
      <c r="L2363" s="56"/>
      <c r="M2363" s="56" t="s">
        <v>1279</v>
      </c>
      <c r="N2363" s="56" t="s">
        <v>1279</v>
      </c>
      <c r="O2363" s="56" t="s">
        <v>1279</v>
      </c>
      <c r="P2363" s="56"/>
      <c r="Q2363" s="63" t="str">
        <f>IF(DATEDIF(K2363,G2363,"y")=0,"",DATEDIF(K2363,G2363,"y")&amp;" years ")&amp;IF(DATEDIF(K2363,G2363,"ym")=0,"",DATEDIF(K2363,G2363,"ym")&amp;" months ")&amp;IF(DATEDIF(K2363,G2363,"md")=0,"",DATEDIF(K2363,G2363,"md")&amp;" days")</f>
        <v>2 months 22 days</v>
      </c>
      <c r="R2363" s="64">
        <f>_xlfn.DAYS(G2363,IF(L2363="",IF(K2363="",I2363,K2363),L2363))</f>
        <v>84</v>
      </c>
      <c r="S2363" s="56"/>
      <c r="T2363" s="56"/>
      <c r="U2363" s="57"/>
      <c r="V2363" s="75">
        <f t="shared" si="203"/>
        <v>789</v>
      </c>
      <c r="W2363" s="291">
        <f t="shared" si="204"/>
        <v>372</v>
      </c>
      <c r="X2363" s="291">
        <f t="shared" si="205"/>
        <v>314</v>
      </c>
      <c r="Y2363" s="291">
        <f t="shared" si="206"/>
        <v>84</v>
      </c>
    </row>
    <row r="2364" spans="1:25" ht="15" customHeight="1">
      <c r="A2364" s="8">
        <f t="shared" si="207"/>
        <v>2363</v>
      </c>
      <c r="B2364" s="56"/>
      <c r="C2364" s="8">
        <v>92</v>
      </c>
      <c r="D2364" s="8" t="s">
        <v>16</v>
      </c>
      <c r="E2364" s="56"/>
      <c r="F2364" s="61"/>
      <c r="G2364" s="62">
        <v>44620</v>
      </c>
      <c r="H2364" s="56" t="s">
        <v>1198</v>
      </c>
      <c r="I2364" s="56" t="s">
        <v>1198</v>
      </c>
      <c r="J2364" s="56"/>
      <c r="K2364" s="62">
        <v>44521</v>
      </c>
      <c r="L2364" s="56"/>
      <c r="M2364" s="56" t="s">
        <v>1279</v>
      </c>
      <c r="N2364" s="56" t="s">
        <v>1279</v>
      </c>
      <c r="O2364" s="56" t="s">
        <v>1279</v>
      </c>
      <c r="P2364" s="56"/>
      <c r="Q2364" s="63" t="str">
        <f>IF(DATEDIF(K2364,G2364,"y")=0,"",DATEDIF(K2364,G2364,"y")&amp;" years ")&amp;IF(DATEDIF(K2364,G2364,"ym")=0,"",DATEDIF(K2364,G2364,"ym")&amp;" months ")&amp;IF(DATEDIF(K2364,G2364,"md")=0,"",DATEDIF(K2364,G2364,"md")&amp;" days")</f>
        <v>3 months 7 days</v>
      </c>
      <c r="R2364" s="64">
        <f>_xlfn.DAYS(G2364,IF(L2364="",IF(K2364="",I2364,K2364),L2364))</f>
        <v>99</v>
      </c>
      <c r="S2364" s="56"/>
      <c r="T2364" s="56"/>
      <c r="U2364" s="57"/>
      <c r="V2364" s="75">
        <f t="shared" si="203"/>
        <v>789</v>
      </c>
      <c r="W2364" s="291" t="str">
        <f t="shared" si="204"/>
        <v/>
      </c>
      <c r="X2364" s="291" t="str">
        <f t="shared" si="205"/>
        <v/>
      </c>
      <c r="Y2364" s="291">
        <f t="shared" si="206"/>
        <v>99</v>
      </c>
    </row>
    <row r="2365" spans="1:25" ht="15" customHeight="1">
      <c r="A2365" s="8">
        <f t="shared" si="207"/>
        <v>2364</v>
      </c>
      <c r="B2365" s="109"/>
      <c r="C2365" s="110">
        <v>65</v>
      </c>
      <c r="D2365" s="110" t="s">
        <v>16</v>
      </c>
      <c r="E2365" s="109"/>
      <c r="F2365" s="193"/>
      <c r="G2365" s="191">
        <v>44620</v>
      </c>
      <c r="H2365" s="109" t="s">
        <v>1198</v>
      </c>
      <c r="I2365" s="109" t="s">
        <v>1198</v>
      </c>
      <c r="J2365" s="109"/>
      <c r="K2365" s="191">
        <v>44510</v>
      </c>
      <c r="L2365" s="109"/>
      <c r="M2365" s="109" t="s">
        <v>1279</v>
      </c>
      <c r="N2365" s="109" t="s">
        <v>1279</v>
      </c>
      <c r="O2365" s="109" t="s">
        <v>1279</v>
      </c>
      <c r="P2365" s="109"/>
      <c r="Q2365" s="136" t="str">
        <f>IF(DATEDIF(K2365,G2365,"y")=0,"",DATEDIF(K2365,G2365,"y")&amp;" years ")&amp;IF(DATEDIF(K2365,G2365,"ym")=0,"",DATEDIF(K2365,G2365,"ym")&amp;" months ")&amp;IF(DATEDIF(K2365,G2365,"md")=0,"",DATEDIF(K2365,G2365,"md")&amp;" days")</f>
        <v>3 months 18 days</v>
      </c>
      <c r="R2365" s="115">
        <f>_xlfn.DAYS(G2365,IF(L2365="",IF(K2365="",I2365,K2365),L2365))</f>
        <v>110</v>
      </c>
      <c r="S2365" s="109"/>
      <c r="T2365" s="109"/>
      <c r="U2365" s="111"/>
      <c r="V2365" s="75">
        <f t="shared" si="203"/>
        <v>789</v>
      </c>
      <c r="W2365" s="291" t="str">
        <f t="shared" si="204"/>
        <v/>
      </c>
      <c r="X2365" s="291" t="str">
        <f t="shared" si="205"/>
        <v/>
      </c>
      <c r="Y2365" s="291">
        <f t="shared" si="206"/>
        <v>110</v>
      </c>
    </row>
    <row r="2366" spans="1:25" ht="15" customHeight="1">
      <c r="A2366" s="8">
        <f t="shared" si="207"/>
        <v>2365</v>
      </c>
      <c r="B2366" s="56" t="s">
        <v>3327</v>
      </c>
      <c r="C2366" s="8">
        <v>65</v>
      </c>
      <c r="D2366" s="8" t="s">
        <v>23</v>
      </c>
      <c r="E2366" s="56" t="s">
        <v>3328</v>
      </c>
      <c r="F2366" s="57" t="s">
        <v>647</v>
      </c>
      <c r="G2366" s="58">
        <v>44620</v>
      </c>
      <c r="H2366" s="75">
        <v>44446</v>
      </c>
      <c r="I2366" s="75"/>
      <c r="J2366" s="56" t="s">
        <v>2419</v>
      </c>
      <c r="K2366" s="8"/>
      <c r="L2366" s="56"/>
      <c r="M2366" s="56" t="s">
        <v>1279</v>
      </c>
      <c r="N2366" s="56"/>
      <c r="O2366" s="56"/>
      <c r="P2366" s="56"/>
      <c r="Q2366" s="90" t="str">
        <f>IF(DATEDIF(H2366,G2366,"y")=0,"",DATEDIF(H2366,G2366,"y")&amp;" years ")&amp;IF(DATEDIF(H2366,G2366,"ym")=0,"",DATEDIF(H2366,G2366,"ym")&amp;" months ")&amp;IF(DATEDIF(H2366,G2366,"md")=0,"",DATEDIF(H2366,G2366,"md")&amp;" days")</f>
        <v>5 months 21 days</v>
      </c>
      <c r="R2366" s="64">
        <f>_xlfn.DAYS(G2366,H2366)</f>
        <v>174</v>
      </c>
      <c r="S2366" s="56"/>
      <c r="T2366" s="56"/>
      <c r="U2366" s="57"/>
      <c r="V2366" s="75">
        <f t="shared" si="203"/>
        <v>789</v>
      </c>
      <c r="W2366" s="291">
        <f t="shared" si="204"/>
        <v>174</v>
      </c>
      <c r="X2366" s="291" t="str">
        <f t="shared" si="205"/>
        <v/>
      </c>
      <c r="Y2366" s="291" t="str">
        <f t="shared" si="206"/>
        <v/>
      </c>
    </row>
    <row r="2367" spans="1:25" ht="15" customHeight="1">
      <c r="A2367" s="8">
        <f t="shared" si="207"/>
        <v>2366</v>
      </c>
      <c r="B2367" s="56" t="s">
        <v>3054</v>
      </c>
      <c r="C2367" s="8">
        <v>83</v>
      </c>
      <c r="D2367" s="8" t="s">
        <v>16</v>
      </c>
      <c r="E2367" s="56" t="s">
        <v>3329</v>
      </c>
      <c r="F2367" s="57" t="s">
        <v>25</v>
      </c>
      <c r="G2367" s="58">
        <v>44620</v>
      </c>
      <c r="H2367" s="75">
        <v>44264</v>
      </c>
      <c r="I2367" s="75">
        <v>44415</v>
      </c>
      <c r="J2367" s="56" t="s">
        <v>2544</v>
      </c>
      <c r="K2367" s="8"/>
      <c r="L2367" s="56"/>
      <c r="M2367" s="56" t="s">
        <v>1279</v>
      </c>
      <c r="N2367" s="56" t="s">
        <v>1279</v>
      </c>
      <c r="O2367" s="56"/>
      <c r="P2367" s="56"/>
      <c r="Q2367" s="90" t="str">
        <f>IF(DATEDIF(I2367,G2367,"y")=0,"",DATEDIF(I2367,G2367,"y")&amp;" years ")&amp;IF(DATEDIF(I2367,G2367,"ym")=0,"",DATEDIF(I2367,G2367,"ym")&amp;" months ")&amp;IF(DATEDIF(I2367,G2367,"md")=0,"",DATEDIF(I2367,G2367,"md")&amp;" days")</f>
        <v>6 months 21 days</v>
      </c>
      <c r="R2367" s="64">
        <f>_xlfn.DAYS(G2367,IF(L2367="",IF(K2367="",I2367,K2367),L2367))</f>
        <v>205</v>
      </c>
      <c r="S2367" s="56"/>
      <c r="T2367" s="56"/>
      <c r="U2367" s="57"/>
      <c r="V2367" s="75">
        <f t="shared" si="203"/>
        <v>789</v>
      </c>
      <c r="W2367" s="291">
        <f t="shared" si="204"/>
        <v>356</v>
      </c>
      <c r="X2367" s="291">
        <f t="shared" si="205"/>
        <v>205</v>
      </c>
      <c r="Y2367" s="291" t="str">
        <f t="shared" si="206"/>
        <v/>
      </c>
    </row>
    <row r="2368" spans="1:25" ht="15" customHeight="1">
      <c r="A2368" s="8">
        <f t="shared" si="207"/>
        <v>2367</v>
      </c>
      <c r="B2368" s="56"/>
      <c r="C2368" s="8">
        <v>79</v>
      </c>
      <c r="D2368" s="8" t="s">
        <v>23</v>
      </c>
      <c r="E2368" s="56"/>
      <c r="F2368" s="61"/>
      <c r="G2368" s="62">
        <v>44620</v>
      </c>
      <c r="H2368" s="56" t="s">
        <v>1198</v>
      </c>
      <c r="I2368" s="74">
        <v>44412</v>
      </c>
      <c r="J2368" s="56"/>
      <c r="K2368" s="8"/>
      <c r="L2368" s="56"/>
      <c r="M2368" s="56" t="s">
        <v>1279</v>
      </c>
      <c r="N2368" s="56" t="s">
        <v>1279</v>
      </c>
      <c r="O2368" s="56"/>
      <c r="P2368" s="56"/>
      <c r="Q2368" s="90" t="str">
        <f>IF(DATEDIF(I2368,G2368,"y")=0,"",DATEDIF(I2368,G2368,"y")&amp;" years ")&amp;IF(DATEDIF(I2368,G2368,"ym")=0,"",DATEDIF(I2368,G2368,"ym")&amp;" months ")&amp;IF(DATEDIF(I2368,G2368,"md")=0,"",DATEDIF(I2368,G2368,"md")&amp;" days")</f>
        <v>6 months 24 days</v>
      </c>
      <c r="R2368" s="64">
        <f>_xlfn.DAYS(G2368,IF(L2368="",IF(K2368="",I2368,K2368),L2368))</f>
        <v>208</v>
      </c>
      <c r="S2368" s="56"/>
      <c r="T2368" s="56"/>
      <c r="U2368" s="57"/>
      <c r="V2368" s="75">
        <f t="shared" si="203"/>
        <v>789</v>
      </c>
      <c r="W2368" s="291" t="str">
        <f t="shared" si="204"/>
        <v/>
      </c>
      <c r="X2368" s="291">
        <f t="shared" si="205"/>
        <v>208</v>
      </c>
      <c r="Y2368" s="291" t="str">
        <f t="shared" si="206"/>
        <v/>
      </c>
    </row>
    <row r="2369" spans="1:25" ht="15" customHeight="1">
      <c r="A2369" s="8">
        <f t="shared" si="207"/>
        <v>2368</v>
      </c>
      <c r="B2369" s="56"/>
      <c r="C2369" s="8">
        <v>49</v>
      </c>
      <c r="D2369" s="8" t="s">
        <v>16</v>
      </c>
      <c r="E2369" s="56"/>
      <c r="F2369" s="61"/>
      <c r="G2369" s="62">
        <v>44620</v>
      </c>
      <c r="H2369" s="195"/>
      <c r="I2369" s="56"/>
      <c r="J2369" s="56"/>
      <c r="K2369" s="8"/>
      <c r="L2369" s="56"/>
      <c r="M2369" s="56"/>
      <c r="N2369" s="56"/>
      <c r="O2369" s="56"/>
      <c r="P2369" s="56"/>
      <c r="Q2369" s="56"/>
      <c r="R2369" s="8"/>
      <c r="S2369" s="56"/>
      <c r="T2369" s="56"/>
      <c r="U2369" s="57"/>
      <c r="V2369" s="289">
        <f t="shared" si="203"/>
        <v>789</v>
      </c>
      <c r="W2369" s="292" t="str">
        <f t="shared" si="204"/>
        <v/>
      </c>
      <c r="X2369" s="291" t="str">
        <f t="shared" si="205"/>
        <v/>
      </c>
      <c r="Y2369" s="291" t="str">
        <f t="shared" si="206"/>
        <v/>
      </c>
    </row>
    <row r="2370" spans="1:25" ht="15" customHeight="1">
      <c r="A2370" s="8">
        <f t="shared" si="207"/>
        <v>2369</v>
      </c>
      <c r="B2370" s="56" t="s">
        <v>3330</v>
      </c>
      <c r="C2370" s="8">
        <v>91</v>
      </c>
      <c r="D2370" s="8" t="s">
        <v>16</v>
      </c>
      <c r="E2370" s="56" t="s">
        <v>3331</v>
      </c>
      <c r="F2370" s="57" t="s">
        <v>117</v>
      </c>
      <c r="G2370" s="58">
        <v>44620</v>
      </c>
      <c r="H2370" s="195"/>
      <c r="I2370" s="56"/>
      <c r="J2370" s="56"/>
      <c r="K2370" s="8"/>
      <c r="L2370" s="56"/>
      <c r="M2370" s="56"/>
      <c r="N2370" s="56"/>
      <c r="O2370" s="56"/>
      <c r="P2370" s="56"/>
      <c r="Q2370" s="56"/>
      <c r="R2370" s="8"/>
      <c r="S2370" s="56"/>
      <c r="T2370" s="56"/>
      <c r="U2370" s="57"/>
      <c r="V2370" s="289">
        <f t="shared" ref="V2370:V2433" si="211">G2370-DATE(2020,1,1)</f>
        <v>789</v>
      </c>
      <c r="W2370" s="292" t="str">
        <f t="shared" ref="W2370:W2433" si="212">IF(ISNUMBER(H2370), $G2370-H2370, "")</f>
        <v/>
      </c>
      <c r="X2370" s="291" t="str">
        <f t="shared" ref="X2370:X2433" si="213">IF(ISNUMBER(I2370), $G2370-I2370, "")</f>
        <v/>
      </c>
      <c r="Y2370" s="291" t="str">
        <f t="shared" ref="Y2370:Y2433" si="214">IF(ISNUMBER(K2370), $G2370-K2370, "")</f>
        <v/>
      </c>
    </row>
    <row r="2371" spans="1:25" ht="15" customHeight="1">
      <c r="A2371" s="8">
        <f t="shared" si="207"/>
        <v>2370</v>
      </c>
      <c r="B2371" s="56"/>
      <c r="C2371" s="8">
        <v>42</v>
      </c>
      <c r="D2371" s="8" t="s">
        <v>23</v>
      </c>
      <c r="E2371" s="60"/>
      <c r="F2371" s="61"/>
      <c r="G2371" s="62">
        <v>44621</v>
      </c>
      <c r="H2371" s="56" t="s">
        <v>1198</v>
      </c>
      <c r="I2371" s="56" t="s">
        <v>1198</v>
      </c>
      <c r="J2371" s="56"/>
      <c r="K2371" s="62">
        <v>44584</v>
      </c>
      <c r="L2371" s="56"/>
      <c r="M2371" s="56" t="s">
        <v>1279</v>
      </c>
      <c r="N2371" s="56" t="s">
        <v>1279</v>
      </c>
      <c r="O2371" s="56" t="s">
        <v>1279</v>
      </c>
      <c r="P2371" s="56"/>
      <c r="Q2371" s="63" t="str">
        <f>IF(DATEDIF(K2371,G2371,"y")=0,"",DATEDIF(K2371,G2371,"y")&amp;" years ")&amp;IF(DATEDIF(K2371,G2371,"ym")=0,"",DATEDIF(K2371,G2371,"ym")&amp;" months ")&amp;IF(DATEDIF(K2371,G2371,"md")=0,"",DATEDIF(K2371,G2371,"md")&amp;" days")</f>
        <v>1 months 6 days</v>
      </c>
      <c r="R2371" s="64">
        <f>_xlfn.DAYS(G2371,IF(L2371="",IF(K2371="",I2371,K2371),L2371))</f>
        <v>37</v>
      </c>
      <c r="S2371" s="56"/>
      <c r="T2371" s="56"/>
      <c r="U2371" s="57"/>
      <c r="V2371" s="75">
        <f t="shared" si="211"/>
        <v>790</v>
      </c>
      <c r="W2371" s="291" t="str">
        <f t="shared" si="212"/>
        <v/>
      </c>
      <c r="X2371" s="291" t="str">
        <f t="shared" si="213"/>
        <v/>
      </c>
      <c r="Y2371" s="291">
        <f t="shared" si="214"/>
        <v>37</v>
      </c>
    </row>
    <row r="2372" spans="1:25" ht="15" customHeight="1">
      <c r="A2372" s="8">
        <f t="shared" si="207"/>
        <v>2371</v>
      </c>
      <c r="B2372" s="56" t="s">
        <v>3332</v>
      </c>
      <c r="C2372" s="8">
        <v>77</v>
      </c>
      <c r="D2372" s="8" t="s">
        <v>16</v>
      </c>
      <c r="E2372" s="56" t="s">
        <v>1714</v>
      </c>
      <c r="F2372" s="57" t="s">
        <v>2164</v>
      </c>
      <c r="G2372" s="58">
        <v>44621</v>
      </c>
      <c r="H2372" s="75">
        <v>44231</v>
      </c>
      <c r="I2372" s="75">
        <v>44308</v>
      </c>
      <c r="J2372" s="56" t="s">
        <v>1278</v>
      </c>
      <c r="K2372" s="76">
        <v>44558</v>
      </c>
      <c r="L2372" s="56"/>
      <c r="M2372" s="56" t="s">
        <v>1279</v>
      </c>
      <c r="N2372" s="56" t="s">
        <v>1279</v>
      </c>
      <c r="O2372" s="56" t="s">
        <v>1279</v>
      </c>
      <c r="P2372" s="56"/>
      <c r="Q2372" s="63" t="str">
        <f>IF(DATEDIF(K2372,G2372,"y")=0,"",DATEDIF(K2372,G2372,"y")&amp;" years ")&amp;IF(DATEDIF(K2372,G2372,"ym")=0,"",DATEDIF(K2372,G2372,"ym")&amp;" months ")&amp;IF(DATEDIF(K2372,G2372,"md")=0,"",DATEDIF(K2372,G2372,"md")&amp;" days")</f>
        <v>2 months 1 days</v>
      </c>
      <c r="R2372" s="64">
        <f>_xlfn.DAYS(G2372,IF(L2372="",IF(K2372="",I2372,K2372),L2372))</f>
        <v>63</v>
      </c>
      <c r="S2372" s="56"/>
      <c r="T2372" s="56"/>
      <c r="U2372" s="57"/>
      <c r="V2372" s="75">
        <f t="shared" si="211"/>
        <v>790</v>
      </c>
      <c r="W2372" s="291">
        <f t="shared" si="212"/>
        <v>390</v>
      </c>
      <c r="X2372" s="291">
        <f t="shared" si="213"/>
        <v>313</v>
      </c>
      <c r="Y2372" s="291">
        <f t="shared" si="214"/>
        <v>63</v>
      </c>
    </row>
    <row r="2373" spans="1:25" ht="15" customHeight="1">
      <c r="A2373" s="8">
        <f t="shared" ref="A2373:A2436" si="215">A2372+1</f>
        <v>2372</v>
      </c>
      <c r="B2373" s="56" t="s">
        <v>3333</v>
      </c>
      <c r="C2373" s="8">
        <v>29</v>
      </c>
      <c r="D2373" s="8" t="s">
        <v>23</v>
      </c>
      <c r="E2373" s="56" t="s">
        <v>3334</v>
      </c>
      <c r="F2373" s="57" t="s">
        <v>25</v>
      </c>
      <c r="G2373" s="58">
        <v>44621</v>
      </c>
      <c r="H2373" s="75">
        <v>44244</v>
      </c>
      <c r="I2373" s="75">
        <v>44312</v>
      </c>
      <c r="J2373" s="56" t="s">
        <v>1278</v>
      </c>
      <c r="K2373" s="8"/>
      <c r="L2373" s="56"/>
      <c r="M2373" s="56" t="s">
        <v>1279</v>
      </c>
      <c r="N2373" s="56" t="s">
        <v>1279</v>
      </c>
      <c r="O2373" s="56"/>
      <c r="P2373" s="56"/>
      <c r="Q2373" s="90" t="str">
        <f>IF(DATEDIF(I2373,G2373,"y")=0,"",DATEDIF(I2373,G2373,"y")&amp;" years ")&amp;IF(DATEDIF(I2373,G2373,"ym")=0,"",DATEDIF(I2373,G2373,"ym")&amp;" months ")&amp;IF(DATEDIF(I2373,G2373,"md")=0,"",DATEDIF(I2373,G2373,"md")&amp;" days")</f>
        <v>10 months 3 days</v>
      </c>
      <c r="R2373" s="64">
        <f>_xlfn.DAYS(G2373,IF(L2373="",IF(K2373="",I2373,K2373),L2373))</f>
        <v>309</v>
      </c>
      <c r="S2373" s="56"/>
      <c r="T2373" s="56"/>
      <c r="U2373" s="57"/>
      <c r="V2373" s="75">
        <f t="shared" si="211"/>
        <v>790</v>
      </c>
      <c r="W2373" s="291">
        <f t="shared" si="212"/>
        <v>377</v>
      </c>
      <c r="X2373" s="291">
        <f t="shared" si="213"/>
        <v>309</v>
      </c>
      <c r="Y2373" s="291" t="str">
        <f t="shared" si="214"/>
        <v/>
      </c>
    </row>
    <row r="2374" spans="1:25" ht="15" customHeight="1">
      <c r="A2374" s="8">
        <f t="shared" si="215"/>
        <v>2373</v>
      </c>
      <c r="B2374" s="56" t="s">
        <v>2996</v>
      </c>
      <c r="C2374" s="8">
        <v>64</v>
      </c>
      <c r="D2374" s="8" t="s">
        <v>16</v>
      </c>
      <c r="E2374" s="56" t="s">
        <v>3335</v>
      </c>
      <c r="F2374" s="57" t="s">
        <v>25</v>
      </c>
      <c r="G2374" s="58">
        <v>44621</v>
      </c>
      <c r="H2374" s="75">
        <v>44244</v>
      </c>
      <c r="I2374" s="75">
        <v>44303</v>
      </c>
      <c r="J2374" s="56" t="s">
        <v>1278</v>
      </c>
      <c r="K2374" s="8"/>
      <c r="L2374" s="56"/>
      <c r="M2374" s="56" t="s">
        <v>1279</v>
      </c>
      <c r="N2374" s="56" t="s">
        <v>1279</v>
      </c>
      <c r="O2374" s="56"/>
      <c r="P2374" s="56"/>
      <c r="Q2374" s="90" t="str">
        <f>IF(DATEDIF(I2374,G2374,"y")=0,"",DATEDIF(I2374,G2374,"y")&amp;" years ")&amp;IF(DATEDIF(I2374,G2374,"ym")=0,"",DATEDIF(I2374,G2374,"ym")&amp;" months ")&amp;IF(DATEDIF(I2374,G2374,"md")=0,"",DATEDIF(I2374,G2374,"md")&amp;" days")</f>
        <v>10 months 12 days</v>
      </c>
      <c r="R2374" s="64">
        <f>_xlfn.DAYS(G2374,IF(L2374="",IF(K2374="",I2374,K2374),L2374))</f>
        <v>318</v>
      </c>
      <c r="S2374" s="56"/>
      <c r="T2374" s="56"/>
      <c r="U2374" s="57"/>
      <c r="V2374" s="75">
        <f t="shared" si="211"/>
        <v>790</v>
      </c>
      <c r="W2374" s="291">
        <f t="shared" si="212"/>
        <v>377</v>
      </c>
      <c r="X2374" s="291">
        <f t="shared" si="213"/>
        <v>318</v>
      </c>
      <c r="Y2374" s="291" t="str">
        <f t="shared" si="214"/>
        <v/>
      </c>
    </row>
    <row r="2375" spans="1:25" ht="15" customHeight="1">
      <c r="A2375" s="8">
        <f t="shared" si="215"/>
        <v>2374</v>
      </c>
      <c r="B2375" s="56" t="s">
        <v>2353</v>
      </c>
      <c r="C2375" s="8">
        <v>78</v>
      </c>
      <c r="D2375" s="8" t="s">
        <v>23</v>
      </c>
      <c r="E2375" s="56" t="s">
        <v>3336</v>
      </c>
      <c r="F2375" s="57" t="s">
        <v>25</v>
      </c>
      <c r="G2375" s="58">
        <v>44621</v>
      </c>
      <c r="H2375" s="195"/>
      <c r="I2375" s="56"/>
      <c r="J2375" s="56"/>
      <c r="K2375" s="8"/>
      <c r="L2375" s="56"/>
      <c r="M2375" s="56"/>
      <c r="N2375" s="56"/>
      <c r="O2375" s="56"/>
      <c r="P2375" s="56"/>
      <c r="Q2375" s="56"/>
      <c r="R2375" s="8"/>
      <c r="S2375" s="56"/>
      <c r="T2375" s="56"/>
      <c r="U2375" s="57"/>
      <c r="V2375" s="289">
        <f t="shared" si="211"/>
        <v>790</v>
      </c>
      <c r="W2375" s="292" t="str">
        <f t="shared" si="212"/>
        <v/>
      </c>
      <c r="X2375" s="291" t="str">
        <f t="shared" si="213"/>
        <v/>
      </c>
      <c r="Y2375" s="291" t="str">
        <f t="shared" si="214"/>
        <v/>
      </c>
    </row>
    <row r="2376" spans="1:25" ht="15" customHeight="1">
      <c r="A2376" s="8">
        <f t="shared" si="215"/>
        <v>2375</v>
      </c>
      <c r="B2376" s="56" t="s">
        <v>1474</v>
      </c>
      <c r="C2376" s="8">
        <v>79</v>
      </c>
      <c r="D2376" s="8" t="s">
        <v>16</v>
      </c>
      <c r="E2376" s="56" t="s">
        <v>3337</v>
      </c>
      <c r="F2376" s="57" t="s">
        <v>25</v>
      </c>
      <c r="G2376" s="58">
        <v>44622</v>
      </c>
      <c r="H2376" s="75">
        <v>44232</v>
      </c>
      <c r="I2376" s="75">
        <v>44294</v>
      </c>
      <c r="J2376" s="56" t="s">
        <v>1278</v>
      </c>
      <c r="K2376" s="76">
        <v>44577</v>
      </c>
      <c r="L2376" s="56"/>
      <c r="M2376" s="56" t="s">
        <v>1279</v>
      </c>
      <c r="N2376" s="56" t="s">
        <v>1279</v>
      </c>
      <c r="O2376" s="56" t="s">
        <v>1279</v>
      </c>
      <c r="P2376" s="56"/>
      <c r="Q2376" s="63" t="str">
        <f>IF(DATEDIF(K2376,G2376,"y")=0,"",DATEDIF(K2376,G2376,"y")&amp;" years ")&amp;IF(DATEDIF(K2376,G2376,"ym")=0,"",DATEDIF(K2376,G2376,"ym")&amp;" months ")&amp;IF(DATEDIF(K2376,G2376,"md")=0,"",DATEDIF(K2376,G2376,"md")&amp;" days")</f>
        <v>1 months 14 days</v>
      </c>
      <c r="R2376" s="64">
        <f>_xlfn.DAYS(G2376,IF(L2376="",IF(K2376="",I2376,K2376),L2376))</f>
        <v>45</v>
      </c>
      <c r="S2376" s="56"/>
      <c r="T2376" s="56"/>
      <c r="U2376" s="57"/>
      <c r="V2376" s="75">
        <f t="shared" si="211"/>
        <v>791</v>
      </c>
      <c r="W2376" s="291">
        <f t="shared" si="212"/>
        <v>390</v>
      </c>
      <c r="X2376" s="291">
        <f t="shared" si="213"/>
        <v>328</v>
      </c>
      <c r="Y2376" s="291">
        <f t="shared" si="214"/>
        <v>45</v>
      </c>
    </row>
    <row r="2377" spans="1:25" ht="15" customHeight="1">
      <c r="A2377" s="8">
        <f t="shared" si="215"/>
        <v>2376</v>
      </c>
      <c r="B2377" s="56"/>
      <c r="C2377" s="8">
        <v>82</v>
      </c>
      <c r="D2377" s="8" t="s">
        <v>16</v>
      </c>
      <c r="E2377" s="60"/>
      <c r="F2377" s="61"/>
      <c r="G2377" s="62">
        <v>44622</v>
      </c>
      <c r="H2377" s="56" t="s">
        <v>1198</v>
      </c>
      <c r="I2377" s="56" t="s">
        <v>1198</v>
      </c>
      <c r="J2377" s="56"/>
      <c r="K2377" s="62">
        <v>44506</v>
      </c>
      <c r="L2377" s="56"/>
      <c r="M2377" s="56" t="s">
        <v>1279</v>
      </c>
      <c r="N2377" s="56" t="s">
        <v>1279</v>
      </c>
      <c r="O2377" s="56" t="s">
        <v>1279</v>
      </c>
      <c r="P2377" s="56"/>
      <c r="Q2377" s="63" t="str">
        <f>IF(DATEDIF(K2377,G2377,"y")=0,"",DATEDIF(K2377,G2377,"y")&amp;" years ")&amp;IF(DATEDIF(K2377,G2377,"ym")=0,"",DATEDIF(K2377,G2377,"ym")&amp;" months ")&amp;IF(DATEDIF(K2377,G2377,"md")=0,"",DATEDIF(K2377,G2377,"md")&amp;" days")</f>
        <v>3 months 24 days</v>
      </c>
      <c r="R2377" s="64">
        <f>_xlfn.DAYS(G2377,IF(L2377="",IF(K2377="",I2377,K2377),L2377))</f>
        <v>116</v>
      </c>
      <c r="S2377" s="56"/>
      <c r="T2377" s="56"/>
      <c r="U2377" s="57"/>
      <c r="V2377" s="75">
        <f t="shared" si="211"/>
        <v>791</v>
      </c>
      <c r="W2377" s="291" t="str">
        <f t="shared" si="212"/>
        <v/>
      </c>
      <c r="X2377" s="291" t="str">
        <f t="shared" si="213"/>
        <v/>
      </c>
      <c r="Y2377" s="291">
        <f t="shared" si="214"/>
        <v>116</v>
      </c>
    </row>
    <row r="2378" spans="1:25" ht="15" customHeight="1">
      <c r="A2378" s="8">
        <f t="shared" si="215"/>
        <v>2377</v>
      </c>
      <c r="B2378" s="109" t="s">
        <v>3338</v>
      </c>
      <c r="C2378" s="110">
        <v>44</v>
      </c>
      <c r="D2378" s="110" t="s">
        <v>23</v>
      </c>
      <c r="E2378" s="192" t="s">
        <v>3339</v>
      </c>
      <c r="F2378" s="193" t="s">
        <v>25</v>
      </c>
      <c r="G2378" s="191">
        <v>44622</v>
      </c>
      <c r="H2378" s="202" t="s">
        <v>1198</v>
      </c>
      <c r="I2378" s="113">
        <v>44332</v>
      </c>
      <c r="J2378" s="109"/>
      <c r="K2378" s="110"/>
      <c r="L2378" s="109"/>
      <c r="M2378" s="109" t="s">
        <v>1279</v>
      </c>
      <c r="N2378" s="109" t="s">
        <v>1279</v>
      </c>
      <c r="O2378" s="109"/>
      <c r="P2378" s="109"/>
      <c r="Q2378" s="114" t="str">
        <f>IF(DATEDIF(I2378,G2378,"y")=0,"",DATEDIF(I2378,G2378,"y")&amp;" years ")&amp;IF(DATEDIF(I2378,G2378,"ym")=0,"",DATEDIF(I2378,G2378,"ym")&amp;" months ")&amp;IF(DATEDIF(I2378,G2378,"md")=0,"",DATEDIF(I2378,G2378,"md")&amp;" days")</f>
        <v>9 months 14 days</v>
      </c>
      <c r="R2378" s="115">
        <f>_xlfn.DAYS(G2378,IF(L2378="",IF(K2378="",I2378,K2378),L2378))</f>
        <v>290</v>
      </c>
      <c r="S2378" s="109"/>
      <c r="T2378" s="109"/>
      <c r="U2378" s="111"/>
      <c r="V2378" s="75">
        <f t="shared" si="211"/>
        <v>791</v>
      </c>
      <c r="W2378" s="291" t="str">
        <f t="shared" si="212"/>
        <v/>
      </c>
      <c r="X2378" s="291">
        <f t="shared" si="213"/>
        <v>290</v>
      </c>
      <c r="Y2378" s="291" t="str">
        <f t="shared" si="214"/>
        <v/>
      </c>
    </row>
    <row r="2379" spans="1:25" ht="15" customHeight="1">
      <c r="A2379" s="8">
        <f t="shared" si="215"/>
        <v>2378</v>
      </c>
      <c r="B2379" s="56" t="s">
        <v>3340</v>
      </c>
      <c r="C2379" s="8">
        <v>58</v>
      </c>
      <c r="D2379" s="8" t="s">
        <v>16</v>
      </c>
      <c r="E2379" s="56" t="s">
        <v>2224</v>
      </c>
      <c r="F2379" s="57" t="s">
        <v>25</v>
      </c>
      <c r="G2379" s="58">
        <v>44623</v>
      </c>
      <c r="H2379" s="75"/>
      <c r="I2379" s="75"/>
      <c r="J2379" s="56" t="s">
        <v>2431</v>
      </c>
      <c r="K2379" s="76"/>
      <c r="L2379" s="56"/>
      <c r="M2379" s="56"/>
      <c r="N2379" s="56"/>
      <c r="O2379" s="56"/>
      <c r="P2379" s="56"/>
      <c r="Q2379" s="56"/>
      <c r="R2379" s="8"/>
      <c r="S2379" s="56"/>
      <c r="T2379" s="56"/>
      <c r="U2379" s="57"/>
      <c r="V2379" s="289">
        <f t="shared" si="211"/>
        <v>792</v>
      </c>
      <c r="W2379" s="292" t="str">
        <f t="shared" si="212"/>
        <v/>
      </c>
      <c r="X2379" s="291" t="str">
        <f t="shared" si="213"/>
        <v/>
      </c>
      <c r="Y2379" s="291" t="str">
        <f t="shared" si="214"/>
        <v/>
      </c>
    </row>
    <row r="2380" spans="1:25" ht="15" customHeight="1">
      <c r="A2380" s="8">
        <f t="shared" si="215"/>
        <v>2379</v>
      </c>
      <c r="B2380" s="109" t="s">
        <v>1699</v>
      </c>
      <c r="C2380" s="110">
        <v>83</v>
      </c>
      <c r="D2380" s="110" t="s">
        <v>23</v>
      </c>
      <c r="E2380" s="109" t="s">
        <v>3341</v>
      </c>
      <c r="F2380" s="111" t="s">
        <v>223</v>
      </c>
      <c r="G2380" s="112">
        <v>44623</v>
      </c>
      <c r="H2380" s="194"/>
      <c r="I2380" s="109"/>
      <c r="J2380" s="109"/>
      <c r="K2380" s="110"/>
      <c r="L2380" s="109"/>
      <c r="M2380" s="109"/>
      <c r="N2380" s="109"/>
      <c r="O2380" s="109"/>
      <c r="P2380" s="109"/>
      <c r="Q2380" s="136"/>
      <c r="R2380" s="115"/>
      <c r="S2380" s="109"/>
      <c r="T2380" s="109"/>
      <c r="U2380" s="111"/>
      <c r="V2380" s="289">
        <f t="shared" si="211"/>
        <v>792</v>
      </c>
      <c r="W2380" s="292" t="str">
        <f t="shared" si="212"/>
        <v/>
      </c>
      <c r="X2380" s="291" t="str">
        <f t="shared" si="213"/>
        <v/>
      </c>
      <c r="Y2380" s="291" t="str">
        <f t="shared" si="214"/>
        <v/>
      </c>
    </row>
    <row r="2381" spans="1:25" ht="15" customHeight="1">
      <c r="A2381" s="8">
        <f t="shared" si="215"/>
        <v>2380</v>
      </c>
      <c r="B2381" s="56" t="s">
        <v>3342</v>
      </c>
      <c r="C2381" s="8">
        <v>84</v>
      </c>
      <c r="D2381" s="8" t="s">
        <v>23</v>
      </c>
      <c r="E2381" s="56" t="s">
        <v>3343</v>
      </c>
      <c r="F2381" s="57" t="s">
        <v>25</v>
      </c>
      <c r="G2381" s="58">
        <v>44624</v>
      </c>
      <c r="H2381" s="75">
        <v>44349</v>
      </c>
      <c r="I2381" s="75">
        <v>44371</v>
      </c>
      <c r="J2381" s="56" t="s">
        <v>1646</v>
      </c>
      <c r="K2381" s="8"/>
      <c r="L2381" s="56"/>
      <c r="M2381" s="56" t="s">
        <v>1279</v>
      </c>
      <c r="N2381" s="56" t="s">
        <v>1279</v>
      </c>
      <c r="O2381" s="56"/>
      <c r="P2381" s="56"/>
      <c r="Q2381" s="90" t="str">
        <f>IF(DATEDIF(I2381,G2381,"y")=0,"",DATEDIF(I2381,G2381,"y")&amp;" years ")&amp;IF(DATEDIF(I2381,G2381,"ym")=0,"",DATEDIF(I2381,G2381,"ym")&amp;" months ")&amp;IF(DATEDIF(I2381,G2381,"md")=0,"",DATEDIF(I2381,G2381,"md")&amp;" days")</f>
        <v>8 months 8 days</v>
      </c>
      <c r="R2381" s="64">
        <f>_xlfn.DAYS(G2381,IF(L2381="",IF(K2381="",I2381,K2381),L2381))</f>
        <v>253</v>
      </c>
      <c r="S2381" s="56"/>
      <c r="T2381" s="56"/>
      <c r="U2381" s="57"/>
      <c r="V2381" s="75">
        <f t="shared" si="211"/>
        <v>793</v>
      </c>
      <c r="W2381" s="291">
        <f t="shared" si="212"/>
        <v>275</v>
      </c>
      <c r="X2381" s="291">
        <f t="shared" si="213"/>
        <v>253</v>
      </c>
      <c r="Y2381" s="291" t="str">
        <f t="shared" si="214"/>
        <v/>
      </c>
    </row>
    <row r="2382" spans="1:25" ht="15" customHeight="1">
      <c r="A2382" s="8">
        <f t="shared" si="215"/>
        <v>2381</v>
      </c>
      <c r="B2382" s="56"/>
      <c r="C2382" s="8">
        <v>82</v>
      </c>
      <c r="D2382" s="8" t="s">
        <v>16</v>
      </c>
      <c r="E2382" s="60"/>
      <c r="F2382" s="61"/>
      <c r="G2382" s="62">
        <v>44624</v>
      </c>
      <c r="H2382" s="195"/>
      <c r="I2382" s="56"/>
      <c r="J2382" s="56"/>
      <c r="K2382" s="8"/>
      <c r="L2382" s="56"/>
      <c r="M2382" s="56"/>
      <c r="N2382" s="56"/>
      <c r="O2382" s="56"/>
      <c r="P2382" s="56"/>
      <c r="Q2382" s="56"/>
      <c r="R2382" s="8"/>
      <c r="S2382" s="56"/>
      <c r="T2382" s="56"/>
      <c r="U2382" s="57"/>
      <c r="V2382" s="289">
        <f t="shared" si="211"/>
        <v>793</v>
      </c>
      <c r="W2382" s="292" t="str">
        <f t="shared" si="212"/>
        <v/>
      </c>
      <c r="X2382" s="291" t="str">
        <f t="shared" si="213"/>
        <v/>
      </c>
      <c r="Y2382" s="291" t="str">
        <f t="shared" si="214"/>
        <v/>
      </c>
    </row>
    <row r="2383" spans="1:25" ht="15" customHeight="1">
      <c r="A2383" s="8">
        <f t="shared" si="215"/>
        <v>2382</v>
      </c>
      <c r="B2383" s="56" t="s">
        <v>3344</v>
      </c>
      <c r="C2383" s="8">
        <v>23</v>
      </c>
      <c r="D2383" s="8" t="s">
        <v>23</v>
      </c>
      <c r="E2383" s="56" t="s">
        <v>3345</v>
      </c>
      <c r="F2383" s="57" t="s">
        <v>43</v>
      </c>
      <c r="G2383" s="58">
        <v>44625</v>
      </c>
      <c r="H2383" s="75">
        <v>44248</v>
      </c>
      <c r="I2383" s="75">
        <v>44384</v>
      </c>
      <c r="J2383" s="56" t="s">
        <v>1278</v>
      </c>
      <c r="K2383" s="8"/>
      <c r="L2383" s="56"/>
      <c r="M2383" s="56" t="s">
        <v>1279</v>
      </c>
      <c r="N2383" s="56" t="s">
        <v>1279</v>
      </c>
      <c r="O2383" s="56"/>
      <c r="P2383" s="56"/>
      <c r="Q2383" s="90" t="str">
        <f>IF(DATEDIF(I2383,G2383,"y")=0,"",DATEDIF(I2383,G2383,"y")&amp;" years ")&amp;IF(DATEDIF(I2383,G2383,"ym")=0,"",DATEDIF(I2383,G2383,"ym")&amp;" months ")&amp;IF(DATEDIF(I2383,G2383,"md")=0,"",DATEDIF(I2383,G2383,"md")&amp;" days")</f>
        <v>7 months 26 days</v>
      </c>
      <c r="R2383" s="64">
        <f>_xlfn.DAYS(G2383,IF(L2383="",IF(K2383="",I2383,K2383),L2383))</f>
        <v>241</v>
      </c>
      <c r="S2383" s="56"/>
      <c r="T2383" s="56" t="s">
        <v>3346</v>
      </c>
      <c r="U2383" s="57"/>
      <c r="V2383" s="75">
        <f t="shared" si="211"/>
        <v>794</v>
      </c>
      <c r="W2383" s="291">
        <f t="shared" si="212"/>
        <v>377</v>
      </c>
      <c r="X2383" s="291">
        <f t="shared" si="213"/>
        <v>241</v>
      </c>
      <c r="Y2383" s="291" t="str">
        <f t="shared" si="214"/>
        <v/>
      </c>
    </row>
    <row r="2384" spans="1:25" ht="15" customHeight="1">
      <c r="A2384" s="8">
        <f t="shared" si="215"/>
        <v>2383</v>
      </c>
      <c r="B2384" s="56"/>
      <c r="C2384" s="8">
        <v>87</v>
      </c>
      <c r="D2384" s="8" t="s">
        <v>16</v>
      </c>
      <c r="E2384" s="60"/>
      <c r="F2384" s="61"/>
      <c r="G2384" s="62">
        <v>44625</v>
      </c>
      <c r="H2384" s="56" t="s">
        <v>1198</v>
      </c>
      <c r="I2384" s="74">
        <v>44307</v>
      </c>
      <c r="J2384" s="56"/>
      <c r="K2384" s="8"/>
      <c r="L2384" s="56"/>
      <c r="M2384" s="56" t="s">
        <v>1279</v>
      </c>
      <c r="N2384" s="56" t="s">
        <v>1279</v>
      </c>
      <c r="O2384" s="56"/>
      <c r="P2384" s="56"/>
      <c r="Q2384" s="90" t="str">
        <f>IF(DATEDIF(I2384,G2384,"y")=0,"",DATEDIF(I2384,G2384,"y")&amp;" years ")&amp;IF(DATEDIF(I2384,G2384,"ym")=0,"",DATEDIF(I2384,G2384,"ym")&amp;" months ")&amp;IF(DATEDIF(I2384,G2384,"md")=0,"",DATEDIF(I2384,G2384,"md")&amp;" days")</f>
        <v>10 months 12 days</v>
      </c>
      <c r="R2384" s="64">
        <f>_xlfn.DAYS(G2384,IF(L2384="",IF(K2384="",I2384,K2384),L2384))</f>
        <v>318</v>
      </c>
      <c r="S2384" s="56"/>
      <c r="T2384" s="56"/>
      <c r="U2384" s="57"/>
      <c r="V2384" s="75">
        <f t="shared" si="211"/>
        <v>794</v>
      </c>
      <c r="W2384" s="291" t="str">
        <f t="shared" si="212"/>
        <v/>
      </c>
      <c r="X2384" s="291">
        <f t="shared" si="213"/>
        <v>318</v>
      </c>
      <c r="Y2384" s="291" t="str">
        <f t="shared" si="214"/>
        <v/>
      </c>
    </row>
    <row r="2385" spans="1:25" ht="15" customHeight="1">
      <c r="A2385" s="8">
        <f t="shared" si="215"/>
        <v>2384</v>
      </c>
      <c r="B2385" s="56"/>
      <c r="C2385" s="8">
        <v>20</v>
      </c>
      <c r="D2385" s="8" t="s">
        <v>23</v>
      </c>
      <c r="E2385" s="60"/>
      <c r="F2385" s="61"/>
      <c r="G2385" s="62">
        <v>44626</v>
      </c>
      <c r="H2385" s="56" t="s">
        <v>1198</v>
      </c>
      <c r="I2385" s="74">
        <v>44497</v>
      </c>
      <c r="J2385" s="56"/>
      <c r="K2385" s="8"/>
      <c r="L2385" s="56"/>
      <c r="M2385" s="56" t="s">
        <v>1279</v>
      </c>
      <c r="N2385" s="56" t="s">
        <v>1279</v>
      </c>
      <c r="O2385" s="56"/>
      <c r="P2385" s="56"/>
      <c r="Q2385" s="90" t="str">
        <f>IF(DATEDIF(I2385,G2385,"y")=0,"",DATEDIF(I2385,G2385,"y")&amp;" years ")&amp;IF(DATEDIF(I2385,G2385,"ym")=0,"",DATEDIF(I2385,G2385,"ym")&amp;" months ")&amp;IF(DATEDIF(I2385,G2385,"md")=0,"",DATEDIF(I2385,G2385,"md")&amp;" days")</f>
        <v>4 months 6 days</v>
      </c>
      <c r="R2385" s="64">
        <f>_xlfn.DAYS(G2385,IF(L2385="",IF(K2385="",I2385,K2385),L2385))</f>
        <v>129</v>
      </c>
      <c r="S2385" s="56"/>
      <c r="T2385" s="56"/>
      <c r="U2385" s="57"/>
      <c r="V2385" s="75">
        <f t="shared" si="211"/>
        <v>795</v>
      </c>
      <c r="W2385" s="291" t="str">
        <f t="shared" si="212"/>
        <v/>
      </c>
      <c r="X2385" s="291">
        <f t="shared" si="213"/>
        <v>129</v>
      </c>
      <c r="Y2385" s="291" t="str">
        <f t="shared" si="214"/>
        <v/>
      </c>
    </row>
    <row r="2386" spans="1:25" ht="15" customHeight="1">
      <c r="A2386" s="8">
        <f t="shared" si="215"/>
        <v>2385</v>
      </c>
      <c r="B2386" s="56"/>
      <c r="C2386" s="73">
        <v>92</v>
      </c>
      <c r="D2386" s="8" t="s">
        <v>16</v>
      </c>
      <c r="E2386" s="60"/>
      <c r="F2386" s="61"/>
      <c r="G2386" s="62">
        <v>44626</v>
      </c>
      <c r="H2386" s="56" t="s">
        <v>1198</v>
      </c>
      <c r="I2386" s="74">
        <v>44304</v>
      </c>
      <c r="J2386" s="56"/>
      <c r="K2386" s="8"/>
      <c r="L2386" s="56"/>
      <c r="M2386" s="56" t="s">
        <v>1279</v>
      </c>
      <c r="N2386" s="56" t="s">
        <v>1279</v>
      </c>
      <c r="O2386" s="56"/>
      <c r="P2386" s="56"/>
      <c r="Q2386" s="90" t="str">
        <f>IF(DATEDIF(I2386,G2386,"y")=0,"",DATEDIF(I2386,G2386,"y")&amp;" years ")&amp;IF(DATEDIF(I2386,G2386,"ym")=0,"",DATEDIF(I2386,G2386,"ym")&amp;" months ")&amp;IF(DATEDIF(I2386,G2386,"md")=0,"",DATEDIF(I2386,G2386,"md")&amp;" days")</f>
        <v>10 months 16 days</v>
      </c>
      <c r="R2386" s="64">
        <f>_xlfn.DAYS(G2386,IF(L2386="",IF(K2386="",I2386,K2386),L2386))</f>
        <v>322</v>
      </c>
      <c r="S2386" s="56"/>
      <c r="T2386" s="56"/>
      <c r="U2386" s="57"/>
      <c r="V2386" s="75">
        <f t="shared" si="211"/>
        <v>795</v>
      </c>
      <c r="W2386" s="291" t="str">
        <f t="shared" si="212"/>
        <v/>
      </c>
      <c r="X2386" s="291">
        <f t="shared" si="213"/>
        <v>322</v>
      </c>
      <c r="Y2386" s="291" t="str">
        <f t="shared" si="214"/>
        <v/>
      </c>
    </row>
    <row r="2387" spans="1:25" ht="15" customHeight="1">
      <c r="A2387" s="8">
        <f t="shared" si="215"/>
        <v>2386</v>
      </c>
      <c r="B2387" s="56"/>
      <c r="C2387" s="8">
        <v>66</v>
      </c>
      <c r="D2387" s="8" t="s">
        <v>16</v>
      </c>
      <c r="E2387" s="60"/>
      <c r="F2387" s="61"/>
      <c r="G2387" s="62">
        <v>44626</v>
      </c>
      <c r="H2387" s="195"/>
      <c r="I2387" s="56"/>
      <c r="J2387" s="56"/>
      <c r="K2387" s="8"/>
      <c r="L2387" s="56"/>
      <c r="M2387" s="56"/>
      <c r="N2387" s="56"/>
      <c r="O2387" s="56"/>
      <c r="P2387" s="56"/>
      <c r="Q2387" s="56"/>
      <c r="R2387" s="8"/>
      <c r="S2387" s="56"/>
      <c r="T2387" s="56"/>
      <c r="U2387" s="57"/>
      <c r="V2387" s="289">
        <f t="shared" si="211"/>
        <v>795</v>
      </c>
      <c r="W2387" s="292" t="str">
        <f t="shared" si="212"/>
        <v/>
      </c>
      <c r="X2387" s="291" t="str">
        <f t="shared" si="213"/>
        <v/>
      </c>
      <c r="Y2387" s="291" t="str">
        <f t="shared" si="214"/>
        <v/>
      </c>
    </row>
    <row r="2388" spans="1:25" ht="15" customHeight="1">
      <c r="A2388" s="8">
        <f t="shared" si="215"/>
        <v>2387</v>
      </c>
      <c r="B2388" s="82" t="s">
        <v>3347</v>
      </c>
      <c r="C2388" s="83">
        <v>19</v>
      </c>
      <c r="D2388" s="83" t="s">
        <v>16</v>
      </c>
      <c r="E2388" s="82" t="s">
        <v>3348</v>
      </c>
      <c r="F2388" s="84" t="s">
        <v>3349</v>
      </c>
      <c r="G2388" s="85">
        <v>44627</v>
      </c>
      <c r="H2388" s="86">
        <v>44242</v>
      </c>
      <c r="I2388" s="86">
        <v>44298</v>
      </c>
      <c r="J2388" s="82" t="s">
        <v>1278</v>
      </c>
      <c r="K2388" s="87"/>
      <c r="L2388" s="82"/>
      <c r="M2388" s="82" t="s">
        <v>1279</v>
      </c>
      <c r="N2388" s="82" t="s">
        <v>1279</v>
      </c>
      <c r="O2388" s="82"/>
      <c r="P2388" s="82"/>
      <c r="Q2388" s="88" t="str">
        <f>IF(DATEDIF(I2388,G2388,"y")=0,"",DATEDIF(I2388,G2388,"y")&amp;" years ")&amp;IF(DATEDIF(I2388,G2388,"ym")=0,"",DATEDIF(I2388,G2388,"ym")&amp;" months ")&amp;IF(DATEDIF(I2388,G2388,"md")=0,"",DATEDIF(I2388,G2388,"md")&amp;" days")</f>
        <v>10 months 23 days</v>
      </c>
      <c r="R2388" s="89">
        <f>_xlfn.DAYS(G2388,IF(L2388="",IF(K2388="",I2388,K2388),L2388))</f>
        <v>329</v>
      </c>
      <c r="S2388" s="82" t="s">
        <v>1279</v>
      </c>
      <c r="T2388" s="82"/>
      <c r="U2388" s="84"/>
      <c r="V2388" s="75">
        <f t="shared" si="211"/>
        <v>796</v>
      </c>
      <c r="W2388" s="291">
        <f t="shared" si="212"/>
        <v>385</v>
      </c>
      <c r="X2388" s="291">
        <f t="shared" si="213"/>
        <v>329</v>
      </c>
      <c r="Y2388" s="291" t="str">
        <f t="shared" si="214"/>
        <v/>
      </c>
    </row>
    <row r="2389" spans="1:25" ht="15" customHeight="1">
      <c r="A2389" s="8">
        <f t="shared" si="215"/>
        <v>2388</v>
      </c>
      <c r="B2389" s="109" t="s">
        <v>3350</v>
      </c>
      <c r="C2389" s="110">
        <v>85</v>
      </c>
      <c r="D2389" s="110" t="s">
        <v>16</v>
      </c>
      <c r="E2389" s="192" t="s">
        <v>3351</v>
      </c>
      <c r="F2389" s="193" t="s">
        <v>25</v>
      </c>
      <c r="G2389" s="191">
        <v>44627</v>
      </c>
      <c r="H2389" s="124"/>
      <c r="I2389" s="109"/>
      <c r="J2389" s="109"/>
      <c r="K2389" s="110"/>
      <c r="L2389" s="109"/>
      <c r="M2389" s="109"/>
      <c r="N2389" s="109"/>
      <c r="O2389" s="109"/>
      <c r="P2389" s="109"/>
      <c r="Q2389" s="109"/>
      <c r="R2389" s="110"/>
      <c r="S2389" s="109"/>
      <c r="T2389" s="109"/>
      <c r="U2389" s="111"/>
      <c r="V2389" s="289">
        <f t="shared" si="211"/>
        <v>796</v>
      </c>
      <c r="W2389" s="292" t="str">
        <f t="shared" si="212"/>
        <v/>
      </c>
      <c r="X2389" s="291" t="str">
        <f t="shared" si="213"/>
        <v/>
      </c>
      <c r="Y2389" s="291" t="str">
        <f t="shared" si="214"/>
        <v/>
      </c>
    </row>
    <row r="2390" spans="1:25" ht="15" customHeight="1">
      <c r="A2390" s="8">
        <f t="shared" si="215"/>
        <v>2389</v>
      </c>
      <c r="B2390" s="56" t="s">
        <v>3352</v>
      </c>
      <c r="C2390" s="8">
        <v>86</v>
      </c>
      <c r="D2390" s="8" t="s">
        <v>23</v>
      </c>
      <c r="E2390" s="56" t="s">
        <v>3353</v>
      </c>
      <c r="F2390" s="57" t="s">
        <v>3227</v>
      </c>
      <c r="G2390" s="58">
        <v>44628</v>
      </c>
      <c r="H2390" s="75">
        <v>44363</v>
      </c>
      <c r="I2390" s="75"/>
      <c r="J2390" s="56" t="s">
        <v>1646</v>
      </c>
      <c r="K2390" s="8"/>
      <c r="L2390" s="56"/>
      <c r="M2390" s="56" t="s">
        <v>1279</v>
      </c>
      <c r="N2390" s="56"/>
      <c r="O2390" s="56"/>
      <c r="P2390" s="56"/>
      <c r="Q2390" s="90" t="str">
        <f>IF(DATEDIF(H2390,G2390,"y")=0,"",DATEDIF(H2390,G2390,"y")&amp;" years ")&amp;IF(DATEDIF(H2390,G2390,"ym")=0,"",DATEDIF(H2390,G2390,"ym")&amp;" months ")&amp;IF(DATEDIF(H2390,G2390,"md")=0,"",DATEDIF(H2390,G2390,"md")&amp;" days")</f>
        <v>8 months 20 days</v>
      </c>
      <c r="R2390" s="64">
        <f>_xlfn.DAYS(G2390,H2390)</f>
        <v>265</v>
      </c>
      <c r="S2390" s="56"/>
      <c r="T2390" s="56"/>
      <c r="U2390" s="57"/>
      <c r="V2390" s="75">
        <f t="shared" si="211"/>
        <v>797</v>
      </c>
      <c r="W2390" s="291">
        <f t="shared" si="212"/>
        <v>265</v>
      </c>
      <c r="X2390" s="291" t="str">
        <f t="shared" si="213"/>
        <v/>
      </c>
      <c r="Y2390" s="291" t="str">
        <f t="shared" si="214"/>
        <v/>
      </c>
    </row>
    <row r="2391" spans="1:25" ht="15" customHeight="1">
      <c r="A2391" s="8">
        <f t="shared" si="215"/>
        <v>2390</v>
      </c>
      <c r="B2391" s="56" t="s">
        <v>3354</v>
      </c>
      <c r="C2391" s="8">
        <v>61</v>
      </c>
      <c r="D2391" s="8" t="s">
        <v>23</v>
      </c>
      <c r="E2391" s="56" t="s">
        <v>3355</v>
      </c>
      <c r="F2391" s="57" t="s">
        <v>25</v>
      </c>
      <c r="G2391" s="58">
        <v>44628</v>
      </c>
      <c r="H2391" s="75">
        <v>44235</v>
      </c>
      <c r="I2391" s="75">
        <v>44294</v>
      </c>
      <c r="J2391" s="56" t="s">
        <v>1278</v>
      </c>
      <c r="K2391" s="8"/>
      <c r="L2391" s="56"/>
      <c r="M2391" s="56" t="s">
        <v>1279</v>
      </c>
      <c r="N2391" s="56" t="s">
        <v>1279</v>
      </c>
      <c r="O2391" s="56"/>
      <c r="P2391" s="56"/>
      <c r="Q2391" s="90" t="str">
        <f>IF(DATEDIF(I2391,G2391,"y")=0,"",DATEDIF(I2391,G2391,"y")&amp;" years ")&amp;IF(DATEDIF(I2391,G2391,"ym")=0,"",DATEDIF(I2391,G2391,"ym")&amp;" months ")&amp;IF(DATEDIF(I2391,G2391,"md")=0,"",DATEDIF(I2391,G2391,"md")&amp;" days")</f>
        <v xml:space="preserve">11 months </v>
      </c>
      <c r="R2391" s="64">
        <f>_xlfn.DAYS(G2391,IF(L2391="",IF(K2391="",I2391,K2391),L2391))</f>
        <v>334</v>
      </c>
      <c r="S2391" s="56"/>
      <c r="T2391" s="56"/>
      <c r="U2391" s="57"/>
      <c r="V2391" s="75">
        <f t="shared" si="211"/>
        <v>797</v>
      </c>
      <c r="W2391" s="291">
        <f t="shared" si="212"/>
        <v>393</v>
      </c>
      <c r="X2391" s="291">
        <f t="shared" si="213"/>
        <v>334</v>
      </c>
      <c r="Y2391" s="291" t="str">
        <f t="shared" si="214"/>
        <v/>
      </c>
    </row>
    <row r="2392" spans="1:25" ht="15" customHeight="1">
      <c r="A2392" s="8">
        <f t="shared" si="215"/>
        <v>2391</v>
      </c>
      <c r="B2392" s="56" t="s">
        <v>3356</v>
      </c>
      <c r="C2392" s="8">
        <v>75</v>
      </c>
      <c r="D2392" s="8" t="s">
        <v>23</v>
      </c>
      <c r="E2392" s="56" t="s">
        <v>749</v>
      </c>
      <c r="F2392" s="57" t="s">
        <v>844</v>
      </c>
      <c r="G2392" s="58">
        <v>44629</v>
      </c>
      <c r="H2392" s="75">
        <v>44250</v>
      </c>
      <c r="I2392" s="75">
        <v>44309</v>
      </c>
      <c r="J2392" s="56" t="s">
        <v>1278</v>
      </c>
      <c r="K2392" s="8"/>
      <c r="L2392" s="56"/>
      <c r="M2392" s="56" t="s">
        <v>1279</v>
      </c>
      <c r="N2392" s="56" t="s">
        <v>1279</v>
      </c>
      <c r="O2392" s="56"/>
      <c r="P2392" s="56"/>
      <c r="Q2392" s="90" t="str">
        <f>IF(DATEDIF(I2392,G2392,"y")=0,"",DATEDIF(I2392,G2392,"y")&amp;" years ")&amp;IF(DATEDIF(I2392,G2392,"ym")=0,"",DATEDIF(I2392,G2392,"ym")&amp;" months ")&amp;IF(DATEDIF(I2392,G2392,"md")=0,"",DATEDIF(I2392,G2392,"md")&amp;" days")</f>
        <v>10 months 14 days</v>
      </c>
      <c r="R2392" s="64">
        <f>_xlfn.DAYS(G2392,IF(L2392="",IF(K2392="",I2392,K2392),L2392))</f>
        <v>320</v>
      </c>
      <c r="S2392" s="56"/>
      <c r="T2392" s="56"/>
      <c r="U2392" s="57"/>
      <c r="V2392" s="75">
        <f t="shared" si="211"/>
        <v>798</v>
      </c>
      <c r="W2392" s="291">
        <f t="shared" si="212"/>
        <v>379</v>
      </c>
      <c r="X2392" s="291">
        <f t="shared" si="213"/>
        <v>320</v>
      </c>
      <c r="Y2392" s="291" t="str">
        <f t="shared" si="214"/>
        <v/>
      </c>
    </row>
    <row r="2393" spans="1:25" ht="15" customHeight="1">
      <c r="A2393" s="8">
        <f t="shared" si="215"/>
        <v>2392</v>
      </c>
      <c r="B2393" s="56" t="s">
        <v>3357</v>
      </c>
      <c r="C2393" s="8">
        <v>81</v>
      </c>
      <c r="D2393" s="8" t="s">
        <v>16</v>
      </c>
      <c r="E2393" s="56" t="s">
        <v>1534</v>
      </c>
      <c r="F2393" s="57" t="s">
        <v>1584</v>
      </c>
      <c r="G2393" s="58">
        <v>44629</v>
      </c>
      <c r="H2393" s="75">
        <v>44247</v>
      </c>
      <c r="I2393" s="75">
        <v>44308</v>
      </c>
      <c r="J2393" s="56" t="s">
        <v>1278</v>
      </c>
      <c r="K2393" s="8"/>
      <c r="L2393" s="56"/>
      <c r="M2393" s="56" t="s">
        <v>1279</v>
      </c>
      <c r="N2393" s="56" t="s">
        <v>1279</v>
      </c>
      <c r="O2393" s="56"/>
      <c r="P2393" s="56"/>
      <c r="Q2393" s="90" t="str">
        <f>IF(DATEDIF(I2393,G2393,"y")=0,"",DATEDIF(I2393,G2393,"y")&amp;" years ")&amp;IF(DATEDIF(I2393,G2393,"ym")=0,"",DATEDIF(I2393,G2393,"ym")&amp;" months ")&amp;IF(DATEDIF(I2393,G2393,"md")=0,"",DATEDIF(I2393,G2393,"md")&amp;" days")</f>
        <v>10 months 15 days</v>
      </c>
      <c r="R2393" s="64">
        <f>_xlfn.DAYS(G2393,IF(L2393="",IF(K2393="",I2393,K2393),L2393))</f>
        <v>321</v>
      </c>
      <c r="S2393" s="56"/>
      <c r="T2393" s="56"/>
      <c r="U2393" s="57"/>
      <c r="V2393" s="75">
        <f t="shared" si="211"/>
        <v>798</v>
      </c>
      <c r="W2393" s="291">
        <f t="shared" si="212"/>
        <v>382</v>
      </c>
      <c r="X2393" s="291">
        <f t="shared" si="213"/>
        <v>321</v>
      </c>
      <c r="Y2393" s="291" t="str">
        <f t="shared" si="214"/>
        <v/>
      </c>
    </row>
    <row r="2394" spans="1:25" ht="15" customHeight="1">
      <c r="A2394" s="8">
        <f t="shared" si="215"/>
        <v>2393</v>
      </c>
      <c r="B2394" s="56" t="s">
        <v>3358</v>
      </c>
      <c r="C2394" s="8">
        <v>69</v>
      </c>
      <c r="D2394" s="8" t="s">
        <v>23</v>
      </c>
      <c r="E2394" s="56" t="s">
        <v>3359</v>
      </c>
      <c r="F2394" s="57" t="s">
        <v>25</v>
      </c>
      <c r="G2394" s="58">
        <v>44629</v>
      </c>
      <c r="H2394" s="195"/>
      <c r="I2394" s="56"/>
      <c r="J2394" s="56"/>
      <c r="K2394" s="8"/>
      <c r="L2394" s="56"/>
      <c r="M2394" s="56"/>
      <c r="N2394" s="56"/>
      <c r="O2394" s="56"/>
      <c r="P2394" s="56"/>
      <c r="Q2394" s="56"/>
      <c r="R2394" s="8"/>
      <c r="S2394" s="56"/>
      <c r="T2394" s="56"/>
      <c r="U2394" s="57"/>
      <c r="V2394" s="289">
        <f t="shared" si="211"/>
        <v>798</v>
      </c>
      <c r="W2394" s="292" t="str">
        <f t="shared" si="212"/>
        <v/>
      </c>
      <c r="X2394" s="291" t="str">
        <f t="shared" si="213"/>
        <v/>
      </c>
      <c r="Y2394" s="291" t="str">
        <f t="shared" si="214"/>
        <v/>
      </c>
    </row>
    <row r="2395" spans="1:25" ht="15" customHeight="1">
      <c r="A2395" s="8">
        <f t="shared" si="215"/>
        <v>2394</v>
      </c>
      <c r="B2395" s="56" t="s">
        <v>3360</v>
      </c>
      <c r="C2395" s="8" t="s">
        <v>108</v>
      </c>
      <c r="D2395" s="8" t="s">
        <v>16</v>
      </c>
      <c r="E2395" s="56" t="s">
        <v>3361</v>
      </c>
      <c r="F2395" s="57" t="s">
        <v>347</v>
      </c>
      <c r="G2395" s="62">
        <v>44629</v>
      </c>
      <c r="H2395" s="195"/>
      <c r="I2395" s="56"/>
      <c r="J2395" s="56"/>
      <c r="K2395" s="8"/>
      <c r="L2395" s="56"/>
      <c r="M2395" s="56"/>
      <c r="N2395" s="56"/>
      <c r="O2395" s="56"/>
      <c r="P2395" s="56"/>
      <c r="Q2395" s="56"/>
      <c r="R2395" s="8"/>
      <c r="S2395" s="56"/>
      <c r="T2395" s="56" t="s">
        <v>1059</v>
      </c>
      <c r="U2395" s="57"/>
      <c r="V2395" s="289">
        <f t="shared" si="211"/>
        <v>798</v>
      </c>
      <c r="W2395" s="292" t="str">
        <f t="shared" si="212"/>
        <v/>
      </c>
      <c r="X2395" s="291" t="str">
        <f t="shared" si="213"/>
        <v/>
      </c>
      <c r="Y2395" s="291" t="str">
        <f t="shared" si="214"/>
        <v/>
      </c>
    </row>
    <row r="2396" spans="1:25" ht="15" customHeight="1">
      <c r="A2396" s="8">
        <f t="shared" si="215"/>
        <v>2395</v>
      </c>
      <c r="B2396" s="56" t="s">
        <v>3362</v>
      </c>
      <c r="C2396" s="8">
        <v>82</v>
      </c>
      <c r="D2396" s="8" t="s">
        <v>23</v>
      </c>
      <c r="E2396" s="56" t="s">
        <v>2254</v>
      </c>
      <c r="F2396" s="57" t="s">
        <v>148</v>
      </c>
      <c r="G2396" s="58">
        <v>44630</v>
      </c>
      <c r="H2396" s="75">
        <v>44240</v>
      </c>
      <c r="I2396" s="75">
        <v>44301</v>
      </c>
      <c r="J2396" s="56" t="s">
        <v>1278</v>
      </c>
      <c r="K2396" s="76">
        <v>44565</v>
      </c>
      <c r="L2396" s="56"/>
      <c r="M2396" s="56" t="s">
        <v>1279</v>
      </c>
      <c r="N2396" s="56" t="s">
        <v>1279</v>
      </c>
      <c r="O2396" s="56" t="s">
        <v>1279</v>
      </c>
      <c r="P2396" s="56"/>
      <c r="Q2396" s="63" t="str">
        <f>IF(DATEDIF(K2396,G2396,"y")=0,"",DATEDIF(K2396,G2396,"y")&amp;" years ")&amp;IF(DATEDIF(K2396,G2396,"ym")=0,"",DATEDIF(K2396,G2396,"ym")&amp;" months ")&amp;IF(DATEDIF(K2396,G2396,"md")=0,"",DATEDIF(K2396,G2396,"md")&amp;" days")</f>
        <v>2 months 6 days</v>
      </c>
      <c r="R2396" s="64">
        <f t="shared" ref="R2396:R2403" si="216">_xlfn.DAYS(G2396,IF(L2396="",IF(K2396="",I2396,K2396),L2396))</f>
        <v>65</v>
      </c>
      <c r="S2396" s="56"/>
      <c r="T2396" s="56"/>
      <c r="U2396" s="57"/>
      <c r="V2396" s="75">
        <f t="shared" si="211"/>
        <v>799</v>
      </c>
      <c r="W2396" s="291">
        <f t="shared" si="212"/>
        <v>390</v>
      </c>
      <c r="X2396" s="291">
        <f t="shared" si="213"/>
        <v>329</v>
      </c>
      <c r="Y2396" s="291">
        <f t="shared" si="214"/>
        <v>65</v>
      </c>
    </row>
    <row r="2397" spans="1:25" ht="15" customHeight="1">
      <c r="A2397" s="8">
        <f t="shared" si="215"/>
        <v>2396</v>
      </c>
      <c r="B2397" s="56"/>
      <c r="C2397" s="8">
        <v>84</v>
      </c>
      <c r="D2397" s="8" t="s">
        <v>16</v>
      </c>
      <c r="E2397" s="60"/>
      <c r="F2397" s="61"/>
      <c r="G2397" s="62">
        <v>44630</v>
      </c>
      <c r="H2397" s="56" t="s">
        <v>1198</v>
      </c>
      <c r="I2397" s="56" t="s">
        <v>1198</v>
      </c>
      <c r="J2397" s="56"/>
      <c r="K2397" s="62">
        <v>44524</v>
      </c>
      <c r="L2397" s="56"/>
      <c r="M2397" s="56" t="s">
        <v>1279</v>
      </c>
      <c r="N2397" s="56" t="s">
        <v>1279</v>
      </c>
      <c r="O2397" s="56" t="s">
        <v>1279</v>
      </c>
      <c r="P2397" s="56"/>
      <c r="Q2397" s="63" t="str">
        <f>IF(DATEDIF(K2397,G2397,"y")=0,"",DATEDIF(K2397,G2397,"y")&amp;" years ")&amp;IF(DATEDIF(K2397,G2397,"ym")=0,"",DATEDIF(K2397,G2397,"ym")&amp;" months ")&amp;IF(DATEDIF(K2397,G2397,"md")=0,"",DATEDIF(K2397,G2397,"md")&amp;" days")</f>
        <v>3 months 14 days</v>
      </c>
      <c r="R2397" s="64">
        <f t="shared" si="216"/>
        <v>106</v>
      </c>
      <c r="S2397" s="56"/>
      <c r="T2397" s="56"/>
      <c r="U2397" s="57"/>
      <c r="V2397" s="75">
        <f t="shared" si="211"/>
        <v>799</v>
      </c>
      <c r="W2397" s="291" t="str">
        <f t="shared" si="212"/>
        <v/>
      </c>
      <c r="X2397" s="291" t="str">
        <f t="shared" si="213"/>
        <v/>
      </c>
      <c r="Y2397" s="291">
        <f t="shared" si="214"/>
        <v>106</v>
      </c>
    </row>
    <row r="2398" spans="1:25" ht="15" customHeight="1">
      <c r="A2398" s="8">
        <f t="shared" si="215"/>
        <v>2397</v>
      </c>
      <c r="B2398" s="56"/>
      <c r="C2398" s="8">
        <v>45</v>
      </c>
      <c r="D2398" s="8" t="s">
        <v>23</v>
      </c>
      <c r="E2398" s="60"/>
      <c r="F2398" s="61"/>
      <c r="G2398" s="62">
        <v>44630</v>
      </c>
      <c r="H2398" s="56" t="s">
        <v>1198</v>
      </c>
      <c r="I2398" s="74">
        <v>44474</v>
      </c>
      <c r="J2398" s="56"/>
      <c r="K2398" s="8"/>
      <c r="L2398" s="56"/>
      <c r="M2398" s="56" t="s">
        <v>1279</v>
      </c>
      <c r="N2398" s="56" t="s">
        <v>1279</v>
      </c>
      <c r="O2398" s="56"/>
      <c r="P2398" s="56"/>
      <c r="Q2398" s="90" t="str">
        <f>IF(DATEDIF(I2398,G2398,"y")=0,"",DATEDIF(I2398,G2398,"y")&amp;" years ")&amp;IF(DATEDIF(I2398,G2398,"ym")=0,"",DATEDIF(I2398,G2398,"ym")&amp;" months ")&amp;IF(DATEDIF(I2398,G2398,"md")=0,"",DATEDIF(I2398,G2398,"md")&amp;" days")</f>
        <v>5 months 5 days</v>
      </c>
      <c r="R2398" s="64">
        <f t="shared" si="216"/>
        <v>156</v>
      </c>
      <c r="S2398" s="56"/>
      <c r="T2398" s="56"/>
      <c r="U2398" s="57"/>
      <c r="V2398" s="75">
        <f t="shared" si="211"/>
        <v>799</v>
      </c>
      <c r="W2398" s="291" t="str">
        <f t="shared" si="212"/>
        <v/>
      </c>
      <c r="X2398" s="291">
        <f t="shared" si="213"/>
        <v>156</v>
      </c>
      <c r="Y2398" s="291" t="str">
        <f t="shared" si="214"/>
        <v/>
      </c>
    </row>
    <row r="2399" spans="1:25" ht="15" customHeight="1">
      <c r="A2399" s="8">
        <f t="shared" si="215"/>
        <v>2398</v>
      </c>
      <c r="B2399" s="109" t="s">
        <v>3363</v>
      </c>
      <c r="C2399" s="110">
        <v>61</v>
      </c>
      <c r="D2399" s="110" t="s">
        <v>16</v>
      </c>
      <c r="E2399" s="109" t="s">
        <v>3174</v>
      </c>
      <c r="F2399" s="111" t="s">
        <v>999</v>
      </c>
      <c r="G2399" s="112">
        <v>44630</v>
      </c>
      <c r="H2399" s="124">
        <v>44272</v>
      </c>
      <c r="I2399" s="124">
        <v>44404</v>
      </c>
      <c r="J2399" s="109" t="s">
        <v>1278</v>
      </c>
      <c r="K2399" s="110"/>
      <c r="L2399" s="109"/>
      <c r="M2399" s="109" t="s">
        <v>1279</v>
      </c>
      <c r="N2399" s="109" t="s">
        <v>1279</v>
      </c>
      <c r="O2399" s="109"/>
      <c r="P2399" s="109"/>
      <c r="Q2399" s="114" t="str">
        <f>IF(DATEDIF(I2399,G2399,"y")=0,"",DATEDIF(I2399,G2399,"y")&amp;" years ")&amp;IF(DATEDIF(I2399,G2399,"ym")=0,"",DATEDIF(I2399,G2399,"ym")&amp;" months ")&amp;IF(DATEDIF(I2399,G2399,"md")=0,"",DATEDIF(I2399,G2399,"md")&amp;" days")</f>
        <v>7 months 11 days</v>
      </c>
      <c r="R2399" s="115">
        <f t="shared" si="216"/>
        <v>226</v>
      </c>
      <c r="S2399" s="109"/>
      <c r="T2399" s="109"/>
      <c r="U2399" s="111"/>
      <c r="V2399" s="75">
        <f t="shared" si="211"/>
        <v>799</v>
      </c>
      <c r="W2399" s="291">
        <f t="shared" si="212"/>
        <v>358</v>
      </c>
      <c r="X2399" s="291">
        <f t="shared" si="213"/>
        <v>226</v>
      </c>
      <c r="Y2399" s="291" t="str">
        <f t="shared" si="214"/>
        <v/>
      </c>
    </row>
    <row r="2400" spans="1:25" ht="15" customHeight="1">
      <c r="A2400" s="8">
        <f t="shared" si="215"/>
        <v>2399</v>
      </c>
      <c r="B2400" s="56" t="s">
        <v>3364</v>
      </c>
      <c r="C2400" s="8">
        <v>79</v>
      </c>
      <c r="D2400" s="8" t="s">
        <v>16</v>
      </c>
      <c r="E2400" s="56" t="s">
        <v>3365</v>
      </c>
      <c r="F2400" s="57" t="s">
        <v>464</v>
      </c>
      <c r="G2400" s="58">
        <v>44631</v>
      </c>
      <c r="H2400" s="75">
        <v>44482</v>
      </c>
      <c r="I2400" s="75">
        <v>44540</v>
      </c>
      <c r="J2400" s="56" t="s">
        <v>1744</v>
      </c>
      <c r="K2400" s="8"/>
      <c r="L2400" s="56"/>
      <c r="M2400" s="56" t="s">
        <v>1279</v>
      </c>
      <c r="N2400" s="56" t="s">
        <v>1279</v>
      </c>
      <c r="O2400" s="56"/>
      <c r="P2400" s="56"/>
      <c r="Q2400" s="90" t="str">
        <f>IF(DATEDIF(I2400,G2400,"y")=0,"",DATEDIF(I2400,G2400,"y")&amp;" years ")&amp;IF(DATEDIF(I2400,G2400,"ym")=0,"",DATEDIF(I2400,G2400,"ym")&amp;" months ")&amp;IF(DATEDIF(I2400,G2400,"md")=0,"",DATEDIF(I2400,G2400,"md")&amp;" days")</f>
        <v>3 months 1 days</v>
      </c>
      <c r="R2400" s="64">
        <f t="shared" si="216"/>
        <v>91</v>
      </c>
      <c r="S2400" s="56"/>
      <c r="T2400" s="56"/>
      <c r="U2400" s="57"/>
      <c r="V2400" s="75">
        <f t="shared" si="211"/>
        <v>800</v>
      </c>
      <c r="W2400" s="291">
        <f t="shared" si="212"/>
        <v>149</v>
      </c>
      <c r="X2400" s="291">
        <f t="shared" si="213"/>
        <v>91</v>
      </c>
      <c r="Y2400" s="291" t="str">
        <f t="shared" si="214"/>
        <v/>
      </c>
    </row>
    <row r="2401" spans="1:25" ht="15" customHeight="1">
      <c r="A2401" s="8">
        <f t="shared" si="215"/>
        <v>2400</v>
      </c>
      <c r="B2401" s="56"/>
      <c r="C2401" s="8">
        <v>79</v>
      </c>
      <c r="D2401" s="8" t="s">
        <v>23</v>
      </c>
      <c r="E2401" s="60"/>
      <c r="F2401" s="61"/>
      <c r="G2401" s="62">
        <v>44631</v>
      </c>
      <c r="H2401" s="56" t="s">
        <v>1198</v>
      </c>
      <c r="I2401" s="56" t="s">
        <v>1198</v>
      </c>
      <c r="J2401" s="56"/>
      <c r="K2401" s="62">
        <v>44523</v>
      </c>
      <c r="L2401" s="56"/>
      <c r="M2401" s="56" t="s">
        <v>1279</v>
      </c>
      <c r="N2401" s="56" t="s">
        <v>1279</v>
      </c>
      <c r="O2401" s="56" t="s">
        <v>1279</v>
      </c>
      <c r="P2401" s="56"/>
      <c r="Q2401" s="63" t="str">
        <f>IF(DATEDIF(K2401,G2401,"y")=0,"",DATEDIF(K2401,G2401,"y")&amp;" years ")&amp;IF(DATEDIF(K2401,G2401,"ym")=0,"",DATEDIF(K2401,G2401,"ym")&amp;" months ")&amp;IF(DATEDIF(K2401,G2401,"md")=0,"",DATEDIF(K2401,G2401,"md")&amp;" days")</f>
        <v>3 months 16 days</v>
      </c>
      <c r="R2401" s="64">
        <f t="shared" si="216"/>
        <v>108</v>
      </c>
      <c r="S2401" s="56"/>
      <c r="T2401" s="56"/>
      <c r="U2401" s="57"/>
      <c r="V2401" s="75">
        <f t="shared" si="211"/>
        <v>800</v>
      </c>
      <c r="W2401" s="291" t="str">
        <f t="shared" si="212"/>
        <v/>
      </c>
      <c r="X2401" s="291" t="str">
        <f t="shared" si="213"/>
        <v/>
      </c>
      <c r="Y2401" s="291">
        <f t="shared" si="214"/>
        <v>108</v>
      </c>
    </row>
    <row r="2402" spans="1:25" ht="15" customHeight="1">
      <c r="A2402" s="8">
        <f t="shared" si="215"/>
        <v>2401</v>
      </c>
      <c r="B2402" s="56" t="s">
        <v>3366</v>
      </c>
      <c r="C2402" s="8">
        <v>47</v>
      </c>
      <c r="D2402" s="8" t="s">
        <v>23</v>
      </c>
      <c r="E2402" s="56" t="s">
        <v>3367</v>
      </c>
      <c r="F2402" s="57" t="s">
        <v>25</v>
      </c>
      <c r="G2402" s="58">
        <v>44631</v>
      </c>
      <c r="H2402" s="75">
        <v>44245</v>
      </c>
      <c r="I2402" s="75">
        <v>44303</v>
      </c>
      <c r="J2402" s="56" t="s">
        <v>1278</v>
      </c>
      <c r="K2402" s="76">
        <v>44492</v>
      </c>
      <c r="L2402" s="56"/>
      <c r="M2402" s="56" t="s">
        <v>1279</v>
      </c>
      <c r="N2402" s="56" t="s">
        <v>1279</v>
      </c>
      <c r="O2402" s="56" t="s">
        <v>1279</v>
      </c>
      <c r="P2402" s="56"/>
      <c r="Q2402" s="63" t="str">
        <f>IF(DATEDIF(K2402,G2402,"y")=0,"",DATEDIF(K2402,G2402,"y")&amp;" years ")&amp;IF(DATEDIF(K2402,G2402,"ym")=0,"",DATEDIF(K2402,G2402,"ym")&amp;" months ")&amp;IF(DATEDIF(K2402,G2402,"md")=0,"",DATEDIF(K2402,G2402,"md")&amp;" days")</f>
        <v>4 months 16 days</v>
      </c>
      <c r="R2402" s="64">
        <f t="shared" si="216"/>
        <v>139</v>
      </c>
      <c r="S2402" s="56"/>
      <c r="T2402" s="56"/>
      <c r="U2402" s="57"/>
      <c r="V2402" s="75">
        <f t="shared" si="211"/>
        <v>800</v>
      </c>
      <c r="W2402" s="291">
        <f t="shared" si="212"/>
        <v>386</v>
      </c>
      <c r="X2402" s="291">
        <f t="shared" si="213"/>
        <v>328</v>
      </c>
      <c r="Y2402" s="291">
        <f t="shared" si="214"/>
        <v>139</v>
      </c>
    </row>
    <row r="2403" spans="1:25" ht="15" customHeight="1">
      <c r="A2403" s="8">
        <f t="shared" si="215"/>
        <v>2402</v>
      </c>
      <c r="B2403" s="56" t="s">
        <v>195</v>
      </c>
      <c r="C2403" s="8">
        <v>59</v>
      </c>
      <c r="D2403" s="8" t="s">
        <v>16</v>
      </c>
      <c r="E2403" s="60" t="s">
        <v>3368</v>
      </c>
      <c r="F2403" s="61" t="s">
        <v>66</v>
      </c>
      <c r="G2403" s="62">
        <v>44631</v>
      </c>
      <c r="H2403" s="203" t="s">
        <v>1198</v>
      </c>
      <c r="I2403" s="74">
        <v>44388</v>
      </c>
      <c r="J2403" s="56"/>
      <c r="K2403" s="8"/>
      <c r="L2403" s="56"/>
      <c r="M2403" s="56" t="s">
        <v>1279</v>
      </c>
      <c r="N2403" s="56" t="s">
        <v>1279</v>
      </c>
      <c r="O2403" s="56"/>
      <c r="P2403" s="56"/>
      <c r="Q2403" s="90" t="str">
        <f>IF(DATEDIF(I2403,G2403,"y")=0,"",DATEDIF(I2403,G2403,"y")&amp;" years ")&amp;IF(DATEDIF(I2403,G2403,"ym")=0,"",DATEDIF(I2403,G2403,"ym")&amp;" months ")&amp;IF(DATEDIF(I2403,G2403,"md")=0,"",DATEDIF(I2403,G2403,"md")&amp;" days")</f>
        <v xml:space="preserve">8 months </v>
      </c>
      <c r="R2403" s="64">
        <f t="shared" si="216"/>
        <v>243</v>
      </c>
      <c r="S2403" s="56"/>
      <c r="T2403" s="56"/>
      <c r="U2403" s="57"/>
      <c r="V2403" s="75">
        <f t="shared" si="211"/>
        <v>800</v>
      </c>
      <c r="W2403" s="291" t="str">
        <f t="shared" si="212"/>
        <v/>
      </c>
      <c r="X2403" s="291">
        <f t="shared" si="213"/>
        <v>243</v>
      </c>
      <c r="Y2403" s="291" t="str">
        <f t="shared" si="214"/>
        <v/>
      </c>
    </row>
    <row r="2404" spans="1:25" ht="15" customHeight="1">
      <c r="A2404" s="8">
        <f t="shared" si="215"/>
        <v>2403</v>
      </c>
      <c r="B2404" s="56" t="s">
        <v>3369</v>
      </c>
      <c r="C2404" s="8">
        <v>33</v>
      </c>
      <c r="D2404" s="8" t="s">
        <v>16</v>
      </c>
      <c r="E2404" s="56" t="s">
        <v>3370</v>
      </c>
      <c r="F2404" s="57" t="s">
        <v>683</v>
      </c>
      <c r="G2404" s="58">
        <v>44631</v>
      </c>
      <c r="H2404" s="195"/>
      <c r="I2404" s="56"/>
      <c r="J2404" s="56"/>
      <c r="K2404" s="8"/>
      <c r="L2404" s="56"/>
      <c r="M2404" s="56"/>
      <c r="N2404" s="56"/>
      <c r="O2404" s="56"/>
      <c r="P2404" s="56"/>
      <c r="Q2404" s="63"/>
      <c r="R2404" s="64"/>
      <c r="S2404" s="56"/>
      <c r="T2404" s="56"/>
      <c r="U2404" s="57"/>
      <c r="V2404" s="289">
        <f t="shared" si="211"/>
        <v>800</v>
      </c>
      <c r="W2404" s="292" t="str">
        <f t="shared" si="212"/>
        <v/>
      </c>
      <c r="X2404" s="291" t="str">
        <f t="shared" si="213"/>
        <v/>
      </c>
      <c r="Y2404" s="291" t="str">
        <f t="shared" si="214"/>
        <v/>
      </c>
    </row>
    <row r="2405" spans="1:25" ht="15" customHeight="1">
      <c r="A2405" s="8">
        <f t="shared" si="215"/>
        <v>2404</v>
      </c>
      <c r="B2405" s="56" t="s">
        <v>1380</v>
      </c>
      <c r="C2405" s="8">
        <v>73</v>
      </c>
      <c r="D2405" s="8" t="s">
        <v>16</v>
      </c>
      <c r="E2405" s="56" t="s">
        <v>3371</v>
      </c>
      <c r="F2405" s="57" t="s">
        <v>307</v>
      </c>
      <c r="G2405" s="58">
        <v>44631</v>
      </c>
      <c r="H2405" s="75"/>
      <c r="I2405" s="56"/>
      <c r="J2405" s="56"/>
      <c r="K2405" s="8"/>
      <c r="L2405" s="56"/>
      <c r="M2405" s="56"/>
      <c r="N2405" s="56"/>
      <c r="O2405" s="56"/>
      <c r="P2405" s="56"/>
      <c r="Q2405" s="63"/>
      <c r="R2405" s="64"/>
      <c r="S2405" s="56"/>
      <c r="T2405" s="56"/>
      <c r="U2405" s="57"/>
      <c r="V2405" s="289">
        <f t="shared" si="211"/>
        <v>800</v>
      </c>
      <c r="W2405" s="292" t="str">
        <f t="shared" si="212"/>
        <v/>
      </c>
      <c r="X2405" s="291" t="str">
        <f t="shared" si="213"/>
        <v/>
      </c>
      <c r="Y2405" s="291" t="str">
        <f t="shared" si="214"/>
        <v/>
      </c>
    </row>
    <row r="2406" spans="1:25" ht="15" customHeight="1">
      <c r="A2406" s="8">
        <f t="shared" si="215"/>
        <v>2405</v>
      </c>
      <c r="B2406" s="56" t="s">
        <v>3372</v>
      </c>
      <c r="C2406" s="8">
        <v>77</v>
      </c>
      <c r="D2406" s="8" t="s">
        <v>23</v>
      </c>
      <c r="E2406" s="56" t="s">
        <v>2417</v>
      </c>
      <c r="F2406" s="57" t="s">
        <v>534</v>
      </c>
      <c r="G2406" s="58">
        <v>44631</v>
      </c>
      <c r="H2406" s="195"/>
      <c r="I2406" s="56"/>
      <c r="J2406" s="56"/>
      <c r="K2406" s="8"/>
      <c r="L2406" s="56"/>
      <c r="M2406" s="56"/>
      <c r="N2406" s="56"/>
      <c r="O2406" s="56"/>
      <c r="P2406" s="56"/>
      <c r="Q2406" s="56"/>
      <c r="R2406" s="8"/>
      <c r="S2406" s="56"/>
      <c r="T2406" s="56"/>
      <c r="U2406" s="57"/>
      <c r="V2406" s="289">
        <f t="shared" si="211"/>
        <v>800</v>
      </c>
      <c r="W2406" s="292" t="str">
        <f t="shared" si="212"/>
        <v/>
      </c>
      <c r="X2406" s="291" t="str">
        <f t="shared" si="213"/>
        <v/>
      </c>
      <c r="Y2406" s="291" t="str">
        <f t="shared" si="214"/>
        <v/>
      </c>
    </row>
    <row r="2407" spans="1:25" ht="15" customHeight="1">
      <c r="A2407" s="8">
        <f t="shared" si="215"/>
        <v>2406</v>
      </c>
      <c r="B2407" s="56" t="s">
        <v>3373</v>
      </c>
      <c r="C2407" s="8" t="s">
        <v>753</v>
      </c>
      <c r="D2407" s="8" t="s">
        <v>16</v>
      </c>
      <c r="E2407" s="56" t="s">
        <v>3374</v>
      </c>
      <c r="F2407" s="57" t="s">
        <v>25</v>
      </c>
      <c r="G2407" s="62">
        <v>44631</v>
      </c>
      <c r="H2407" s="195"/>
      <c r="I2407" s="56"/>
      <c r="J2407" s="56"/>
      <c r="K2407" s="8"/>
      <c r="L2407" s="56"/>
      <c r="M2407" s="56"/>
      <c r="N2407" s="56"/>
      <c r="O2407" s="56"/>
      <c r="P2407" s="56"/>
      <c r="Q2407" s="56"/>
      <c r="R2407" s="8"/>
      <c r="S2407" s="56"/>
      <c r="T2407" s="56" t="s">
        <v>1059</v>
      </c>
      <c r="U2407" s="57"/>
      <c r="V2407" s="289">
        <f t="shared" si="211"/>
        <v>800</v>
      </c>
      <c r="W2407" s="292" t="str">
        <f t="shared" si="212"/>
        <v/>
      </c>
      <c r="X2407" s="291" t="str">
        <f t="shared" si="213"/>
        <v/>
      </c>
      <c r="Y2407" s="291" t="str">
        <f t="shared" si="214"/>
        <v/>
      </c>
    </row>
    <row r="2408" spans="1:25" ht="15" customHeight="1">
      <c r="A2408" s="8">
        <f t="shared" si="215"/>
        <v>2407</v>
      </c>
      <c r="B2408" s="56"/>
      <c r="C2408" s="8">
        <v>83</v>
      </c>
      <c r="D2408" s="8" t="s">
        <v>16</v>
      </c>
      <c r="E2408" s="60"/>
      <c r="F2408" s="61"/>
      <c r="G2408" s="62">
        <v>44632</v>
      </c>
      <c r="H2408" s="56" t="s">
        <v>1198</v>
      </c>
      <c r="I2408" s="56" t="s">
        <v>1198</v>
      </c>
      <c r="J2408" s="56"/>
      <c r="K2408" s="62">
        <v>44616</v>
      </c>
      <c r="L2408" s="56"/>
      <c r="M2408" s="56" t="s">
        <v>1279</v>
      </c>
      <c r="N2408" s="56" t="s">
        <v>1279</v>
      </c>
      <c r="O2408" s="56" t="s">
        <v>1279</v>
      </c>
      <c r="P2408" s="56"/>
      <c r="Q2408" s="63" t="str">
        <f>IF(DATEDIF(K2408,G2408,"y")=0,"",DATEDIF(K2408,G2408,"y")&amp;" years ")&amp;IF(DATEDIF(K2408,G2408,"ym")=0,"",DATEDIF(K2408,G2408,"ym")&amp;" months ")&amp;IF(DATEDIF(K2408,G2408,"md")=0,"",DATEDIF(K2408,G2408,"md")&amp;" days")</f>
        <v>16 days</v>
      </c>
      <c r="R2408" s="64">
        <f>_xlfn.DAYS(G2408,IF(L2408="",IF(K2408="",I2408,K2408),L2408))</f>
        <v>16</v>
      </c>
      <c r="S2408" s="56"/>
      <c r="T2408" s="56"/>
      <c r="U2408" s="57"/>
      <c r="V2408" s="75">
        <f t="shared" si="211"/>
        <v>801</v>
      </c>
      <c r="W2408" s="291" t="str">
        <f t="shared" si="212"/>
        <v/>
      </c>
      <c r="X2408" s="291" t="str">
        <f t="shared" si="213"/>
        <v/>
      </c>
      <c r="Y2408" s="291">
        <f t="shared" si="214"/>
        <v>16</v>
      </c>
    </row>
    <row r="2409" spans="1:25" ht="15" customHeight="1">
      <c r="A2409" s="8">
        <f t="shared" si="215"/>
        <v>2408</v>
      </c>
      <c r="B2409" s="163" t="s">
        <v>3375</v>
      </c>
      <c r="C2409" s="164">
        <v>53</v>
      </c>
      <c r="D2409" s="164" t="s">
        <v>16</v>
      </c>
      <c r="E2409" s="204" t="s">
        <v>3376</v>
      </c>
      <c r="F2409" s="205" t="s">
        <v>377</v>
      </c>
      <c r="G2409" s="206">
        <v>44632</v>
      </c>
      <c r="H2409" s="163" t="s">
        <v>1198</v>
      </c>
      <c r="I2409" s="163" t="s">
        <v>1198</v>
      </c>
      <c r="J2409" s="163"/>
      <c r="K2409" s="206">
        <v>44597</v>
      </c>
      <c r="L2409" s="163"/>
      <c r="M2409" s="163" t="s">
        <v>1279</v>
      </c>
      <c r="N2409" s="163" t="s">
        <v>1279</v>
      </c>
      <c r="O2409" s="163" t="s">
        <v>1279</v>
      </c>
      <c r="P2409" s="163"/>
      <c r="Q2409" s="169" t="str">
        <f>IF(DATEDIF(K2409,G2409,"y")=0,"",DATEDIF(K2409,G2409,"y")&amp;" years ")&amp;IF(DATEDIF(K2409,G2409,"ym")=0,"",DATEDIF(K2409,G2409,"ym")&amp;" months ")&amp;IF(DATEDIF(K2409,G2409,"md")=0,"",DATEDIF(K2409,G2409,"md")&amp;" days")</f>
        <v>1 months 7 days</v>
      </c>
      <c r="R2409" s="170">
        <f>_xlfn.DAYS(G2409,IF(L2409="",IF(K2409="",I2409,K2409),L2409))</f>
        <v>35</v>
      </c>
      <c r="S2409" s="163"/>
      <c r="T2409" s="163" t="s">
        <v>3377</v>
      </c>
      <c r="U2409" s="163" t="s">
        <v>3378</v>
      </c>
      <c r="V2409" s="75">
        <f t="shared" si="211"/>
        <v>801</v>
      </c>
      <c r="W2409" s="291" t="str">
        <f t="shared" si="212"/>
        <v/>
      </c>
      <c r="X2409" s="291" t="str">
        <f t="shared" si="213"/>
        <v/>
      </c>
      <c r="Y2409" s="291">
        <f t="shared" si="214"/>
        <v>35</v>
      </c>
    </row>
    <row r="2410" spans="1:25" ht="15" customHeight="1">
      <c r="A2410" s="8">
        <f t="shared" si="215"/>
        <v>2409</v>
      </c>
      <c r="B2410" s="56" t="s">
        <v>1380</v>
      </c>
      <c r="C2410" s="8">
        <v>63</v>
      </c>
      <c r="D2410" s="8" t="s">
        <v>16</v>
      </c>
      <c r="E2410" s="56" t="s">
        <v>3379</v>
      </c>
      <c r="F2410" s="57" t="s">
        <v>3227</v>
      </c>
      <c r="G2410" s="58">
        <v>44632</v>
      </c>
      <c r="H2410" s="75">
        <v>44460</v>
      </c>
      <c r="I2410" s="75">
        <v>44496</v>
      </c>
      <c r="J2410" s="56" t="s">
        <v>1646</v>
      </c>
      <c r="K2410" s="8"/>
      <c r="L2410" s="56"/>
      <c r="M2410" s="56" t="s">
        <v>1279</v>
      </c>
      <c r="N2410" s="56" t="s">
        <v>1279</v>
      </c>
      <c r="O2410" s="56"/>
      <c r="P2410" s="56"/>
      <c r="Q2410" s="90" t="str">
        <f>IF(DATEDIF(I2410,G2410,"y")=0,"",DATEDIF(I2410,G2410,"y")&amp;" years ")&amp;IF(DATEDIF(I2410,G2410,"ym")=0,"",DATEDIF(I2410,G2410,"ym")&amp;" months ")&amp;IF(DATEDIF(I2410,G2410,"md")=0,"",DATEDIF(I2410,G2410,"md")&amp;" days")</f>
        <v>4 months 13 days</v>
      </c>
      <c r="R2410" s="64">
        <f>_xlfn.DAYS(G2410,IF(L2410="",IF(K2410="",I2410,K2410),L2410))</f>
        <v>136</v>
      </c>
      <c r="S2410" s="56"/>
      <c r="T2410" s="56"/>
      <c r="U2410" s="57"/>
      <c r="V2410" s="75">
        <f t="shared" si="211"/>
        <v>801</v>
      </c>
      <c r="W2410" s="291">
        <f t="shared" si="212"/>
        <v>172</v>
      </c>
      <c r="X2410" s="291">
        <f t="shared" si="213"/>
        <v>136</v>
      </c>
      <c r="Y2410" s="291" t="str">
        <f t="shared" si="214"/>
        <v/>
      </c>
    </row>
    <row r="2411" spans="1:25" ht="15" customHeight="1">
      <c r="A2411" s="8">
        <f t="shared" si="215"/>
        <v>2410</v>
      </c>
      <c r="B2411" s="56" t="s">
        <v>3380</v>
      </c>
      <c r="C2411" s="8">
        <v>30</v>
      </c>
      <c r="D2411" s="8" t="s">
        <v>23</v>
      </c>
      <c r="E2411" s="56" t="s">
        <v>3381</v>
      </c>
      <c r="F2411" s="57" t="s">
        <v>25</v>
      </c>
      <c r="G2411" s="58">
        <v>44632</v>
      </c>
      <c r="H2411" s="75">
        <v>44245</v>
      </c>
      <c r="I2411" s="75"/>
      <c r="J2411" s="56" t="s">
        <v>1278</v>
      </c>
      <c r="K2411" s="76"/>
      <c r="L2411" s="56"/>
      <c r="M2411" s="56" t="s">
        <v>1279</v>
      </c>
      <c r="N2411" s="56"/>
      <c r="O2411" s="56"/>
      <c r="P2411" s="56"/>
      <c r="Q2411" s="90" t="str">
        <f>IF(DATEDIF(H2411,G2411,"y")=0,"",DATEDIF(H2411,G2411,"y")&amp;" years ")&amp;IF(DATEDIF(H2411,G2411,"ym")=0,"",DATEDIF(H2411,G2411,"ym")&amp;" months ")&amp;IF(DATEDIF(H2411,G2411,"md")=0,"",DATEDIF(H2411,G2411,"md")&amp;" days")</f>
        <v>1 years 22 days</v>
      </c>
      <c r="R2411" s="64">
        <f>_xlfn.DAYS(G2411,H2411)</f>
        <v>387</v>
      </c>
      <c r="S2411" s="56"/>
      <c r="T2411" s="56"/>
      <c r="U2411" s="57"/>
      <c r="V2411" s="75">
        <f t="shared" si="211"/>
        <v>801</v>
      </c>
      <c r="W2411" s="291">
        <f t="shared" si="212"/>
        <v>387</v>
      </c>
      <c r="X2411" s="291" t="str">
        <f t="shared" si="213"/>
        <v/>
      </c>
      <c r="Y2411" s="291" t="str">
        <f t="shared" si="214"/>
        <v/>
      </c>
    </row>
    <row r="2412" spans="1:25" ht="15" customHeight="1">
      <c r="A2412" s="8">
        <f t="shared" si="215"/>
        <v>2411</v>
      </c>
      <c r="B2412" s="56"/>
      <c r="C2412" s="8">
        <v>0</v>
      </c>
      <c r="D2412" s="8" t="s">
        <v>16</v>
      </c>
      <c r="E2412" s="56"/>
      <c r="F2412" s="61"/>
      <c r="G2412" s="62">
        <v>44633</v>
      </c>
      <c r="H2412" s="195"/>
      <c r="I2412" s="56"/>
      <c r="J2412" s="56"/>
      <c r="K2412" s="8"/>
      <c r="L2412" s="56"/>
      <c r="M2412" s="56"/>
      <c r="N2412" s="56"/>
      <c r="O2412" s="56"/>
      <c r="P2412" s="56"/>
      <c r="Q2412" s="56"/>
      <c r="R2412" s="8"/>
      <c r="S2412" s="56"/>
      <c r="T2412" s="56" t="s">
        <v>1059</v>
      </c>
      <c r="U2412" s="57"/>
      <c r="V2412" s="289">
        <f t="shared" si="211"/>
        <v>802</v>
      </c>
      <c r="W2412" s="292" t="str">
        <f t="shared" si="212"/>
        <v/>
      </c>
      <c r="X2412" s="291" t="str">
        <f t="shared" si="213"/>
        <v/>
      </c>
      <c r="Y2412" s="291" t="str">
        <f t="shared" si="214"/>
        <v/>
      </c>
    </row>
    <row r="2413" spans="1:25" ht="15" customHeight="1">
      <c r="A2413" s="8">
        <f t="shared" si="215"/>
        <v>2412</v>
      </c>
      <c r="B2413" s="56"/>
      <c r="C2413" s="73">
        <v>75</v>
      </c>
      <c r="D2413" s="8" t="s">
        <v>23</v>
      </c>
      <c r="E2413" s="56"/>
      <c r="F2413" s="61"/>
      <c r="G2413" s="62">
        <v>44634</v>
      </c>
      <c r="H2413" s="56" t="s">
        <v>1198</v>
      </c>
      <c r="I2413" s="74">
        <v>44416</v>
      </c>
      <c r="J2413" s="56"/>
      <c r="K2413" s="8"/>
      <c r="L2413" s="56"/>
      <c r="M2413" s="56" t="s">
        <v>1279</v>
      </c>
      <c r="N2413" s="56" t="s">
        <v>1279</v>
      </c>
      <c r="O2413" s="56"/>
      <c r="P2413" s="56"/>
      <c r="Q2413" s="90" t="str">
        <f>IF(DATEDIF(I2413,G2413,"y")=0,"",DATEDIF(I2413,G2413,"y")&amp;" years ")&amp;IF(DATEDIF(I2413,G2413,"ym")=0,"",DATEDIF(I2413,G2413,"ym")&amp;" months ")&amp;IF(DATEDIF(I2413,G2413,"md")=0,"",DATEDIF(I2413,G2413,"md")&amp;" days")</f>
        <v>7 months 6 days</v>
      </c>
      <c r="R2413" s="64">
        <f t="shared" ref="R2413:R2420" si="217">_xlfn.DAYS(G2413,IF(L2413="",IF(K2413="",I2413,K2413),L2413))</f>
        <v>218</v>
      </c>
      <c r="S2413" s="56"/>
      <c r="T2413" s="56"/>
      <c r="U2413" s="57"/>
      <c r="V2413" s="75">
        <f t="shared" si="211"/>
        <v>803</v>
      </c>
      <c r="W2413" s="291" t="str">
        <f t="shared" si="212"/>
        <v/>
      </c>
      <c r="X2413" s="291">
        <f t="shared" si="213"/>
        <v>218</v>
      </c>
      <c r="Y2413" s="291" t="str">
        <f t="shared" si="214"/>
        <v/>
      </c>
    </row>
    <row r="2414" spans="1:25" ht="15" customHeight="1">
      <c r="A2414" s="8">
        <f t="shared" si="215"/>
        <v>2413</v>
      </c>
      <c r="B2414" s="109" t="s">
        <v>3382</v>
      </c>
      <c r="C2414" s="110">
        <v>51</v>
      </c>
      <c r="D2414" s="110" t="s">
        <v>23</v>
      </c>
      <c r="E2414" s="109" t="s">
        <v>3383</v>
      </c>
      <c r="F2414" s="111" t="s">
        <v>647</v>
      </c>
      <c r="G2414" s="112">
        <v>44635</v>
      </c>
      <c r="H2414" s="124">
        <v>44271</v>
      </c>
      <c r="I2414" s="124">
        <v>44415</v>
      </c>
      <c r="J2414" s="109" t="s">
        <v>2544</v>
      </c>
      <c r="K2414" s="125">
        <v>44612</v>
      </c>
      <c r="L2414" s="109"/>
      <c r="M2414" s="109" t="s">
        <v>1279</v>
      </c>
      <c r="N2414" s="109" t="s">
        <v>1279</v>
      </c>
      <c r="O2414" s="109" t="s">
        <v>1279</v>
      </c>
      <c r="P2414" s="109"/>
      <c r="Q2414" s="136" t="str">
        <f>IF(DATEDIF(K2414,G2414,"y")=0,"",DATEDIF(K2414,G2414,"y")&amp;" years ")&amp;IF(DATEDIF(K2414,G2414,"ym")=0,"",DATEDIF(K2414,G2414,"ym")&amp;" months ")&amp;IF(DATEDIF(K2414,G2414,"md")=0,"",DATEDIF(K2414,G2414,"md")&amp;" days")</f>
        <v>23 days</v>
      </c>
      <c r="R2414" s="115">
        <f t="shared" si="217"/>
        <v>23</v>
      </c>
      <c r="S2414" s="109"/>
      <c r="T2414" s="109"/>
      <c r="U2414" s="111"/>
      <c r="V2414" s="75">
        <f t="shared" si="211"/>
        <v>804</v>
      </c>
      <c r="W2414" s="291">
        <f t="shared" si="212"/>
        <v>364</v>
      </c>
      <c r="X2414" s="291">
        <f t="shared" si="213"/>
        <v>220</v>
      </c>
      <c r="Y2414" s="291">
        <f t="shared" si="214"/>
        <v>23</v>
      </c>
    </row>
    <row r="2415" spans="1:25" ht="15" customHeight="1">
      <c r="A2415" s="8">
        <f t="shared" si="215"/>
        <v>2414</v>
      </c>
      <c r="B2415" s="56" t="s">
        <v>3384</v>
      </c>
      <c r="C2415" s="8">
        <v>87</v>
      </c>
      <c r="D2415" s="8" t="s">
        <v>16</v>
      </c>
      <c r="E2415" s="56" t="s">
        <v>1741</v>
      </c>
      <c r="F2415" s="57" t="s">
        <v>598</v>
      </c>
      <c r="G2415" s="58">
        <v>44635</v>
      </c>
      <c r="H2415" s="75">
        <v>44242</v>
      </c>
      <c r="I2415" s="203" t="s">
        <v>1198</v>
      </c>
      <c r="J2415" s="56" t="s">
        <v>2863</v>
      </c>
      <c r="K2415" s="62">
        <v>44551</v>
      </c>
      <c r="L2415" s="56"/>
      <c r="M2415" s="56" t="s">
        <v>1279</v>
      </c>
      <c r="N2415" s="56" t="s">
        <v>1279</v>
      </c>
      <c r="O2415" s="56" t="s">
        <v>1279</v>
      </c>
      <c r="P2415" s="56"/>
      <c r="Q2415" s="63" t="str">
        <f>IF(DATEDIF(K2415,G2415,"y")=0,"",DATEDIF(K2415,G2415,"y")&amp;" years ")&amp;IF(DATEDIF(K2415,G2415,"ym")=0,"",DATEDIF(K2415,G2415,"ym")&amp;" months ")&amp;IF(DATEDIF(K2415,G2415,"md")=0,"",DATEDIF(K2415,G2415,"md")&amp;" days")</f>
        <v>2 months 22 days</v>
      </c>
      <c r="R2415" s="64">
        <f t="shared" si="217"/>
        <v>84</v>
      </c>
      <c r="S2415" s="56"/>
      <c r="T2415" s="56"/>
      <c r="U2415" s="57"/>
      <c r="V2415" s="75">
        <f t="shared" si="211"/>
        <v>804</v>
      </c>
      <c r="W2415" s="291">
        <f t="shared" si="212"/>
        <v>393</v>
      </c>
      <c r="X2415" s="291" t="str">
        <f t="shared" si="213"/>
        <v/>
      </c>
      <c r="Y2415" s="291">
        <f t="shared" si="214"/>
        <v>84</v>
      </c>
    </row>
    <row r="2416" spans="1:25" ht="15" customHeight="1">
      <c r="A2416" s="8">
        <f t="shared" si="215"/>
        <v>2415</v>
      </c>
      <c r="B2416" s="109"/>
      <c r="C2416" s="110">
        <v>76</v>
      </c>
      <c r="D2416" s="110" t="s">
        <v>23</v>
      </c>
      <c r="E2416" s="109"/>
      <c r="F2416" s="193"/>
      <c r="G2416" s="191">
        <v>44635</v>
      </c>
      <c r="H2416" s="109" t="s">
        <v>1198</v>
      </c>
      <c r="I2416" s="113">
        <v>44497</v>
      </c>
      <c r="J2416" s="109"/>
      <c r="K2416" s="110"/>
      <c r="L2416" s="109"/>
      <c r="M2416" s="109" t="s">
        <v>1279</v>
      </c>
      <c r="N2416" s="109" t="s">
        <v>1279</v>
      </c>
      <c r="O2416" s="109"/>
      <c r="P2416" s="109"/>
      <c r="Q2416" s="114" t="str">
        <f>IF(DATEDIF(I2416,G2416,"y")=0,"",DATEDIF(I2416,G2416,"y")&amp;" years ")&amp;IF(DATEDIF(I2416,G2416,"ym")=0,"",DATEDIF(I2416,G2416,"ym")&amp;" months ")&amp;IF(DATEDIF(I2416,G2416,"md")=0,"",DATEDIF(I2416,G2416,"md")&amp;" days")</f>
        <v>4 months 15 days</v>
      </c>
      <c r="R2416" s="115">
        <f t="shared" si="217"/>
        <v>138</v>
      </c>
      <c r="S2416" s="109"/>
      <c r="T2416" s="109"/>
      <c r="U2416" s="111"/>
      <c r="V2416" s="75">
        <f t="shared" si="211"/>
        <v>804</v>
      </c>
      <c r="W2416" s="291" t="str">
        <f t="shared" si="212"/>
        <v/>
      </c>
      <c r="X2416" s="291">
        <f t="shared" si="213"/>
        <v>138</v>
      </c>
      <c r="Y2416" s="291" t="str">
        <f t="shared" si="214"/>
        <v/>
      </c>
    </row>
    <row r="2417" spans="1:25" ht="15" customHeight="1">
      <c r="A2417" s="8">
        <f t="shared" si="215"/>
        <v>2416</v>
      </c>
      <c r="B2417" s="56" t="s">
        <v>3385</v>
      </c>
      <c r="C2417" s="8">
        <v>75</v>
      </c>
      <c r="D2417" s="8" t="s">
        <v>16</v>
      </c>
      <c r="E2417" s="56" t="s">
        <v>3386</v>
      </c>
      <c r="F2417" s="57" t="s">
        <v>25</v>
      </c>
      <c r="G2417" s="58">
        <v>44635</v>
      </c>
      <c r="H2417" s="75">
        <v>44430</v>
      </c>
      <c r="I2417" s="75">
        <v>44452</v>
      </c>
      <c r="J2417" s="56" t="s">
        <v>1744</v>
      </c>
      <c r="K2417" s="76"/>
      <c r="L2417" s="56"/>
      <c r="M2417" s="56" t="s">
        <v>1279</v>
      </c>
      <c r="N2417" s="56" t="s">
        <v>1279</v>
      </c>
      <c r="O2417" s="56"/>
      <c r="P2417" s="56"/>
      <c r="Q2417" s="90" t="str">
        <f>IF(DATEDIF(I2417,G2417,"y")=0,"",DATEDIF(I2417,G2417,"y")&amp;" years ")&amp;IF(DATEDIF(I2417,G2417,"ym")=0,"",DATEDIF(I2417,G2417,"ym")&amp;" months ")&amp;IF(DATEDIF(I2417,G2417,"md")=0,"",DATEDIF(I2417,G2417,"md")&amp;" days")</f>
        <v>6 months 2 days</v>
      </c>
      <c r="R2417" s="64">
        <f t="shared" si="217"/>
        <v>183</v>
      </c>
      <c r="S2417" s="56"/>
      <c r="T2417" s="56"/>
      <c r="U2417" s="57"/>
      <c r="V2417" s="75">
        <f t="shared" si="211"/>
        <v>804</v>
      </c>
      <c r="W2417" s="291">
        <f t="shared" si="212"/>
        <v>205</v>
      </c>
      <c r="X2417" s="291">
        <f t="shared" si="213"/>
        <v>183</v>
      </c>
      <c r="Y2417" s="291" t="str">
        <f t="shared" si="214"/>
        <v/>
      </c>
    </row>
    <row r="2418" spans="1:25" ht="15" customHeight="1">
      <c r="A2418" s="8">
        <f t="shared" si="215"/>
        <v>2417</v>
      </c>
      <c r="B2418" s="56" t="s">
        <v>3387</v>
      </c>
      <c r="C2418" s="8">
        <v>78</v>
      </c>
      <c r="D2418" s="8" t="s">
        <v>23</v>
      </c>
      <c r="E2418" s="56" t="s">
        <v>2727</v>
      </c>
      <c r="F2418" s="57" t="s">
        <v>1718</v>
      </c>
      <c r="G2418" s="58">
        <v>44635</v>
      </c>
      <c r="H2418" s="75">
        <v>44249</v>
      </c>
      <c r="I2418" s="75">
        <v>44312</v>
      </c>
      <c r="J2418" s="56" t="s">
        <v>1278</v>
      </c>
      <c r="K2418" s="8"/>
      <c r="L2418" s="56"/>
      <c r="M2418" s="56" t="s">
        <v>1279</v>
      </c>
      <c r="N2418" s="56" t="s">
        <v>1279</v>
      </c>
      <c r="O2418" s="56"/>
      <c r="P2418" s="56"/>
      <c r="Q2418" s="90" t="str">
        <f>IF(DATEDIF(I2418,G2418,"y")=0,"",DATEDIF(I2418,G2418,"y")&amp;" years ")&amp;IF(DATEDIF(I2418,G2418,"ym")=0,"",DATEDIF(I2418,G2418,"ym")&amp;" months ")&amp;IF(DATEDIF(I2418,G2418,"md")=0,"",DATEDIF(I2418,G2418,"md")&amp;" days")</f>
        <v>10 months 17 days</v>
      </c>
      <c r="R2418" s="64">
        <f t="shared" si="217"/>
        <v>323</v>
      </c>
      <c r="S2418" s="56"/>
      <c r="T2418" s="56"/>
      <c r="U2418" s="57"/>
      <c r="V2418" s="75">
        <f t="shared" si="211"/>
        <v>804</v>
      </c>
      <c r="W2418" s="291">
        <f t="shared" si="212"/>
        <v>386</v>
      </c>
      <c r="X2418" s="291">
        <f t="shared" si="213"/>
        <v>323</v>
      </c>
      <c r="Y2418" s="291" t="str">
        <f t="shared" si="214"/>
        <v/>
      </c>
    </row>
    <row r="2419" spans="1:25" ht="15" customHeight="1">
      <c r="A2419" s="8">
        <f t="shared" si="215"/>
        <v>2418</v>
      </c>
      <c r="B2419" s="56" t="s">
        <v>3388</v>
      </c>
      <c r="C2419" s="8">
        <v>81</v>
      </c>
      <c r="D2419" s="8" t="s">
        <v>16</v>
      </c>
      <c r="E2419" s="56" t="s">
        <v>3389</v>
      </c>
      <c r="F2419" s="57" t="s">
        <v>79</v>
      </c>
      <c r="G2419" s="58">
        <v>44635</v>
      </c>
      <c r="H2419" s="75">
        <v>44244</v>
      </c>
      <c r="I2419" s="75">
        <v>44307</v>
      </c>
      <c r="J2419" s="56" t="s">
        <v>1278</v>
      </c>
      <c r="K2419" s="8"/>
      <c r="L2419" s="56"/>
      <c r="M2419" s="56" t="s">
        <v>1279</v>
      </c>
      <c r="N2419" s="56" t="s">
        <v>1279</v>
      </c>
      <c r="O2419" s="56"/>
      <c r="P2419" s="56"/>
      <c r="Q2419" s="90" t="str">
        <f>IF(DATEDIF(I2419,G2419,"y")=0,"",DATEDIF(I2419,G2419,"y")&amp;" years ")&amp;IF(DATEDIF(I2419,G2419,"ym")=0,"",DATEDIF(I2419,G2419,"ym")&amp;" months ")&amp;IF(DATEDIF(I2419,G2419,"md")=0,"",DATEDIF(I2419,G2419,"md")&amp;" days")</f>
        <v>10 months 22 days</v>
      </c>
      <c r="R2419" s="64">
        <f t="shared" si="217"/>
        <v>328</v>
      </c>
      <c r="S2419" s="56"/>
      <c r="T2419" s="56"/>
      <c r="U2419" s="57"/>
      <c r="V2419" s="75">
        <f t="shared" si="211"/>
        <v>804</v>
      </c>
      <c r="W2419" s="291">
        <f t="shared" si="212"/>
        <v>391</v>
      </c>
      <c r="X2419" s="291">
        <f t="shared" si="213"/>
        <v>328</v>
      </c>
      <c r="Y2419" s="291" t="str">
        <f t="shared" si="214"/>
        <v/>
      </c>
    </row>
    <row r="2420" spans="1:25" ht="15" customHeight="1">
      <c r="A2420" s="8">
        <f t="shared" si="215"/>
        <v>2419</v>
      </c>
      <c r="B2420" s="56" t="s">
        <v>3390</v>
      </c>
      <c r="C2420" s="8">
        <v>86</v>
      </c>
      <c r="D2420" s="8" t="s">
        <v>16</v>
      </c>
      <c r="E2420" s="56" t="s">
        <v>1546</v>
      </c>
      <c r="F2420" s="57" t="s">
        <v>117</v>
      </c>
      <c r="G2420" s="58">
        <v>44635</v>
      </c>
      <c r="H2420" s="75">
        <v>44243</v>
      </c>
      <c r="I2420" s="75">
        <v>44306</v>
      </c>
      <c r="J2420" s="56" t="s">
        <v>1278</v>
      </c>
      <c r="K2420" s="8"/>
      <c r="L2420" s="56"/>
      <c r="M2420" s="56" t="s">
        <v>1279</v>
      </c>
      <c r="N2420" s="56" t="s">
        <v>1279</v>
      </c>
      <c r="O2420" s="56"/>
      <c r="P2420" s="56"/>
      <c r="Q2420" s="90" t="str">
        <f>IF(DATEDIF(I2420,G2420,"y")=0,"",DATEDIF(I2420,G2420,"y")&amp;" years ")&amp;IF(DATEDIF(I2420,G2420,"ym")=0,"",DATEDIF(I2420,G2420,"ym")&amp;" months ")&amp;IF(DATEDIF(I2420,G2420,"md")=0,"",DATEDIF(I2420,G2420,"md")&amp;" days")</f>
        <v>10 months 23 days</v>
      </c>
      <c r="R2420" s="64">
        <f t="shared" si="217"/>
        <v>329</v>
      </c>
      <c r="S2420" s="56"/>
      <c r="T2420" s="56"/>
      <c r="U2420" s="57"/>
      <c r="V2420" s="75">
        <f t="shared" si="211"/>
        <v>804</v>
      </c>
      <c r="W2420" s="291">
        <f t="shared" si="212"/>
        <v>392</v>
      </c>
      <c r="X2420" s="291">
        <f t="shared" si="213"/>
        <v>329</v>
      </c>
      <c r="Y2420" s="291" t="str">
        <f t="shared" si="214"/>
        <v/>
      </c>
    </row>
    <row r="2421" spans="1:25" ht="15" customHeight="1">
      <c r="A2421" s="8">
        <f t="shared" si="215"/>
        <v>2420</v>
      </c>
      <c r="B2421" s="56" t="s">
        <v>3391</v>
      </c>
      <c r="C2421" s="8" t="s">
        <v>3392</v>
      </c>
      <c r="D2421" s="8" t="s">
        <v>16</v>
      </c>
      <c r="E2421" s="56" t="s">
        <v>3393</v>
      </c>
      <c r="F2421" s="57" t="s">
        <v>3394</v>
      </c>
      <c r="G2421" s="62">
        <v>44635</v>
      </c>
      <c r="H2421" s="195"/>
      <c r="I2421" s="56"/>
      <c r="J2421" s="56"/>
      <c r="K2421" s="8"/>
      <c r="L2421" s="56"/>
      <c r="M2421" s="56"/>
      <c r="N2421" s="56"/>
      <c r="O2421" s="56"/>
      <c r="P2421" s="56"/>
      <c r="Q2421" s="56"/>
      <c r="R2421" s="8"/>
      <c r="S2421" s="56"/>
      <c r="T2421" s="56" t="s">
        <v>1059</v>
      </c>
      <c r="U2421" s="57"/>
      <c r="V2421" s="289">
        <f t="shared" si="211"/>
        <v>804</v>
      </c>
      <c r="W2421" s="292" t="str">
        <f t="shared" si="212"/>
        <v/>
      </c>
      <c r="X2421" s="291" t="str">
        <f t="shared" si="213"/>
        <v/>
      </c>
      <c r="Y2421" s="291" t="str">
        <f t="shared" si="214"/>
        <v/>
      </c>
    </row>
    <row r="2422" spans="1:25" ht="15" customHeight="1">
      <c r="A2422" s="8">
        <f t="shared" si="215"/>
        <v>2421</v>
      </c>
      <c r="B2422" s="56"/>
      <c r="C2422" s="8">
        <v>54</v>
      </c>
      <c r="D2422" s="8" t="s">
        <v>16</v>
      </c>
      <c r="E2422" s="56"/>
      <c r="F2422" s="61"/>
      <c r="G2422" s="62">
        <v>44636</v>
      </c>
      <c r="H2422" s="74">
        <v>44616</v>
      </c>
      <c r="I2422" s="56"/>
      <c r="J2422" s="56"/>
      <c r="K2422" s="8"/>
      <c r="L2422" s="56"/>
      <c r="M2422" s="56" t="s">
        <v>1279</v>
      </c>
      <c r="N2422" s="56"/>
      <c r="O2422" s="56"/>
      <c r="P2422" s="56"/>
      <c r="Q2422" s="90" t="str">
        <f>IF(DATEDIF(H2422,G2422,"y")=0,"",DATEDIF(H2422,G2422,"y")&amp;" years ")&amp;IF(DATEDIF(H2422,G2422,"ym")=0,"",DATEDIF(H2422,G2422,"ym")&amp;" months ")&amp;IF(DATEDIF(H2422,G2422,"md")=0,"",DATEDIF(H2422,G2422,"md")&amp;" days")</f>
        <v>20 days</v>
      </c>
      <c r="R2422" s="64">
        <f>_xlfn.DAYS(G2422,H2422)</f>
        <v>20</v>
      </c>
      <c r="S2422" s="56"/>
      <c r="T2422" s="56"/>
      <c r="U2422" s="57"/>
      <c r="V2422" s="75">
        <f t="shared" si="211"/>
        <v>805</v>
      </c>
      <c r="W2422" s="291">
        <f t="shared" si="212"/>
        <v>20</v>
      </c>
      <c r="X2422" s="291" t="str">
        <f t="shared" si="213"/>
        <v/>
      </c>
      <c r="Y2422" s="291" t="str">
        <f t="shared" si="214"/>
        <v/>
      </c>
    </row>
    <row r="2423" spans="1:25" ht="15" customHeight="1">
      <c r="A2423" s="8">
        <f t="shared" si="215"/>
        <v>2422</v>
      </c>
      <c r="B2423" s="56"/>
      <c r="C2423" s="8">
        <v>93</v>
      </c>
      <c r="D2423" s="8" t="s">
        <v>16</v>
      </c>
      <c r="E2423" s="56"/>
      <c r="F2423" s="61"/>
      <c r="G2423" s="62">
        <v>44636</v>
      </c>
      <c r="H2423" s="56" t="s">
        <v>1198</v>
      </c>
      <c r="I2423" s="74">
        <v>44461</v>
      </c>
      <c r="J2423" s="56"/>
      <c r="K2423" s="8"/>
      <c r="L2423" s="56"/>
      <c r="M2423" s="56" t="s">
        <v>1279</v>
      </c>
      <c r="N2423" s="56" t="s">
        <v>1279</v>
      </c>
      <c r="O2423" s="56"/>
      <c r="P2423" s="56"/>
      <c r="Q2423" s="90" t="str">
        <f>IF(DATEDIF(I2423,G2423,"y")=0,"",DATEDIF(I2423,G2423,"y")&amp;" years ")&amp;IF(DATEDIF(I2423,G2423,"ym")=0,"",DATEDIF(I2423,G2423,"ym")&amp;" months ")&amp;IF(DATEDIF(I2423,G2423,"md")=0,"",DATEDIF(I2423,G2423,"md")&amp;" days")</f>
        <v>5 months 22 days</v>
      </c>
      <c r="R2423" s="64">
        <f>_xlfn.DAYS(G2423,IF(L2423="",IF(K2423="",I2423,K2423),L2423))</f>
        <v>175</v>
      </c>
      <c r="S2423" s="56"/>
      <c r="T2423" s="56"/>
      <c r="U2423" s="57"/>
      <c r="V2423" s="75">
        <f t="shared" si="211"/>
        <v>805</v>
      </c>
      <c r="W2423" s="291" t="str">
        <f t="shared" si="212"/>
        <v/>
      </c>
      <c r="X2423" s="291">
        <f t="shared" si="213"/>
        <v>175</v>
      </c>
      <c r="Y2423" s="291" t="str">
        <f t="shared" si="214"/>
        <v/>
      </c>
    </row>
    <row r="2424" spans="1:25" ht="15" customHeight="1">
      <c r="A2424" s="8">
        <f t="shared" si="215"/>
        <v>2423</v>
      </c>
      <c r="B2424" s="56" t="s">
        <v>1516</v>
      </c>
      <c r="C2424" s="8">
        <v>83</v>
      </c>
      <c r="D2424" s="8" t="s">
        <v>23</v>
      </c>
      <c r="E2424" s="56" t="s">
        <v>1863</v>
      </c>
      <c r="F2424" s="57" t="s">
        <v>148</v>
      </c>
      <c r="G2424" s="58">
        <v>44636</v>
      </c>
      <c r="H2424" s="195"/>
      <c r="I2424" s="56"/>
      <c r="J2424" s="56"/>
      <c r="K2424" s="8"/>
      <c r="L2424" s="56"/>
      <c r="M2424" s="56"/>
      <c r="N2424" s="56"/>
      <c r="O2424" s="56"/>
      <c r="P2424" s="56"/>
      <c r="Q2424" s="63"/>
      <c r="R2424" s="64"/>
      <c r="S2424" s="56"/>
      <c r="T2424" s="56"/>
      <c r="U2424" s="57"/>
      <c r="V2424" s="289">
        <f t="shared" si="211"/>
        <v>805</v>
      </c>
      <c r="W2424" s="292" t="str">
        <f t="shared" si="212"/>
        <v/>
      </c>
      <c r="X2424" s="291" t="str">
        <f t="shared" si="213"/>
        <v/>
      </c>
      <c r="Y2424" s="291" t="str">
        <f t="shared" si="214"/>
        <v/>
      </c>
    </row>
    <row r="2425" spans="1:25" ht="15" customHeight="1">
      <c r="A2425" s="8">
        <f t="shared" si="215"/>
        <v>2424</v>
      </c>
      <c r="B2425" s="56" t="s">
        <v>3395</v>
      </c>
      <c r="C2425" s="8">
        <v>56</v>
      </c>
      <c r="D2425" s="8" t="s">
        <v>16</v>
      </c>
      <c r="E2425" s="56" t="s">
        <v>3396</v>
      </c>
      <c r="F2425" s="57" t="s">
        <v>286</v>
      </c>
      <c r="G2425" s="58">
        <v>44637</v>
      </c>
      <c r="H2425" s="75">
        <v>44268</v>
      </c>
      <c r="I2425" s="75">
        <v>44390</v>
      </c>
      <c r="J2425" s="56" t="s">
        <v>1278</v>
      </c>
      <c r="K2425" s="76">
        <v>44589</v>
      </c>
      <c r="L2425" s="56"/>
      <c r="M2425" s="56" t="s">
        <v>1279</v>
      </c>
      <c r="N2425" s="56" t="s">
        <v>1279</v>
      </c>
      <c r="O2425" s="56" t="s">
        <v>1279</v>
      </c>
      <c r="P2425" s="56"/>
      <c r="Q2425" s="63" t="str">
        <f>IF(DATEDIF(K2425,G2425,"y")=0,"",DATEDIF(K2425,G2425,"y")&amp;" years ")&amp;IF(DATEDIF(K2425,G2425,"ym")=0,"",DATEDIF(K2425,G2425,"ym")&amp;" months ")&amp;IF(DATEDIF(K2425,G2425,"md")=0,"",DATEDIF(K2425,G2425,"md")&amp;" days")</f>
        <v>1 months 17 days</v>
      </c>
      <c r="R2425" s="64">
        <f t="shared" ref="R2425:R2431" si="218">_xlfn.DAYS(G2425,IF(L2425="",IF(K2425="",I2425,K2425),L2425))</f>
        <v>48</v>
      </c>
      <c r="S2425" s="56"/>
      <c r="T2425" s="56"/>
      <c r="U2425" s="57"/>
      <c r="V2425" s="75">
        <f t="shared" si="211"/>
        <v>806</v>
      </c>
      <c r="W2425" s="291">
        <f t="shared" si="212"/>
        <v>369</v>
      </c>
      <c r="X2425" s="291">
        <f t="shared" si="213"/>
        <v>247</v>
      </c>
      <c r="Y2425" s="291">
        <f t="shared" si="214"/>
        <v>48</v>
      </c>
    </row>
    <row r="2426" spans="1:25" ht="15" customHeight="1">
      <c r="A2426" s="8">
        <f t="shared" si="215"/>
        <v>2425</v>
      </c>
      <c r="B2426" s="109" t="s">
        <v>2485</v>
      </c>
      <c r="C2426" s="110">
        <v>67</v>
      </c>
      <c r="D2426" s="110" t="s">
        <v>23</v>
      </c>
      <c r="E2426" s="109" t="s">
        <v>3397</v>
      </c>
      <c r="F2426" s="111" t="s">
        <v>133</v>
      </c>
      <c r="G2426" s="112">
        <v>44637</v>
      </c>
      <c r="H2426" s="124">
        <v>44266</v>
      </c>
      <c r="I2426" s="124">
        <v>44367</v>
      </c>
      <c r="J2426" s="109" t="s">
        <v>1278</v>
      </c>
      <c r="K2426" s="125"/>
      <c r="L2426" s="109"/>
      <c r="M2426" s="109" t="s">
        <v>1279</v>
      </c>
      <c r="N2426" s="109" t="s">
        <v>1279</v>
      </c>
      <c r="O2426" s="109"/>
      <c r="P2426" s="109"/>
      <c r="Q2426" s="114" t="str">
        <f t="shared" ref="Q2426:Q2431" si="219">IF(DATEDIF(I2426,G2426,"y")=0,"",DATEDIF(I2426,G2426,"y")&amp;" years ")&amp;IF(DATEDIF(I2426,G2426,"ym")=0,"",DATEDIF(I2426,G2426,"ym")&amp;" months ")&amp;IF(DATEDIF(I2426,G2426,"md")=0,"",DATEDIF(I2426,G2426,"md")&amp;" days")</f>
        <v>8 months 25 days</v>
      </c>
      <c r="R2426" s="115">
        <f t="shared" si="218"/>
        <v>270</v>
      </c>
      <c r="S2426" s="109"/>
      <c r="T2426" s="109"/>
      <c r="U2426" s="111"/>
      <c r="V2426" s="75">
        <f t="shared" si="211"/>
        <v>806</v>
      </c>
      <c r="W2426" s="291">
        <f t="shared" si="212"/>
        <v>371</v>
      </c>
      <c r="X2426" s="291">
        <f t="shared" si="213"/>
        <v>270</v>
      </c>
      <c r="Y2426" s="291" t="str">
        <f t="shared" si="214"/>
        <v/>
      </c>
    </row>
    <row r="2427" spans="1:25" ht="15" customHeight="1">
      <c r="A2427" s="8">
        <f t="shared" si="215"/>
        <v>2426</v>
      </c>
      <c r="B2427" s="56" t="s">
        <v>3398</v>
      </c>
      <c r="C2427" s="8">
        <v>58</v>
      </c>
      <c r="D2427" s="8" t="s">
        <v>23</v>
      </c>
      <c r="E2427" s="56" t="s">
        <v>1005</v>
      </c>
      <c r="F2427" s="57" t="s">
        <v>254</v>
      </c>
      <c r="G2427" s="58">
        <v>44637</v>
      </c>
      <c r="H2427" s="75">
        <v>44303</v>
      </c>
      <c r="I2427" s="75">
        <v>44353</v>
      </c>
      <c r="J2427" s="56" t="s">
        <v>1646</v>
      </c>
      <c r="K2427" s="8"/>
      <c r="L2427" s="56"/>
      <c r="M2427" s="56" t="s">
        <v>1279</v>
      </c>
      <c r="N2427" s="56" t="s">
        <v>1279</v>
      </c>
      <c r="O2427" s="56"/>
      <c r="P2427" s="56"/>
      <c r="Q2427" s="90" t="str">
        <f t="shared" si="219"/>
        <v>9 months 11 days</v>
      </c>
      <c r="R2427" s="64">
        <f t="shared" si="218"/>
        <v>284</v>
      </c>
      <c r="S2427" s="56"/>
      <c r="T2427" s="56"/>
      <c r="U2427" s="57"/>
      <c r="V2427" s="75">
        <f t="shared" si="211"/>
        <v>806</v>
      </c>
      <c r="W2427" s="291">
        <f t="shared" si="212"/>
        <v>334</v>
      </c>
      <c r="X2427" s="291">
        <f t="shared" si="213"/>
        <v>284</v>
      </c>
      <c r="Y2427" s="291" t="str">
        <f t="shared" si="214"/>
        <v/>
      </c>
    </row>
    <row r="2428" spans="1:25" ht="15" customHeight="1">
      <c r="A2428" s="8">
        <f t="shared" si="215"/>
        <v>2427</v>
      </c>
      <c r="B2428" s="56" t="s">
        <v>3399</v>
      </c>
      <c r="C2428" s="8">
        <v>84</v>
      </c>
      <c r="D2428" s="8" t="s">
        <v>16</v>
      </c>
      <c r="E2428" s="56" t="s">
        <v>924</v>
      </c>
      <c r="F2428" s="57" t="s">
        <v>3400</v>
      </c>
      <c r="G2428" s="58">
        <v>44637</v>
      </c>
      <c r="H2428" s="75">
        <v>44266</v>
      </c>
      <c r="I2428" s="75">
        <v>44339</v>
      </c>
      <c r="J2428" s="56" t="s">
        <v>1278</v>
      </c>
      <c r="K2428" s="8"/>
      <c r="L2428" s="56"/>
      <c r="M2428" s="56" t="s">
        <v>1279</v>
      </c>
      <c r="N2428" s="56" t="s">
        <v>1279</v>
      </c>
      <c r="O2428" s="56"/>
      <c r="P2428" s="56"/>
      <c r="Q2428" s="90" t="str">
        <f t="shared" si="219"/>
        <v>9 months 22 days</v>
      </c>
      <c r="R2428" s="64">
        <f t="shared" si="218"/>
        <v>298</v>
      </c>
      <c r="S2428" s="56"/>
      <c r="T2428" s="56"/>
      <c r="U2428" s="57"/>
      <c r="V2428" s="75">
        <f t="shared" si="211"/>
        <v>806</v>
      </c>
      <c r="W2428" s="291">
        <f t="shared" si="212"/>
        <v>371</v>
      </c>
      <c r="X2428" s="291">
        <f t="shared" si="213"/>
        <v>298</v>
      </c>
      <c r="Y2428" s="291" t="str">
        <f t="shared" si="214"/>
        <v/>
      </c>
    </row>
    <row r="2429" spans="1:25" ht="15" customHeight="1">
      <c r="A2429" s="8">
        <f t="shared" si="215"/>
        <v>2428</v>
      </c>
      <c r="B2429" s="56" t="s">
        <v>1525</v>
      </c>
      <c r="C2429" s="8">
        <v>70</v>
      </c>
      <c r="D2429" s="8" t="s">
        <v>16</v>
      </c>
      <c r="E2429" s="56" t="s">
        <v>3401</v>
      </c>
      <c r="F2429" s="57" t="s">
        <v>66</v>
      </c>
      <c r="G2429" s="58">
        <v>44637</v>
      </c>
      <c r="H2429" s="75">
        <v>44244</v>
      </c>
      <c r="I2429" s="75">
        <v>44304</v>
      </c>
      <c r="J2429" s="56" t="s">
        <v>1278</v>
      </c>
      <c r="K2429" s="8"/>
      <c r="L2429" s="56"/>
      <c r="M2429" s="56" t="s">
        <v>1279</v>
      </c>
      <c r="N2429" s="56" t="s">
        <v>1279</v>
      </c>
      <c r="O2429" s="56"/>
      <c r="P2429" s="56"/>
      <c r="Q2429" s="90" t="str">
        <f t="shared" si="219"/>
        <v>10 months 27 days</v>
      </c>
      <c r="R2429" s="64">
        <f t="shared" si="218"/>
        <v>333</v>
      </c>
      <c r="S2429" s="56"/>
      <c r="T2429" s="56"/>
      <c r="U2429" s="57"/>
      <c r="V2429" s="75">
        <f t="shared" si="211"/>
        <v>806</v>
      </c>
      <c r="W2429" s="291">
        <f t="shared" si="212"/>
        <v>393</v>
      </c>
      <c r="X2429" s="291">
        <f t="shared" si="213"/>
        <v>333</v>
      </c>
      <c r="Y2429" s="291" t="str">
        <f t="shared" si="214"/>
        <v/>
      </c>
    </row>
    <row r="2430" spans="1:25" ht="15" customHeight="1">
      <c r="A2430" s="8">
        <f t="shared" si="215"/>
        <v>2429</v>
      </c>
      <c r="B2430" s="56" t="s">
        <v>3402</v>
      </c>
      <c r="C2430" s="8">
        <v>55</v>
      </c>
      <c r="D2430" s="8" t="s">
        <v>23</v>
      </c>
      <c r="E2430" s="56" t="s">
        <v>3403</v>
      </c>
      <c r="F2430" s="57" t="s">
        <v>71</v>
      </c>
      <c r="G2430" s="58">
        <v>44638</v>
      </c>
      <c r="H2430" s="75">
        <v>44264</v>
      </c>
      <c r="I2430" s="75">
        <v>44434</v>
      </c>
      <c r="J2430" s="56" t="s">
        <v>2544</v>
      </c>
      <c r="K2430" s="8"/>
      <c r="L2430" s="56"/>
      <c r="M2430" s="56" t="s">
        <v>1279</v>
      </c>
      <c r="N2430" s="56" t="s">
        <v>1279</v>
      </c>
      <c r="O2430" s="56"/>
      <c r="P2430" s="56"/>
      <c r="Q2430" s="90" t="str">
        <f t="shared" si="219"/>
        <v>6 months 20 days</v>
      </c>
      <c r="R2430" s="64">
        <f t="shared" si="218"/>
        <v>204</v>
      </c>
      <c r="S2430" s="56"/>
      <c r="T2430" s="56"/>
      <c r="U2430" s="57"/>
      <c r="V2430" s="75">
        <f t="shared" si="211"/>
        <v>807</v>
      </c>
      <c r="W2430" s="291">
        <f t="shared" si="212"/>
        <v>374</v>
      </c>
      <c r="X2430" s="291">
        <f t="shared" si="213"/>
        <v>204</v>
      </c>
      <c r="Y2430" s="291" t="str">
        <f t="shared" si="214"/>
        <v/>
      </c>
    </row>
    <row r="2431" spans="1:25" ht="15" customHeight="1">
      <c r="A2431" s="8">
        <f t="shared" si="215"/>
        <v>2430</v>
      </c>
      <c r="B2431" s="56" t="s">
        <v>1399</v>
      </c>
      <c r="C2431" s="8">
        <v>80</v>
      </c>
      <c r="D2431" s="8" t="s">
        <v>16</v>
      </c>
      <c r="E2431" s="56" t="s">
        <v>3404</v>
      </c>
      <c r="F2431" s="57" t="s">
        <v>74</v>
      </c>
      <c r="G2431" s="58">
        <v>44638</v>
      </c>
      <c r="H2431" s="75">
        <v>44244</v>
      </c>
      <c r="I2431" s="75">
        <v>44311</v>
      </c>
      <c r="J2431" s="56" t="s">
        <v>1278</v>
      </c>
      <c r="K2431" s="8"/>
      <c r="L2431" s="56"/>
      <c r="M2431" s="56" t="s">
        <v>1279</v>
      </c>
      <c r="N2431" s="56" t="s">
        <v>1279</v>
      </c>
      <c r="O2431" s="56"/>
      <c r="P2431" s="56"/>
      <c r="Q2431" s="90" t="str">
        <f t="shared" si="219"/>
        <v>10 months 21 days</v>
      </c>
      <c r="R2431" s="64">
        <f t="shared" si="218"/>
        <v>327</v>
      </c>
      <c r="S2431" s="56"/>
      <c r="T2431" s="56"/>
      <c r="U2431" s="57"/>
      <c r="V2431" s="75">
        <f t="shared" si="211"/>
        <v>807</v>
      </c>
      <c r="W2431" s="291">
        <f t="shared" si="212"/>
        <v>394</v>
      </c>
      <c r="X2431" s="291">
        <f t="shared" si="213"/>
        <v>327</v>
      </c>
      <c r="Y2431" s="291" t="str">
        <f t="shared" si="214"/>
        <v/>
      </c>
    </row>
    <row r="2432" spans="1:25" ht="15" customHeight="1">
      <c r="A2432" s="8">
        <f t="shared" si="215"/>
        <v>2431</v>
      </c>
      <c r="B2432" s="56"/>
      <c r="C2432" s="8">
        <v>66</v>
      </c>
      <c r="D2432" s="8" t="s">
        <v>16</v>
      </c>
      <c r="E2432" s="56"/>
      <c r="F2432" s="61"/>
      <c r="G2432" s="62">
        <v>44638</v>
      </c>
      <c r="H2432" s="195"/>
      <c r="I2432" s="56"/>
      <c r="J2432" s="56"/>
      <c r="K2432" s="8"/>
      <c r="L2432" s="56"/>
      <c r="M2432" s="56"/>
      <c r="N2432" s="56"/>
      <c r="O2432" s="56"/>
      <c r="P2432" s="56"/>
      <c r="Q2432" s="56"/>
      <c r="R2432" s="8"/>
      <c r="S2432" s="56"/>
      <c r="T2432" s="56"/>
      <c r="U2432" s="57"/>
      <c r="V2432" s="289">
        <f t="shared" si="211"/>
        <v>807</v>
      </c>
      <c r="W2432" s="292" t="str">
        <f t="shared" si="212"/>
        <v/>
      </c>
      <c r="X2432" s="291" t="str">
        <f t="shared" si="213"/>
        <v/>
      </c>
      <c r="Y2432" s="291" t="str">
        <f t="shared" si="214"/>
        <v/>
      </c>
    </row>
    <row r="2433" spans="1:25" ht="15" customHeight="1">
      <c r="A2433" s="8">
        <f t="shared" si="215"/>
        <v>2432</v>
      </c>
      <c r="B2433" s="109"/>
      <c r="C2433" s="123">
        <v>72</v>
      </c>
      <c r="D2433" s="110" t="s">
        <v>16</v>
      </c>
      <c r="E2433" s="109"/>
      <c r="F2433" s="193"/>
      <c r="G2433" s="191">
        <v>44638</v>
      </c>
      <c r="H2433" s="194"/>
      <c r="I2433" s="109"/>
      <c r="J2433" s="109"/>
      <c r="K2433" s="110"/>
      <c r="L2433" s="109"/>
      <c r="M2433" s="109"/>
      <c r="N2433" s="109"/>
      <c r="O2433" s="109"/>
      <c r="P2433" s="109"/>
      <c r="Q2433" s="109"/>
      <c r="R2433" s="110"/>
      <c r="S2433" s="109"/>
      <c r="T2433" s="109"/>
      <c r="U2433" s="111"/>
      <c r="V2433" s="289">
        <f t="shared" si="211"/>
        <v>807</v>
      </c>
      <c r="W2433" s="292" t="str">
        <f t="shared" si="212"/>
        <v/>
      </c>
      <c r="X2433" s="291" t="str">
        <f t="shared" si="213"/>
        <v/>
      </c>
      <c r="Y2433" s="291" t="str">
        <f t="shared" si="214"/>
        <v/>
      </c>
    </row>
    <row r="2434" spans="1:25" ht="15" customHeight="1">
      <c r="A2434" s="8">
        <f t="shared" si="215"/>
        <v>2433</v>
      </c>
      <c r="B2434" s="56"/>
      <c r="C2434" s="8">
        <v>35</v>
      </c>
      <c r="D2434" s="8" t="s">
        <v>16</v>
      </c>
      <c r="E2434" s="56"/>
      <c r="F2434" s="61"/>
      <c r="G2434" s="62">
        <v>44639</v>
      </c>
      <c r="H2434" s="56" t="s">
        <v>1198</v>
      </c>
      <c r="I2434" s="74">
        <v>44599</v>
      </c>
      <c r="J2434" s="56"/>
      <c r="K2434" s="8"/>
      <c r="L2434" s="56"/>
      <c r="M2434" s="56" t="s">
        <v>1279</v>
      </c>
      <c r="N2434" s="56" t="s">
        <v>1279</v>
      </c>
      <c r="O2434" s="56"/>
      <c r="P2434" s="56"/>
      <c r="Q2434" s="90" t="str">
        <f>IF(DATEDIF(I2434,G2434,"y")=0,"",DATEDIF(I2434,G2434,"y")&amp;" years ")&amp;IF(DATEDIF(I2434,G2434,"ym")=0,"",DATEDIF(I2434,G2434,"ym")&amp;" months ")&amp;IF(DATEDIF(I2434,G2434,"md")=0,"",DATEDIF(I2434,G2434,"md")&amp;" days")</f>
        <v>1 months 12 days</v>
      </c>
      <c r="R2434" s="64">
        <f>_xlfn.DAYS(G2434,IF(L2434="",IF(K2434="",I2434,K2434),L2434))</f>
        <v>40</v>
      </c>
      <c r="S2434" s="56"/>
      <c r="T2434" s="56"/>
      <c r="U2434" s="57"/>
      <c r="V2434" s="75">
        <f t="shared" ref="V2434:V2497" si="220">G2434-DATE(2020,1,1)</f>
        <v>808</v>
      </c>
      <c r="W2434" s="291" t="str">
        <f t="shared" ref="W2434:W2497" si="221">IF(ISNUMBER(H2434), $G2434-H2434, "")</f>
        <v/>
      </c>
      <c r="X2434" s="291">
        <f t="shared" ref="X2434:X2497" si="222">IF(ISNUMBER(I2434), $G2434-I2434, "")</f>
        <v>40</v>
      </c>
      <c r="Y2434" s="291" t="str">
        <f t="shared" ref="Y2434:Y2497" si="223">IF(ISNUMBER(K2434), $G2434-K2434, "")</f>
        <v/>
      </c>
    </row>
    <row r="2435" spans="1:25" ht="15" customHeight="1">
      <c r="A2435" s="8">
        <f t="shared" si="215"/>
        <v>2434</v>
      </c>
      <c r="B2435" s="56" t="s">
        <v>3405</v>
      </c>
      <c r="C2435" s="8">
        <v>54</v>
      </c>
      <c r="D2435" s="8" t="s">
        <v>16</v>
      </c>
      <c r="E2435" s="56" t="s">
        <v>3406</v>
      </c>
      <c r="F2435" s="57" t="s">
        <v>25</v>
      </c>
      <c r="G2435" s="58">
        <v>44639</v>
      </c>
      <c r="H2435" s="75">
        <v>44250</v>
      </c>
      <c r="I2435" s="75">
        <v>44311</v>
      </c>
      <c r="J2435" s="56" t="s">
        <v>1278</v>
      </c>
      <c r="K2435" s="8"/>
      <c r="L2435" s="56"/>
      <c r="M2435" s="56" t="s">
        <v>1279</v>
      </c>
      <c r="N2435" s="56" t="s">
        <v>1279</v>
      </c>
      <c r="O2435" s="56"/>
      <c r="P2435" s="56"/>
      <c r="Q2435" s="90" t="str">
        <f>IF(DATEDIF(I2435,G2435,"y")=0,"",DATEDIF(I2435,G2435,"y")&amp;" years ")&amp;IF(DATEDIF(I2435,G2435,"ym")=0,"",DATEDIF(I2435,G2435,"ym")&amp;" months ")&amp;IF(DATEDIF(I2435,G2435,"md")=0,"",DATEDIF(I2435,G2435,"md")&amp;" days")</f>
        <v>10 months 22 days</v>
      </c>
      <c r="R2435" s="64">
        <f>_xlfn.DAYS(G2435,IF(L2435="",IF(K2435="",I2435,K2435),L2435))</f>
        <v>328</v>
      </c>
      <c r="S2435" s="56"/>
      <c r="T2435" s="56"/>
      <c r="U2435" s="57"/>
      <c r="V2435" s="75">
        <f t="shared" si="220"/>
        <v>808</v>
      </c>
      <c r="W2435" s="291">
        <f t="shared" si="221"/>
        <v>389</v>
      </c>
      <c r="X2435" s="291">
        <f t="shared" si="222"/>
        <v>328</v>
      </c>
      <c r="Y2435" s="291" t="str">
        <f t="shared" si="223"/>
        <v/>
      </c>
    </row>
    <row r="2436" spans="1:25" ht="15" customHeight="1">
      <c r="A2436" s="8">
        <f t="shared" si="215"/>
        <v>2435</v>
      </c>
      <c r="B2436" s="56" t="s">
        <v>2702</v>
      </c>
      <c r="C2436" s="8">
        <v>68</v>
      </c>
      <c r="D2436" s="8" t="s">
        <v>16</v>
      </c>
      <c r="E2436" s="56" t="s">
        <v>434</v>
      </c>
      <c r="F2436" s="57" t="s">
        <v>103</v>
      </c>
      <c r="G2436" s="58">
        <v>44639</v>
      </c>
      <c r="H2436" s="75">
        <v>44241</v>
      </c>
      <c r="I2436" s="75">
        <v>44310</v>
      </c>
      <c r="J2436" s="56" t="s">
        <v>1278</v>
      </c>
      <c r="K2436" s="8"/>
      <c r="L2436" s="56"/>
      <c r="M2436" s="56" t="s">
        <v>1279</v>
      </c>
      <c r="N2436" s="56" t="s">
        <v>1279</v>
      </c>
      <c r="O2436" s="56"/>
      <c r="P2436" s="56"/>
      <c r="Q2436" s="90" t="str">
        <f>IF(DATEDIF(I2436,G2436,"y")=0,"",DATEDIF(I2436,G2436,"y")&amp;" years ")&amp;IF(DATEDIF(I2436,G2436,"ym")=0,"",DATEDIF(I2436,G2436,"ym")&amp;" months ")&amp;IF(DATEDIF(I2436,G2436,"md")=0,"",DATEDIF(I2436,G2436,"md")&amp;" days")</f>
        <v>10 months 23 days</v>
      </c>
      <c r="R2436" s="64">
        <f>_xlfn.DAYS(G2436,IF(L2436="",IF(K2436="",I2436,K2436),L2436))</f>
        <v>329</v>
      </c>
      <c r="S2436" s="56"/>
      <c r="T2436" s="56"/>
      <c r="U2436" s="57"/>
      <c r="V2436" s="75">
        <f t="shared" si="220"/>
        <v>808</v>
      </c>
      <c r="W2436" s="291">
        <f t="shared" si="221"/>
        <v>398</v>
      </c>
      <c r="X2436" s="291">
        <f t="shared" si="222"/>
        <v>329</v>
      </c>
      <c r="Y2436" s="291" t="str">
        <f t="shared" si="223"/>
        <v/>
      </c>
    </row>
    <row r="2437" spans="1:25" ht="15" customHeight="1">
      <c r="A2437" s="8">
        <f t="shared" ref="A2437:A2500" si="224">A2436+1</f>
        <v>2436</v>
      </c>
      <c r="B2437" s="56"/>
      <c r="C2437" s="8">
        <v>85</v>
      </c>
      <c r="D2437" s="8" t="s">
        <v>23</v>
      </c>
      <c r="E2437" s="56"/>
      <c r="F2437" s="61"/>
      <c r="G2437" s="62">
        <v>44639</v>
      </c>
      <c r="H2437" s="74">
        <v>44249</v>
      </c>
      <c r="I2437" s="56"/>
      <c r="J2437" s="56"/>
      <c r="K2437" s="8"/>
      <c r="L2437" s="56"/>
      <c r="M2437" s="56" t="s">
        <v>1279</v>
      </c>
      <c r="N2437" s="56"/>
      <c r="O2437" s="56"/>
      <c r="P2437" s="56"/>
      <c r="Q2437" s="90" t="str">
        <f>IF(DATEDIF(H2437,G2437,"y")=0,"",DATEDIF(H2437,G2437,"y")&amp;" years ")&amp;IF(DATEDIF(H2437,G2437,"ym")=0,"",DATEDIF(H2437,G2437,"ym")&amp;" months ")&amp;IF(DATEDIF(H2437,G2437,"md")=0,"",DATEDIF(H2437,G2437,"md")&amp;" days")</f>
        <v>1 years 25 days</v>
      </c>
      <c r="R2437" s="64">
        <f>_xlfn.DAYS(G2437,H2437)</f>
        <v>390</v>
      </c>
      <c r="S2437" s="56"/>
      <c r="T2437" s="56"/>
      <c r="U2437" s="57"/>
      <c r="V2437" s="75">
        <f t="shared" si="220"/>
        <v>808</v>
      </c>
      <c r="W2437" s="291">
        <f t="shared" si="221"/>
        <v>390</v>
      </c>
      <c r="X2437" s="291" t="str">
        <f t="shared" si="222"/>
        <v/>
      </c>
      <c r="Y2437" s="291" t="str">
        <f t="shared" si="223"/>
        <v/>
      </c>
    </row>
    <row r="2438" spans="1:25" ht="15" customHeight="1">
      <c r="A2438" s="8">
        <f t="shared" si="224"/>
        <v>2437</v>
      </c>
      <c r="B2438" s="59"/>
      <c r="C2438" s="65">
        <v>83</v>
      </c>
      <c r="D2438" s="65" t="s">
        <v>23</v>
      </c>
      <c r="E2438" s="116"/>
      <c r="F2438" s="66"/>
      <c r="G2438" s="67">
        <v>44639</v>
      </c>
      <c r="H2438" s="126">
        <v>44411</v>
      </c>
      <c r="I2438" s="126">
        <v>44438</v>
      </c>
      <c r="J2438" s="59" t="s">
        <v>1646</v>
      </c>
      <c r="K2438" s="67">
        <v>44622</v>
      </c>
      <c r="L2438" s="59"/>
      <c r="M2438" s="59" t="s">
        <v>1279</v>
      </c>
      <c r="N2438" s="59" t="s">
        <v>1279</v>
      </c>
      <c r="O2438" s="59" t="s">
        <v>1279</v>
      </c>
      <c r="P2438" s="59"/>
      <c r="Q2438" s="127" t="str">
        <f>IF(DATEDIF(K2438,G2438,"y")=0,"",DATEDIF(K2438,G2438,"y")&amp;" years ")&amp;IF(DATEDIF(K2438,G2438,"ym")=0,"",DATEDIF(K2438,G2438,"ym")&amp;" months ")&amp;IF(DATEDIF(K2438,G2438,"md")=0,"",DATEDIF(K2438,G2438,"md")&amp;" days")</f>
        <v>17 days</v>
      </c>
      <c r="R2438" s="128">
        <f>_xlfn.DAYS(G2438,IF(L2438="",IF(K2438="",I2438,K2438),L2438))</f>
        <v>17</v>
      </c>
      <c r="S2438" s="59"/>
      <c r="T2438" s="59" t="s">
        <v>185</v>
      </c>
      <c r="U2438" s="59" t="s">
        <v>3407</v>
      </c>
      <c r="V2438" s="75">
        <f t="shared" si="220"/>
        <v>808</v>
      </c>
      <c r="W2438" s="291">
        <f t="shared" si="221"/>
        <v>228</v>
      </c>
      <c r="X2438" s="291">
        <f t="shared" si="222"/>
        <v>201</v>
      </c>
      <c r="Y2438" s="291">
        <f t="shared" si="223"/>
        <v>17</v>
      </c>
    </row>
    <row r="2439" spans="1:25" ht="15" customHeight="1">
      <c r="A2439" s="8">
        <f t="shared" si="224"/>
        <v>2438</v>
      </c>
      <c r="B2439" s="82" t="s">
        <v>3408</v>
      </c>
      <c r="C2439" s="83">
        <v>50</v>
      </c>
      <c r="D2439" s="83" t="s">
        <v>16</v>
      </c>
      <c r="E2439" s="82" t="s">
        <v>942</v>
      </c>
      <c r="F2439" s="84" t="s">
        <v>719</v>
      </c>
      <c r="G2439" s="85">
        <v>44640</v>
      </c>
      <c r="H2439" s="86">
        <v>44233</v>
      </c>
      <c r="I2439" s="86">
        <v>44304</v>
      </c>
      <c r="J2439" s="82" t="s">
        <v>1278</v>
      </c>
      <c r="K2439" s="87">
        <v>44577</v>
      </c>
      <c r="L2439" s="82"/>
      <c r="M2439" s="82" t="s">
        <v>1279</v>
      </c>
      <c r="N2439" s="82" t="s">
        <v>1279</v>
      </c>
      <c r="O2439" s="82" t="s">
        <v>1279</v>
      </c>
      <c r="P2439" s="82"/>
      <c r="Q2439" s="88" t="str">
        <f>IF(DATEDIF(K2439,G2439,"y")=0,"",DATEDIF(K2439,G2439,"y")&amp;" years ")&amp;IF(DATEDIF(K2439,G2439,"ym")=0,"",DATEDIF(K2439,G2439,"ym")&amp;" months ")&amp;IF(DATEDIF(K2439,G2439,"md")=0,"",DATEDIF(K2439,G2439,"md")&amp;" days")</f>
        <v>2 months 4 days</v>
      </c>
      <c r="R2439" s="89">
        <f>_xlfn.DAYS(G2439,IF(L2439="",IF(K2439="",I2439,K2439),L2439))</f>
        <v>63</v>
      </c>
      <c r="S2439" s="82"/>
      <c r="T2439" s="82"/>
      <c r="U2439" s="84"/>
      <c r="V2439" s="75">
        <f t="shared" si="220"/>
        <v>809</v>
      </c>
      <c r="W2439" s="291">
        <f t="shared" si="221"/>
        <v>407</v>
      </c>
      <c r="X2439" s="291">
        <f t="shared" si="222"/>
        <v>336</v>
      </c>
      <c r="Y2439" s="291">
        <f t="shared" si="223"/>
        <v>63</v>
      </c>
    </row>
    <row r="2440" spans="1:25" ht="15" customHeight="1">
      <c r="A2440" s="8">
        <f t="shared" si="224"/>
        <v>2439</v>
      </c>
      <c r="B2440" s="109" t="s">
        <v>2397</v>
      </c>
      <c r="C2440" s="110">
        <v>82</v>
      </c>
      <c r="D2440" s="110" t="s">
        <v>16</v>
      </c>
      <c r="E2440" s="109" t="s">
        <v>3409</v>
      </c>
      <c r="F2440" s="111" t="s">
        <v>25</v>
      </c>
      <c r="G2440" s="112">
        <v>44640</v>
      </c>
      <c r="H2440" s="124">
        <v>44234</v>
      </c>
      <c r="I2440" s="124">
        <v>44292</v>
      </c>
      <c r="J2440" s="109" t="s">
        <v>1278</v>
      </c>
      <c r="K2440" s="125">
        <v>44530</v>
      </c>
      <c r="L2440" s="109"/>
      <c r="M2440" s="109" t="s">
        <v>1279</v>
      </c>
      <c r="N2440" s="109" t="s">
        <v>1279</v>
      </c>
      <c r="O2440" s="109" t="s">
        <v>1279</v>
      </c>
      <c r="P2440" s="109"/>
      <c r="Q2440" s="136" t="str">
        <f>IF(DATEDIF(K2440,G2440,"y")=0,"",DATEDIF(K2440,G2440,"y")&amp;" years ")&amp;IF(DATEDIF(K2440,G2440,"ym")=0,"",DATEDIF(K2440,G2440,"ym")&amp;" months ")&amp;IF(DATEDIF(K2440,G2440,"md")=0,"",DATEDIF(K2440,G2440,"md")&amp;" days")</f>
        <v>3 months 18 days</v>
      </c>
      <c r="R2440" s="115">
        <f>_xlfn.DAYS(G2440,IF(L2440="",IF(K2440="",I2440,K2440),L2440))</f>
        <v>110</v>
      </c>
      <c r="S2440" s="109"/>
      <c r="T2440" s="109"/>
      <c r="U2440" s="111"/>
      <c r="V2440" s="75">
        <f t="shared" si="220"/>
        <v>809</v>
      </c>
      <c r="W2440" s="291">
        <f t="shared" si="221"/>
        <v>406</v>
      </c>
      <c r="X2440" s="291">
        <f t="shared" si="222"/>
        <v>348</v>
      </c>
      <c r="Y2440" s="291">
        <f t="shared" si="223"/>
        <v>110</v>
      </c>
    </row>
    <row r="2441" spans="1:25" ht="15" customHeight="1">
      <c r="A2441" s="8">
        <f t="shared" si="224"/>
        <v>2440</v>
      </c>
      <c r="B2441" s="56" t="s">
        <v>3410</v>
      </c>
      <c r="C2441" s="8">
        <v>38</v>
      </c>
      <c r="D2441" s="8" t="s">
        <v>16</v>
      </c>
      <c r="E2441" s="56" t="s">
        <v>51</v>
      </c>
      <c r="F2441" s="57" t="s">
        <v>66</v>
      </c>
      <c r="G2441" s="58">
        <v>44640</v>
      </c>
      <c r="H2441" s="75">
        <v>44517</v>
      </c>
      <c r="I2441" s="75"/>
      <c r="J2441" s="56" t="s">
        <v>2419</v>
      </c>
      <c r="K2441" s="8"/>
      <c r="L2441" s="56"/>
      <c r="M2441" s="56" t="s">
        <v>1279</v>
      </c>
      <c r="N2441" s="56"/>
      <c r="O2441" s="56"/>
      <c r="P2441" s="56"/>
      <c r="Q2441" s="90" t="str">
        <f>IF(DATEDIF(H2441,G2441,"y")=0,"",DATEDIF(H2441,G2441,"y")&amp;" years ")&amp;IF(DATEDIF(H2441,G2441,"ym")=0,"",DATEDIF(H2441,G2441,"ym")&amp;" months ")&amp;IF(DATEDIF(H2441,G2441,"md")=0,"",DATEDIF(H2441,G2441,"md")&amp;" days")</f>
        <v>4 months 3 days</v>
      </c>
      <c r="R2441" s="64">
        <f>_xlfn.DAYS(G2441,H2441)</f>
        <v>123</v>
      </c>
      <c r="S2441" s="56"/>
      <c r="T2441" s="56"/>
      <c r="U2441" s="57"/>
      <c r="V2441" s="75">
        <f t="shared" si="220"/>
        <v>809</v>
      </c>
      <c r="W2441" s="291">
        <f t="shared" si="221"/>
        <v>123</v>
      </c>
      <c r="X2441" s="291" t="str">
        <f t="shared" si="222"/>
        <v/>
      </c>
      <c r="Y2441" s="291" t="str">
        <f t="shared" si="223"/>
        <v/>
      </c>
    </row>
    <row r="2442" spans="1:25" ht="15" customHeight="1">
      <c r="A2442" s="8">
        <f t="shared" si="224"/>
        <v>2441</v>
      </c>
      <c r="B2442" s="56" t="s">
        <v>2929</v>
      </c>
      <c r="C2442" s="8">
        <v>77</v>
      </c>
      <c r="D2442" s="8" t="s">
        <v>16</v>
      </c>
      <c r="E2442" s="56" t="s">
        <v>3411</v>
      </c>
      <c r="F2442" s="57" t="s">
        <v>1520</v>
      </c>
      <c r="G2442" s="58">
        <v>44640</v>
      </c>
      <c r="H2442" s="75">
        <v>44437</v>
      </c>
      <c r="I2442" s="75">
        <v>44493</v>
      </c>
      <c r="J2442" s="56" t="s">
        <v>2419</v>
      </c>
      <c r="K2442" s="8"/>
      <c r="L2442" s="56"/>
      <c r="M2442" s="56" t="s">
        <v>1279</v>
      </c>
      <c r="N2442" s="56" t="s">
        <v>1279</v>
      </c>
      <c r="O2442" s="56"/>
      <c r="P2442" s="56"/>
      <c r="Q2442" s="90" t="str">
        <f>IF(DATEDIF(I2442,G2442,"y")=0,"",DATEDIF(I2442,G2442,"y")&amp;" years ")&amp;IF(DATEDIF(I2442,G2442,"ym")=0,"",DATEDIF(I2442,G2442,"ym")&amp;" months ")&amp;IF(DATEDIF(I2442,G2442,"md")=0,"",DATEDIF(I2442,G2442,"md")&amp;" days")</f>
        <v>4 months 24 days</v>
      </c>
      <c r="R2442" s="64">
        <f t="shared" ref="R2442:R2447" si="225">_xlfn.DAYS(G2442,IF(L2442="",IF(K2442="",I2442,K2442),L2442))</f>
        <v>147</v>
      </c>
      <c r="S2442" s="56"/>
      <c r="T2442" s="56"/>
      <c r="U2442" s="57"/>
      <c r="V2442" s="75">
        <f t="shared" si="220"/>
        <v>809</v>
      </c>
      <c r="W2442" s="291">
        <f t="shared" si="221"/>
        <v>203</v>
      </c>
      <c r="X2442" s="291">
        <f t="shared" si="222"/>
        <v>147</v>
      </c>
      <c r="Y2442" s="291" t="str">
        <f t="shared" si="223"/>
        <v/>
      </c>
    </row>
    <row r="2443" spans="1:25" ht="15" customHeight="1">
      <c r="A2443" s="8">
        <f t="shared" si="224"/>
        <v>2442</v>
      </c>
      <c r="B2443" s="56" t="s">
        <v>3412</v>
      </c>
      <c r="C2443" s="8">
        <v>81</v>
      </c>
      <c r="D2443" s="8" t="s">
        <v>16</v>
      </c>
      <c r="E2443" s="56" t="s">
        <v>3413</v>
      </c>
      <c r="F2443" s="57" t="s">
        <v>25</v>
      </c>
      <c r="G2443" s="58">
        <v>44640</v>
      </c>
      <c r="H2443" s="75">
        <v>44255</v>
      </c>
      <c r="I2443" s="75">
        <v>44353</v>
      </c>
      <c r="J2443" s="56" t="s">
        <v>1278</v>
      </c>
      <c r="K2443" s="8"/>
      <c r="L2443" s="56"/>
      <c r="M2443" s="56" t="s">
        <v>1279</v>
      </c>
      <c r="N2443" s="56" t="s">
        <v>1279</v>
      </c>
      <c r="O2443" s="56"/>
      <c r="P2443" s="56"/>
      <c r="Q2443" s="90" t="str">
        <f>IF(DATEDIF(I2443,G2443,"y")=0,"",DATEDIF(I2443,G2443,"y")&amp;" years ")&amp;IF(DATEDIF(I2443,G2443,"ym")=0,"",DATEDIF(I2443,G2443,"ym")&amp;" months ")&amp;IF(DATEDIF(I2443,G2443,"md")=0,"",DATEDIF(I2443,G2443,"md")&amp;" days")</f>
        <v>9 months 14 days</v>
      </c>
      <c r="R2443" s="64">
        <f t="shared" si="225"/>
        <v>287</v>
      </c>
      <c r="S2443" s="56"/>
      <c r="T2443" s="56"/>
      <c r="U2443" s="57"/>
      <c r="V2443" s="75">
        <f t="shared" si="220"/>
        <v>809</v>
      </c>
      <c r="W2443" s="291">
        <f t="shared" si="221"/>
        <v>385</v>
      </c>
      <c r="X2443" s="291">
        <f t="shared" si="222"/>
        <v>287</v>
      </c>
      <c r="Y2443" s="291" t="str">
        <f t="shared" si="223"/>
        <v/>
      </c>
    </row>
    <row r="2444" spans="1:25" ht="15" customHeight="1">
      <c r="A2444" s="8">
        <f t="shared" si="224"/>
        <v>2443</v>
      </c>
      <c r="B2444" s="56" t="s">
        <v>1494</v>
      </c>
      <c r="C2444" s="8">
        <v>71</v>
      </c>
      <c r="D2444" s="8" t="s">
        <v>16</v>
      </c>
      <c r="E2444" s="56" t="s">
        <v>182</v>
      </c>
      <c r="F2444" s="57" t="s">
        <v>223</v>
      </c>
      <c r="G2444" s="58">
        <v>44640</v>
      </c>
      <c r="H2444" s="75">
        <v>44251</v>
      </c>
      <c r="I2444" s="75">
        <v>44327</v>
      </c>
      <c r="J2444" s="56" t="s">
        <v>1278</v>
      </c>
      <c r="K2444" s="8"/>
      <c r="L2444" s="56"/>
      <c r="M2444" s="56" t="s">
        <v>1279</v>
      </c>
      <c r="N2444" s="56" t="s">
        <v>1279</v>
      </c>
      <c r="O2444" s="56"/>
      <c r="P2444" s="56"/>
      <c r="Q2444" s="90" t="str">
        <f>IF(DATEDIF(I2444,G2444,"y")=0,"",DATEDIF(I2444,G2444,"y")&amp;" years ")&amp;IF(DATEDIF(I2444,G2444,"ym")=0,"",DATEDIF(I2444,G2444,"ym")&amp;" months ")&amp;IF(DATEDIF(I2444,G2444,"md")=0,"",DATEDIF(I2444,G2444,"md")&amp;" days")</f>
        <v>10 months 9 days</v>
      </c>
      <c r="R2444" s="64">
        <f t="shared" si="225"/>
        <v>313</v>
      </c>
      <c r="S2444" s="56"/>
      <c r="T2444" s="56"/>
      <c r="U2444" s="57"/>
      <c r="V2444" s="75">
        <f t="shared" si="220"/>
        <v>809</v>
      </c>
      <c r="W2444" s="291">
        <f t="shared" si="221"/>
        <v>389</v>
      </c>
      <c r="X2444" s="291">
        <f t="shared" si="222"/>
        <v>313</v>
      </c>
      <c r="Y2444" s="291" t="str">
        <f t="shared" si="223"/>
        <v/>
      </c>
    </row>
    <row r="2445" spans="1:25" ht="15" customHeight="1">
      <c r="A2445" s="8">
        <f t="shared" si="224"/>
        <v>2444</v>
      </c>
      <c r="B2445" s="56" t="s">
        <v>3414</v>
      </c>
      <c r="C2445" s="8">
        <v>35</v>
      </c>
      <c r="D2445" s="8" t="s">
        <v>16</v>
      </c>
      <c r="E2445" s="56" t="s">
        <v>3415</v>
      </c>
      <c r="F2445" s="57" t="s">
        <v>25</v>
      </c>
      <c r="G2445" s="58">
        <v>44640</v>
      </c>
      <c r="H2445" s="75">
        <v>44248</v>
      </c>
      <c r="I2445" s="75">
        <v>44306</v>
      </c>
      <c r="J2445" s="56" t="s">
        <v>1278</v>
      </c>
      <c r="K2445" s="8"/>
      <c r="L2445" s="56"/>
      <c r="M2445" s="56" t="s">
        <v>1279</v>
      </c>
      <c r="N2445" s="56" t="s">
        <v>1279</v>
      </c>
      <c r="O2445" s="56"/>
      <c r="P2445" s="56"/>
      <c r="Q2445" s="90" t="str">
        <f>IF(DATEDIF(I2445,G2445,"y")=0,"",DATEDIF(I2445,G2445,"y")&amp;" years ")&amp;IF(DATEDIF(I2445,G2445,"ym")=0,"",DATEDIF(I2445,G2445,"ym")&amp;" months ")&amp;IF(DATEDIF(I2445,G2445,"md")=0,"",DATEDIF(I2445,G2445,"md")&amp;" days")</f>
        <v xml:space="preserve">11 months </v>
      </c>
      <c r="R2445" s="64">
        <f t="shared" si="225"/>
        <v>334</v>
      </c>
      <c r="S2445" s="56"/>
      <c r="T2445" s="56"/>
      <c r="U2445" s="57"/>
      <c r="V2445" s="75">
        <f t="shared" si="220"/>
        <v>809</v>
      </c>
      <c r="W2445" s="291">
        <f t="shared" si="221"/>
        <v>392</v>
      </c>
      <c r="X2445" s="291">
        <f t="shared" si="222"/>
        <v>334</v>
      </c>
      <c r="Y2445" s="291" t="str">
        <f t="shared" si="223"/>
        <v/>
      </c>
    </row>
    <row r="2446" spans="1:25" ht="15" customHeight="1">
      <c r="A2446" s="8">
        <f t="shared" si="224"/>
        <v>2445</v>
      </c>
      <c r="B2446" s="56" t="s">
        <v>3416</v>
      </c>
      <c r="C2446" s="8">
        <v>76</v>
      </c>
      <c r="D2446" s="8" t="s">
        <v>16</v>
      </c>
      <c r="E2446" s="56" t="s">
        <v>3417</v>
      </c>
      <c r="F2446" s="57" t="s">
        <v>2621</v>
      </c>
      <c r="G2446" s="58">
        <v>44641</v>
      </c>
      <c r="H2446" s="75">
        <v>44246</v>
      </c>
      <c r="I2446" s="75">
        <v>44301</v>
      </c>
      <c r="J2446" s="56" t="s">
        <v>1278</v>
      </c>
      <c r="K2446" s="76">
        <v>44532</v>
      </c>
      <c r="L2446" s="56"/>
      <c r="M2446" s="56" t="s">
        <v>1279</v>
      </c>
      <c r="N2446" s="56" t="s">
        <v>1279</v>
      </c>
      <c r="O2446" s="56" t="s">
        <v>1279</v>
      </c>
      <c r="P2446" s="56"/>
      <c r="Q2446" s="63" t="str">
        <f>IF(DATEDIF(K2446,G2446,"y")=0,"",DATEDIF(K2446,G2446,"y")&amp;" years ")&amp;IF(DATEDIF(K2446,G2446,"ym")=0,"",DATEDIF(K2446,G2446,"ym")&amp;" months ")&amp;IF(DATEDIF(K2446,G2446,"md")=0,"",DATEDIF(K2446,G2446,"md")&amp;" days")</f>
        <v>3 months 19 days</v>
      </c>
      <c r="R2446" s="64">
        <f t="shared" si="225"/>
        <v>109</v>
      </c>
      <c r="S2446" s="56"/>
      <c r="T2446" s="56"/>
      <c r="U2446" s="57"/>
      <c r="V2446" s="75">
        <f t="shared" si="220"/>
        <v>810</v>
      </c>
      <c r="W2446" s="291">
        <f t="shared" si="221"/>
        <v>395</v>
      </c>
      <c r="X2446" s="291">
        <f t="shared" si="222"/>
        <v>340</v>
      </c>
      <c r="Y2446" s="291">
        <f t="shared" si="223"/>
        <v>109</v>
      </c>
    </row>
    <row r="2447" spans="1:25" ht="15" customHeight="1">
      <c r="A2447" s="8">
        <f t="shared" si="224"/>
        <v>2446</v>
      </c>
      <c r="B2447" s="56" t="s">
        <v>1789</v>
      </c>
      <c r="C2447" s="8">
        <v>82</v>
      </c>
      <c r="D2447" s="8" t="s">
        <v>23</v>
      </c>
      <c r="E2447" s="56" t="s">
        <v>3418</v>
      </c>
      <c r="F2447" s="57" t="s">
        <v>605</v>
      </c>
      <c r="G2447" s="58">
        <v>44641</v>
      </c>
      <c r="H2447" s="75">
        <v>44238</v>
      </c>
      <c r="I2447" s="75">
        <v>44298</v>
      </c>
      <c r="J2447" s="56" t="s">
        <v>1278</v>
      </c>
      <c r="K2447" s="76">
        <v>44514</v>
      </c>
      <c r="L2447" s="56"/>
      <c r="M2447" s="56" t="s">
        <v>1279</v>
      </c>
      <c r="N2447" s="56" t="s">
        <v>1279</v>
      </c>
      <c r="O2447" s="56" t="s">
        <v>1279</v>
      </c>
      <c r="P2447" s="56"/>
      <c r="Q2447" s="63" t="str">
        <f>IF(DATEDIF(K2447,G2447,"y")=0,"",DATEDIF(K2447,G2447,"y")&amp;" years ")&amp;IF(DATEDIF(K2447,G2447,"ym")=0,"",DATEDIF(K2447,G2447,"ym")&amp;" months ")&amp;IF(DATEDIF(K2447,G2447,"md")=0,"",DATEDIF(K2447,G2447,"md")&amp;" days")</f>
        <v>4 months 7 days</v>
      </c>
      <c r="R2447" s="64">
        <f t="shared" si="225"/>
        <v>127</v>
      </c>
      <c r="S2447" s="56"/>
      <c r="T2447" s="56"/>
      <c r="U2447" s="57"/>
      <c r="V2447" s="75">
        <f t="shared" si="220"/>
        <v>810</v>
      </c>
      <c r="W2447" s="291">
        <f t="shared" si="221"/>
        <v>403</v>
      </c>
      <c r="X2447" s="291">
        <f t="shared" si="222"/>
        <v>343</v>
      </c>
      <c r="Y2447" s="291">
        <f t="shared" si="223"/>
        <v>127</v>
      </c>
    </row>
    <row r="2448" spans="1:25" ht="15" customHeight="1">
      <c r="A2448" s="8">
        <f t="shared" si="224"/>
        <v>2447</v>
      </c>
      <c r="B2448" s="56" t="s">
        <v>3419</v>
      </c>
      <c r="C2448" s="8">
        <v>27</v>
      </c>
      <c r="D2448" s="8" t="s">
        <v>23</v>
      </c>
      <c r="E2448" s="56" t="s">
        <v>3420</v>
      </c>
      <c r="F2448" s="57" t="s">
        <v>3421</v>
      </c>
      <c r="G2448" s="58">
        <v>44641</v>
      </c>
      <c r="H2448" s="195"/>
      <c r="I2448" s="56"/>
      <c r="J2448" s="56"/>
      <c r="K2448" s="8"/>
      <c r="L2448" s="56"/>
      <c r="M2448" s="56"/>
      <c r="N2448" s="56"/>
      <c r="O2448" s="56"/>
      <c r="P2448" s="56"/>
      <c r="Q2448" s="56"/>
      <c r="R2448" s="8"/>
      <c r="S2448" s="56"/>
      <c r="T2448" s="56" t="s">
        <v>3422</v>
      </c>
      <c r="U2448" s="57"/>
      <c r="V2448" s="289">
        <f t="shared" si="220"/>
        <v>810</v>
      </c>
      <c r="W2448" s="292" t="str">
        <f t="shared" si="221"/>
        <v/>
      </c>
      <c r="X2448" s="291" t="str">
        <f t="shared" si="222"/>
        <v/>
      </c>
      <c r="Y2448" s="291" t="str">
        <f t="shared" si="223"/>
        <v/>
      </c>
    </row>
    <row r="2449" spans="1:25" ht="15" customHeight="1">
      <c r="A2449" s="8">
        <f t="shared" si="224"/>
        <v>2448</v>
      </c>
      <c r="B2449" s="109" t="s">
        <v>1553</v>
      </c>
      <c r="C2449" s="110">
        <v>84</v>
      </c>
      <c r="D2449" s="110" t="s">
        <v>16</v>
      </c>
      <c r="E2449" s="109" t="s">
        <v>3423</v>
      </c>
      <c r="F2449" s="111" t="s">
        <v>276</v>
      </c>
      <c r="G2449" s="112">
        <v>44642</v>
      </c>
      <c r="H2449" s="124">
        <v>44237</v>
      </c>
      <c r="I2449" s="124">
        <v>44298</v>
      </c>
      <c r="J2449" s="109" t="s">
        <v>1278</v>
      </c>
      <c r="K2449" s="125">
        <v>44552</v>
      </c>
      <c r="L2449" s="109"/>
      <c r="M2449" s="109" t="s">
        <v>1279</v>
      </c>
      <c r="N2449" s="109" t="s">
        <v>1279</v>
      </c>
      <c r="O2449" s="109" t="s">
        <v>1279</v>
      </c>
      <c r="P2449" s="109"/>
      <c r="Q2449" s="136" t="str">
        <f>IF(DATEDIF(K2449,G2449,"y")=0,"",DATEDIF(K2449,G2449,"y")&amp;" years ")&amp;IF(DATEDIF(K2449,G2449,"ym")=0,"",DATEDIF(K2449,G2449,"ym")&amp;" months ")&amp;IF(DATEDIF(K2449,G2449,"md")=0,"",DATEDIF(K2449,G2449,"md")&amp;" days")</f>
        <v xml:space="preserve">3 months </v>
      </c>
      <c r="R2449" s="115">
        <f>_xlfn.DAYS(G2449,IF(L2449="",IF(K2449="",I2449,K2449),L2449))</f>
        <v>90</v>
      </c>
      <c r="S2449" s="109"/>
      <c r="T2449" s="109"/>
      <c r="U2449" s="111"/>
      <c r="V2449" s="75">
        <f t="shared" si="220"/>
        <v>811</v>
      </c>
      <c r="W2449" s="291">
        <f t="shared" si="221"/>
        <v>405</v>
      </c>
      <c r="X2449" s="291">
        <f t="shared" si="222"/>
        <v>344</v>
      </c>
      <c r="Y2449" s="291">
        <f t="shared" si="223"/>
        <v>90</v>
      </c>
    </row>
    <row r="2450" spans="1:25" ht="15" customHeight="1">
      <c r="A2450" s="8">
        <f t="shared" si="224"/>
        <v>2449</v>
      </c>
      <c r="B2450" s="56" t="s">
        <v>1525</v>
      </c>
      <c r="C2450" s="8">
        <v>91</v>
      </c>
      <c r="D2450" s="8" t="s">
        <v>16</v>
      </c>
      <c r="E2450" s="56" t="s">
        <v>3424</v>
      </c>
      <c r="F2450" s="57" t="s">
        <v>55</v>
      </c>
      <c r="G2450" s="62">
        <v>44642</v>
      </c>
      <c r="H2450" s="74">
        <v>44417</v>
      </c>
      <c r="I2450" s="75"/>
      <c r="J2450" s="56" t="s">
        <v>1646</v>
      </c>
      <c r="K2450" s="8"/>
      <c r="L2450" s="56"/>
      <c r="M2450" s="56" t="s">
        <v>1279</v>
      </c>
      <c r="N2450" s="56"/>
      <c r="O2450" s="56"/>
      <c r="P2450" s="56"/>
      <c r="Q2450" s="90" t="str">
        <f>IF(DATEDIF(H2450,G2450,"y")=0,"",DATEDIF(H2450,G2450,"y")&amp;" years ")&amp;IF(DATEDIF(H2450,G2450,"ym")=0,"",DATEDIF(H2450,G2450,"ym")&amp;" months ")&amp;IF(DATEDIF(H2450,G2450,"md")=0,"",DATEDIF(H2450,G2450,"md")&amp;" days")</f>
        <v>7 months 13 days</v>
      </c>
      <c r="R2450" s="64">
        <f>_xlfn.DAYS(G2450,H2450)</f>
        <v>225</v>
      </c>
      <c r="S2450" s="56"/>
      <c r="T2450" s="56"/>
      <c r="U2450" s="57"/>
      <c r="V2450" s="75">
        <f t="shared" si="220"/>
        <v>811</v>
      </c>
      <c r="W2450" s="291">
        <f t="shared" si="221"/>
        <v>225</v>
      </c>
      <c r="X2450" s="291" t="str">
        <f t="shared" si="222"/>
        <v/>
      </c>
      <c r="Y2450" s="291" t="str">
        <f t="shared" si="223"/>
        <v/>
      </c>
    </row>
    <row r="2451" spans="1:25" ht="15" customHeight="1">
      <c r="A2451" s="8">
        <f t="shared" si="224"/>
        <v>2450</v>
      </c>
      <c r="B2451" s="56"/>
      <c r="C2451" s="8">
        <v>43</v>
      </c>
      <c r="D2451" s="8" t="s">
        <v>16</v>
      </c>
      <c r="E2451" s="56"/>
      <c r="F2451" s="61"/>
      <c r="G2451" s="62">
        <v>44642</v>
      </c>
      <c r="H2451" s="195"/>
      <c r="I2451" s="56"/>
      <c r="J2451" s="56"/>
      <c r="K2451" s="8"/>
      <c r="L2451" s="56"/>
      <c r="M2451" s="56"/>
      <c r="N2451" s="56"/>
      <c r="O2451" s="56"/>
      <c r="P2451" s="56"/>
      <c r="Q2451" s="56"/>
      <c r="R2451" s="8"/>
      <c r="S2451" s="56"/>
      <c r="T2451" s="56"/>
      <c r="U2451" s="57"/>
      <c r="V2451" s="289">
        <f t="shared" si="220"/>
        <v>811</v>
      </c>
      <c r="W2451" s="292" t="str">
        <f t="shared" si="221"/>
        <v/>
      </c>
      <c r="X2451" s="291" t="str">
        <f t="shared" si="222"/>
        <v/>
      </c>
      <c r="Y2451" s="291" t="str">
        <f t="shared" si="223"/>
        <v/>
      </c>
    </row>
    <row r="2452" spans="1:25" ht="15" customHeight="1">
      <c r="A2452" s="8">
        <f t="shared" si="224"/>
        <v>2451</v>
      </c>
      <c r="B2452" s="56" t="s">
        <v>2536</v>
      </c>
      <c r="C2452" s="8">
        <v>90</v>
      </c>
      <c r="D2452" s="8" t="s">
        <v>16</v>
      </c>
      <c r="E2452" s="56" t="s">
        <v>3425</v>
      </c>
      <c r="F2452" s="57" t="s">
        <v>103</v>
      </c>
      <c r="G2452" s="58">
        <v>44642</v>
      </c>
      <c r="H2452" s="195"/>
      <c r="I2452" s="56"/>
      <c r="J2452" s="56"/>
      <c r="K2452" s="8"/>
      <c r="L2452" s="56"/>
      <c r="M2452" s="56"/>
      <c r="N2452" s="56"/>
      <c r="O2452" s="56"/>
      <c r="P2452" s="56"/>
      <c r="Q2452" s="56"/>
      <c r="R2452" s="8"/>
      <c r="S2452" s="56"/>
      <c r="T2452" s="56"/>
      <c r="U2452" s="57"/>
      <c r="V2452" s="289">
        <f t="shared" si="220"/>
        <v>811</v>
      </c>
      <c r="W2452" s="292" t="str">
        <f t="shared" si="221"/>
        <v/>
      </c>
      <c r="X2452" s="291" t="str">
        <f t="shared" si="222"/>
        <v/>
      </c>
      <c r="Y2452" s="291" t="str">
        <f t="shared" si="223"/>
        <v/>
      </c>
    </row>
    <row r="2453" spans="1:25" ht="15" customHeight="1">
      <c r="A2453" s="8">
        <f t="shared" si="224"/>
        <v>2452</v>
      </c>
      <c r="B2453" s="56"/>
      <c r="C2453" s="73">
        <v>48</v>
      </c>
      <c r="D2453" s="8" t="s">
        <v>16</v>
      </c>
      <c r="E2453" s="56"/>
      <c r="F2453" s="61"/>
      <c r="G2453" s="62">
        <v>44643</v>
      </c>
      <c r="H2453" s="56" t="s">
        <v>1198</v>
      </c>
      <c r="I2453" s="56" t="s">
        <v>1198</v>
      </c>
      <c r="J2453" s="56"/>
      <c r="K2453" s="62">
        <v>44591</v>
      </c>
      <c r="L2453" s="56"/>
      <c r="M2453" s="56" t="s">
        <v>1279</v>
      </c>
      <c r="N2453" s="56" t="s">
        <v>1279</v>
      </c>
      <c r="O2453" s="56" t="s">
        <v>1279</v>
      </c>
      <c r="P2453" s="56"/>
      <c r="Q2453" s="63" t="str">
        <f>IF(DATEDIF(K2453,G2453,"y")=0,"",DATEDIF(K2453,G2453,"y")&amp;" years ")&amp;IF(DATEDIF(K2453,G2453,"ym")=0,"",DATEDIF(K2453,G2453,"ym")&amp;" months ")&amp;IF(DATEDIF(K2453,G2453,"md")=0,"",DATEDIF(K2453,G2453,"md")&amp;" days")</f>
        <v>1 months 21 days</v>
      </c>
      <c r="R2453" s="64">
        <f>_xlfn.DAYS(G2453,IF(L2453="",IF(K2453="",I2453,K2453),L2453))</f>
        <v>52</v>
      </c>
      <c r="S2453" s="56"/>
      <c r="T2453" s="56"/>
      <c r="U2453" s="57"/>
      <c r="V2453" s="75">
        <f t="shared" si="220"/>
        <v>812</v>
      </c>
      <c r="W2453" s="291" t="str">
        <f t="shared" si="221"/>
        <v/>
      </c>
      <c r="X2453" s="291" t="str">
        <f t="shared" si="222"/>
        <v/>
      </c>
      <c r="Y2453" s="291">
        <f t="shared" si="223"/>
        <v>52</v>
      </c>
    </row>
    <row r="2454" spans="1:25" ht="15" customHeight="1">
      <c r="A2454" s="8">
        <f t="shared" si="224"/>
        <v>2453</v>
      </c>
      <c r="B2454" s="56" t="s">
        <v>3005</v>
      </c>
      <c r="C2454" s="8">
        <v>87</v>
      </c>
      <c r="D2454" s="8" t="s">
        <v>23</v>
      </c>
      <c r="E2454" s="56" t="s">
        <v>243</v>
      </c>
      <c r="F2454" s="57" t="s">
        <v>66</v>
      </c>
      <c r="G2454" s="58">
        <v>44643</v>
      </c>
      <c r="H2454" s="75">
        <v>44243</v>
      </c>
      <c r="I2454" s="75">
        <v>44317</v>
      </c>
      <c r="J2454" s="56" t="s">
        <v>1278</v>
      </c>
      <c r="K2454" s="76">
        <v>44528</v>
      </c>
      <c r="L2454" s="56"/>
      <c r="M2454" s="56" t="s">
        <v>1279</v>
      </c>
      <c r="N2454" s="56" t="s">
        <v>1279</v>
      </c>
      <c r="O2454" s="56" t="s">
        <v>1279</v>
      </c>
      <c r="P2454" s="56"/>
      <c r="Q2454" s="63" t="str">
        <f>IF(DATEDIF(K2454,G2454,"y")=0,"",DATEDIF(K2454,G2454,"y")&amp;" years ")&amp;IF(DATEDIF(K2454,G2454,"ym")=0,"",DATEDIF(K2454,G2454,"ym")&amp;" months ")&amp;IF(DATEDIF(K2454,G2454,"md")=0,"",DATEDIF(K2454,G2454,"md")&amp;" days")</f>
        <v>3 months 23 days</v>
      </c>
      <c r="R2454" s="64">
        <f>_xlfn.DAYS(G2454,IF(L2454="",IF(K2454="",I2454,K2454),L2454))</f>
        <v>115</v>
      </c>
      <c r="S2454" s="56"/>
      <c r="T2454" s="56"/>
      <c r="U2454" s="57"/>
      <c r="V2454" s="75">
        <f t="shared" si="220"/>
        <v>812</v>
      </c>
      <c r="W2454" s="291">
        <f t="shared" si="221"/>
        <v>400</v>
      </c>
      <c r="X2454" s="291">
        <f t="shared" si="222"/>
        <v>326</v>
      </c>
      <c r="Y2454" s="291">
        <f t="shared" si="223"/>
        <v>115</v>
      </c>
    </row>
    <row r="2455" spans="1:25" ht="15" customHeight="1">
      <c r="A2455" s="8">
        <f t="shared" si="224"/>
        <v>2454</v>
      </c>
      <c r="B2455" s="109"/>
      <c r="C2455" s="110">
        <v>78</v>
      </c>
      <c r="D2455" s="110" t="s">
        <v>16</v>
      </c>
      <c r="E2455" s="109"/>
      <c r="F2455" s="193"/>
      <c r="G2455" s="191">
        <v>44643</v>
      </c>
      <c r="H2455" s="113" t="s">
        <v>1198</v>
      </c>
      <c r="I2455" s="113">
        <v>44458</v>
      </c>
      <c r="J2455" s="109"/>
      <c r="K2455" s="110"/>
      <c r="L2455" s="109"/>
      <c r="M2455" s="109" t="s">
        <v>1279</v>
      </c>
      <c r="N2455" s="109" t="s">
        <v>1279</v>
      </c>
      <c r="O2455" s="109"/>
      <c r="P2455" s="109"/>
      <c r="Q2455" s="114" t="str">
        <f>IF(DATEDIF(I2455,G2455,"y")=0,"",DATEDIF(I2455,G2455,"y")&amp;" years ")&amp;IF(DATEDIF(I2455,G2455,"ym")=0,"",DATEDIF(I2455,G2455,"ym")&amp;" months ")&amp;IF(DATEDIF(I2455,G2455,"md")=0,"",DATEDIF(I2455,G2455,"md")&amp;" days")</f>
        <v>6 months 4 days</v>
      </c>
      <c r="R2455" s="115">
        <f>_xlfn.DAYS(G2455,IF(L2455="",IF(K2455="",I2455,K2455),L2455))</f>
        <v>185</v>
      </c>
      <c r="S2455" s="109"/>
      <c r="T2455" s="109"/>
      <c r="U2455" s="111"/>
      <c r="V2455" s="75">
        <f t="shared" si="220"/>
        <v>812</v>
      </c>
      <c r="W2455" s="291" t="str">
        <f t="shared" si="221"/>
        <v/>
      </c>
      <c r="X2455" s="291">
        <f t="shared" si="222"/>
        <v>185</v>
      </c>
      <c r="Y2455" s="291" t="str">
        <f t="shared" si="223"/>
        <v/>
      </c>
    </row>
    <row r="2456" spans="1:25" ht="15" customHeight="1">
      <c r="A2456" s="8">
        <f t="shared" si="224"/>
        <v>2455</v>
      </c>
      <c r="B2456" s="56" t="s">
        <v>2331</v>
      </c>
      <c r="C2456" s="8">
        <v>81</v>
      </c>
      <c r="D2456" s="8" t="s">
        <v>16</v>
      </c>
      <c r="E2456" s="56" t="s">
        <v>676</v>
      </c>
      <c r="F2456" s="57" t="s">
        <v>464</v>
      </c>
      <c r="G2456" s="58">
        <v>44643</v>
      </c>
      <c r="H2456" s="75"/>
      <c r="I2456" s="75"/>
      <c r="J2456" s="56" t="s">
        <v>2431</v>
      </c>
      <c r="K2456" s="76"/>
      <c r="L2456" s="56"/>
      <c r="M2456" s="56"/>
      <c r="N2456" s="56"/>
      <c r="O2456" s="56"/>
      <c r="P2456" s="56"/>
      <c r="Q2456" s="56"/>
      <c r="R2456" s="8"/>
      <c r="S2456" s="56"/>
      <c r="T2456" s="56"/>
      <c r="U2456" s="57"/>
      <c r="V2456" s="289">
        <f t="shared" si="220"/>
        <v>812</v>
      </c>
      <c r="W2456" s="292" t="str">
        <f t="shared" si="221"/>
        <v/>
      </c>
      <c r="X2456" s="291" t="str">
        <f t="shared" si="222"/>
        <v/>
      </c>
      <c r="Y2456" s="291" t="str">
        <f t="shared" si="223"/>
        <v/>
      </c>
    </row>
    <row r="2457" spans="1:25" ht="15" customHeight="1">
      <c r="A2457" s="8">
        <f t="shared" si="224"/>
        <v>2456</v>
      </c>
      <c r="B2457" s="56" t="s">
        <v>3426</v>
      </c>
      <c r="C2457" s="8">
        <v>71</v>
      </c>
      <c r="D2457" s="8" t="s">
        <v>16</v>
      </c>
      <c r="E2457" s="56" t="s">
        <v>2909</v>
      </c>
      <c r="F2457" s="57" t="s">
        <v>283</v>
      </c>
      <c r="G2457" s="62">
        <v>44644</v>
      </c>
      <c r="H2457" s="74">
        <v>44377</v>
      </c>
      <c r="I2457" s="75"/>
      <c r="J2457" s="56" t="s">
        <v>1646</v>
      </c>
      <c r="K2457" s="8"/>
      <c r="L2457" s="56"/>
      <c r="M2457" s="56" t="s">
        <v>1279</v>
      </c>
      <c r="N2457" s="56"/>
      <c r="O2457" s="56"/>
      <c r="P2457" s="56"/>
      <c r="Q2457" s="90" t="str">
        <f>IF(DATEDIF(H2457,G2457,"y")=0,"",DATEDIF(H2457,G2457,"y")&amp;" years ")&amp;IF(DATEDIF(H2457,G2457,"ym")=0,"",DATEDIF(H2457,G2457,"ym")&amp;" months ")&amp;IF(DATEDIF(H2457,G2457,"md")=0,"",DATEDIF(H2457,G2457,"md")&amp;" days")</f>
        <v>8 months 22 days</v>
      </c>
      <c r="R2457" s="64">
        <f>_xlfn.DAYS(G2457,H2457)</f>
        <v>267</v>
      </c>
      <c r="S2457" s="56"/>
      <c r="T2457" s="56"/>
      <c r="U2457" s="57"/>
      <c r="V2457" s="75">
        <f t="shared" si="220"/>
        <v>813</v>
      </c>
      <c r="W2457" s="291">
        <f t="shared" si="221"/>
        <v>267</v>
      </c>
      <c r="X2457" s="291" t="str">
        <f t="shared" si="222"/>
        <v/>
      </c>
      <c r="Y2457" s="291" t="str">
        <f t="shared" si="223"/>
        <v/>
      </c>
    </row>
    <row r="2458" spans="1:25" ht="15" customHeight="1">
      <c r="A2458" s="8">
        <f t="shared" si="224"/>
        <v>2457</v>
      </c>
      <c r="B2458" s="56" t="s">
        <v>1740</v>
      </c>
      <c r="C2458" s="8">
        <v>77</v>
      </c>
      <c r="D2458" s="8" t="s">
        <v>23</v>
      </c>
      <c r="E2458" s="56" t="s">
        <v>3427</v>
      </c>
      <c r="F2458" s="57" t="s">
        <v>55</v>
      </c>
      <c r="G2458" s="58">
        <v>44644</v>
      </c>
      <c r="H2458" s="75">
        <v>44255</v>
      </c>
      <c r="I2458" s="75">
        <v>44315</v>
      </c>
      <c r="J2458" s="56" t="s">
        <v>1278</v>
      </c>
      <c r="K2458" s="76"/>
      <c r="L2458" s="56"/>
      <c r="M2458" s="56" t="s">
        <v>1279</v>
      </c>
      <c r="N2458" s="56" t="s">
        <v>1279</v>
      </c>
      <c r="O2458" s="56"/>
      <c r="P2458" s="56"/>
      <c r="Q2458" s="90" t="str">
        <f>IF(DATEDIF(I2458,G2458,"y")=0,"",DATEDIF(I2458,G2458,"y")&amp;" years ")&amp;IF(DATEDIF(I2458,G2458,"ym")=0,"",DATEDIF(I2458,G2458,"ym")&amp;" months ")&amp;IF(DATEDIF(I2458,G2458,"md")=0,"",DATEDIF(I2458,G2458,"md")&amp;" days")</f>
        <v>10 months 23 days</v>
      </c>
      <c r="R2458" s="64">
        <f>_xlfn.DAYS(G2458,IF(L2458="",IF(K2458="",I2458,K2458),L2458))</f>
        <v>329</v>
      </c>
      <c r="S2458" s="56"/>
      <c r="T2458" s="56"/>
      <c r="U2458" s="57"/>
      <c r="V2458" s="75">
        <f t="shared" si="220"/>
        <v>813</v>
      </c>
      <c r="W2458" s="291">
        <f t="shared" si="221"/>
        <v>389</v>
      </c>
      <c r="X2458" s="291">
        <f t="shared" si="222"/>
        <v>329</v>
      </c>
      <c r="Y2458" s="291" t="str">
        <f t="shared" si="223"/>
        <v/>
      </c>
    </row>
    <row r="2459" spans="1:25" ht="15" customHeight="1">
      <c r="A2459" s="8">
        <f t="shared" si="224"/>
        <v>2458</v>
      </c>
      <c r="B2459" s="56" t="s">
        <v>3428</v>
      </c>
      <c r="C2459" s="73">
        <v>0</v>
      </c>
      <c r="D2459" s="8" t="s">
        <v>16</v>
      </c>
      <c r="E2459" s="56" t="s">
        <v>3429</v>
      </c>
      <c r="F2459" s="57" t="s">
        <v>25</v>
      </c>
      <c r="G2459" s="62">
        <v>44644</v>
      </c>
      <c r="H2459" s="74"/>
      <c r="I2459" s="74"/>
      <c r="J2459" s="56"/>
      <c r="K2459" s="8"/>
      <c r="L2459" s="56"/>
      <c r="M2459" s="56"/>
      <c r="N2459" s="56"/>
      <c r="O2459" s="56"/>
      <c r="P2459" s="56"/>
      <c r="Q2459" s="56"/>
      <c r="R2459" s="8"/>
      <c r="S2459" s="56"/>
      <c r="T2459" s="56" t="s">
        <v>1059</v>
      </c>
      <c r="U2459" s="56"/>
      <c r="V2459" s="289">
        <f t="shared" si="220"/>
        <v>813</v>
      </c>
      <c r="W2459" s="292" t="str">
        <f t="shared" si="221"/>
        <v/>
      </c>
      <c r="X2459" s="291" t="str">
        <f t="shared" si="222"/>
        <v/>
      </c>
      <c r="Y2459" s="291" t="str">
        <f t="shared" si="223"/>
        <v/>
      </c>
    </row>
    <row r="2460" spans="1:25" ht="15" customHeight="1">
      <c r="A2460" s="8">
        <f t="shared" si="224"/>
        <v>2459</v>
      </c>
      <c r="B2460" s="56"/>
      <c r="C2460" s="8">
        <v>71</v>
      </c>
      <c r="D2460" s="8" t="s">
        <v>16</v>
      </c>
      <c r="E2460" s="56"/>
      <c r="F2460" s="61"/>
      <c r="G2460" s="62">
        <v>44645</v>
      </c>
      <c r="H2460" s="195"/>
      <c r="I2460" s="56"/>
      <c r="J2460" s="56"/>
      <c r="K2460" s="8"/>
      <c r="L2460" s="56"/>
      <c r="M2460" s="56"/>
      <c r="N2460" s="56"/>
      <c r="O2460" s="56"/>
      <c r="P2460" s="56"/>
      <c r="Q2460" s="63"/>
      <c r="R2460" s="64"/>
      <c r="S2460" s="56"/>
      <c r="T2460" s="56"/>
      <c r="U2460" s="57"/>
      <c r="V2460" s="289">
        <f t="shared" si="220"/>
        <v>814</v>
      </c>
      <c r="W2460" s="292" t="str">
        <f t="shared" si="221"/>
        <v/>
      </c>
      <c r="X2460" s="291" t="str">
        <f t="shared" si="222"/>
        <v/>
      </c>
      <c r="Y2460" s="291" t="str">
        <f t="shared" si="223"/>
        <v/>
      </c>
    </row>
    <row r="2461" spans="1:25" ht="15" customHeight="1">
      <c r="A2461" s="8">
        <f t="shared" si="224"/>
        <v>2460</v>
      </c>
      <c r="B2461" s="56"/>
      <c r="C2461" s="8">
        <v>90</v>
      </c>
      <c r="D2461" s="8" t="s">
        <v>16</v>
      </c>
      <c r="E2461" s="56"/>
      <c r="F2461" s="61"/>
      <c r="G2461" s="62">
        <v>44646</v>
      </c>
      <c r="H2461" s="74" t="s">
        <v>1198</v>
      </c>
      <c r="I2461" s="74">
        <v>44499</v>
      </c>
      <c r="J2461" s="56"/>
      <c r="K2461" s="8"/>
      <c r="L2461" s="56"/>
      <c r="M2461" s="56" t="s">
        <v>1279</v>
      </c>
      <c r="N2461" s="56" t="s">
        <v>1279</v>
      </c>
      <c r="O2461" s="56"/>
      <c r="P2461" s="56"/>
      <c r="Q2461" s="90" t="str">
        <f>IF(DATEDIF(I2461,G2461,"y")=0,"",DATEDIF(I2461,G2461,"y")&amp;" years ")&amp;IF(DATEDIF(I2461,G2461,"ym")=0,"",DATEDIF(I2461,G2461,"ym")&amp;" months ")&amp;IF(DATEDIF(I2461,G2461,"md")=0,"",DATEDIF(I2461,G2461,"md")&amp;" days")</f>
        <v>4 months 24 days</v>
      </c>
      <c r="R2461" s="64">
        <f>_xlfn.DAYS(G2461,IF(L2461="",IF(K2461="",I2461,K2461),L2461))</f>
        <v>147</v>
      </c>
      <c r="S2461" s="56"/>
      <c r="T2461" s="56"/>
      <c r="U2461" s="57"/>
      <c r="V2461" s="75">
        <f t="shared" si="220"/>
        <v>815</v>
      </c>
      <c r="W2461" s="291" t="str">
        <f t="shared" si="221"/>
        <v/>
      </c>
      <c r="X2461" s="291">
        <f t="shared" si="222"/>
        <v>147</v>
      </c>
      <c r="Y2461" s="291" t="str">
        <f t="shared" si="223"/>
        <v/>
      </c>
    </row>
    <row r="2462" spans="1:25" ht="15" customHeight="1">
      <c r="A2462" s="8">
        <f t="shared" si="224"/>
        <v>2461</v>
      </c>
      <c r="B2462" s="56" t="s">
        <v>3430</v>
      </c>
      <c r="C2462" s="8">
        <v>60</v>
      </c>
      <c r="D2462" s="8" t="s">
        <v>23</v>
      </c>
      <c r="E2462" s="56" t="s">
        <v>3431</v>
      </c>
      <c r="F2462" s="57" t="s">
        <v>66</v>
      </c>
      <c r="G2462" s="62">
        <v>44646</v>
      </c>
      <c r="H2462" s="75">
        <v>44251</v>
      </c>
      <c r="I2462" s="75">
        <v>44318</v>
      </c>
      <c r="J2462" s="56" t="s">
        <v>1278</v>
      </c>
      <c r="K2462" s="8"/>
      <c r="L2462" s="56"/>
      <c r="M2462" s="56" t="s">
        <v>1279</v>
      </c>
      <c r="N2462" s="56" t="s">
        <v>1279</v>
      </c>
      <c r="O2462" s="56"/>
      <c r="P2462" s="56"/>
      <c r="Q2462" s="90" t="str">
        <f>IF(DATEDIF(I2462,G2462,"y")=0,"",DATEDIF(I2462,G2462,"y")&amp;" years ")&amp;IF(DATEDIF(I2462,G2462,"ym")=0,"",DATEDIF(I2462,G2462,"ym")&amp;" months ")&amp;IF(DATEDIF(I2462,G2462,"md")=0,"",DATEDIF(I2462,G2462,"md")&amp;" days")</f>
        <v>10 months 24 days</v>
      </c>
      <c r="R2462" s="64">
        <f>_xlfn.DAYS(G2462,IF(L2462="",IF(K2462="",I2462,K2462),L2462))</f>
        <v>328</v>
      </c>
      <c r="S2462" s="56"/>
      <c r="T2462" s="56"/>
      <c r="U2462" s="57"/>
      <c r="V2462" s="75">
        <f t="shared" si="220"/>
        <v>815</v>
      </c>
      <c r="W2462" s="291">
        <f t="shared" si="221"/>
        <v>395</v>
      </c>
      <c r="X2462" s="291">
        <f t="shared" si="222"/>
        <v>328</v>
      </c>
      <c r="Y2462" s="291" t="str">
        <f t="shared" si="223"/>
        <v/>
      </c>
    </row>
    <row r="2463" spans="1:25" ht="15" customHeight="1">
      <c r="A2463" s="8">
        <f t="shared" si="224"/>
        <v>2462</v>
      </c>
      <c r="B2463" s="56" t="s">
        <v>1226</v>
      </c>
      <c r="C2463" s="8">
        <v>0</v>
      </c>
      <c r="D2463" s="8" t="s">
        <v>23</v>
      </c>
      <c r="E2463" s="56"/>
      <c r="F2463" s="57" t="s">
        <v>1227</v>
      </c>
      <c r="G2463" s="62">
        <v>44646</v>
      </c>
      <c r="H2463" s="75"/>
      <c r="I2463" s="75"/>
      <c r="J2463" s="56"/>
      <c r="K2463" s="8"/>
      <c r="L2463" s="56"/>
      <c r="M2463" s="56"/>
      <c r="N2463" s="56"/>
      <c r="O2463" s="56"/>
      <c r="P2463" s="56"/>
      <c r="Q2463" s="90"/>
      <c r="R2463" s="64"/>
      <c r="S2463" s="56"/>
      <c r="T2463" s="56"/>
      <c r="U2463" s="57"/>
      <c r="V2463" s="289">
        <f t="shared" si="220"/>
        <v>815</v>
      </c>
      <c r="W2463" s="292" t="str">
        <f t="shared" si="221"/>
        <v/>
      </c>
      <c r="X2463" s="291" t="str">
        <f t="shared" si="222"/>
        <v/>
      </c>
      <c r="Y2463" s="291" t="str">
        <f t="shared" si="223"/>
        <v/>
      </c>
    </row>
    <row r="2464" spans="1:25" ht="15" customHeight="1">
      <c r="A2464" s="8">
        <f t="shared" si="224"/>
        <v>2463</v>
      </c>
      <c r="B2464" s="56" t="s">
        <v>1226</v>
      </c>
      <c r="C2464" s="8">
        <v>93</v>
      </c>
      <c r="D2464" s="8" t="s">
        <v>16</v>
      </c>
      <c r="E2464" s="56"/>
      <c r="F2464" s="57" t="s">
        <v>1227</v>
      </c>
      <c r="G2464" s="62">
        <v>44647</v>
      </c>
      <c r="H2464" s="56" t="s">
        <v>1198</v>
      </c>
      <c r="I2464" s="74">
        <v>44483</v>
      </c>
      <c r="J2464" s="56"/>
      <c r="K2464" s="8"/>
      <c r="L2464" s="56"/>
      <c r="M2464" s="56" t="s">
        <v>1279</v>
      </c>
      <c r="N2464" s="56" t="s">
        <v>1279</v>
      </c>
      <c r="O2464" s="56"/>
      <c r="P2464" s="56"/>
      <c r="Q2464" s="90" t="str">
        <f>IF(DATEDIF(I2464,G2464,"y")=0,"",DATEDIF(I2464,G2464,"y")&amp;" years ")&amp;IF(DATEDIF(I2464,G2464,"ym")=0,"",DATEDIF(I2464,G2464,"ym")&amp;" months ")&amp;IF(DATEDIF(I2464,G2464,"md")=0,"",DATEDIF(I2464,G2464,"md")&amp;" days")</f>
        <v>5 months 13 days</v>
      </c>
      <c r="R2464" s="64">
        <f t="shared" ref="R2464:R2470" si="226">_xlfn.DAYS(G2464,IF(L2464="",IF(K2464="",I2464,K2464),L2464))</f>
        <v>164</v>
      </c>
      <c r="S2464" s="56"/>
      <c r="T2464" s="56"/>
      <c r="U2464" s="57" t="s">
        <v>3058</v>
      </c>
      <c r="V2464" s="75">
        <f t="shared" si="220"/>
        <v>816</v>
      </c>
      <c r="W2464" s="291" t="str">
        <f t="shared" si="221"/>
        <v/>
      </c>
      <c r="X2464" s="291">
        <f t="shared" si="222"/>
        <v>164</v>
      </c>
      <c r="Y2464" s="291" t="str">
        <f t="shared" si="223"/>
        <v/>
      </c>
    </row>
    <row r="2465" spans="1:25" ht="15" customHeight="1">
      <c r="A2465" s="8">
        <f t="shared" si="224"/>
        <v>2464</v>
      </c>
      <c r="B2465" s="109" t="s">
        <v>3432</v>
      </c>
      <c r="C2465" s="110">
        <v>16</v>
      </c>
      <c r="D2465" s="110" t="s">
        <v>23</v>
      </c>
      <c r="E2465" s="109" t="s">
        <v>3433</v>
      </c>
      <c r="F2465" s="193" t="s">
        <v>25</v>
      </c>
      <c r="G2465" s="191">
        <v>44647</v>
      </c>
      <c r="H2465" s="109" t="s">
        <v>1198</v>
      </c>
      <c r="I2465" s="113">
        <v>44454</v>
      </c>
      <c r="J2465" s="109"/>
      <c r="K2465" s="110"/>
      <c r="L2465" s="109"/>
      <c r="M2465" s="109" t="s">
        <v>1279</v>
      </c>
      <c r="N2465" s="109" t="s">
        <v>1279</v>
      </c>
      <c r="O2465" s="109"/>
      <c r="P2465" s="109"/>
      <c r="Q2465" s="114" t="str">
        <f>IF(DATEDIF(I2465,G2465,"y")=0,"",DATEDIF(I2465,G2465,"y")&amp;" years ")&amp;IF(DATEDIF(I2465,G2465,"ym")=0,"",DATEDIF(I2465,G2465,"ym")&amp;" months ")&amp;IF(DATEDIF(I2465,G2465,"md")=0,"",DATEDIF(I2465,G2465,"md")&amp;" days")</f>
        <v>6 months 12 days</v>
      </c>
      <c r="R2465" s="115">
        <f t="shared" si="226"/>
        <v>193</v>
      </c>
      <c r="S2465" s="109"/>
      <c r="T2465" s="109" t="s">
        <v>1059</v>
      </c>
      <c r="U2465" s="111"/>
      <c r="V2465" s="75">
        <f t="shared" si="220"/>
        <v>816</v>
      </c>
      <c r="W2465" s="291" t="str">
        <f t="shared" si="221"/>
        <v/>
      </c>
      <c r="X2465" s="291">
        <f t="shared" si="222"/>
        <v>193</v>
      </c>
      <c r="Y2465" s="291" t="str">
        <f t="shared" si="223"/>
        <v/>
      </c>
    </row>
    <row r="2466" spans="1:25" ht="15" customHeight="1">
      <c r="A2466" s="8">
        <f t="shared" si="224"/>
        <v>2465</v>
      </c>
      <c r="B2466" s="56" t="s">
        <v>3434</v>
      </c>
      <c r="C2466" s="8">
        <v>54</v>
      </c>
      <c r="D2466" s="8" t="s">
        <v>16</v>
      </c>
      <c r="E2466" s="56" t="s">
        <v>3435</v>
      </c>
      <c r="F2466" s="57" t="s">
        <v>1520</v>
      </c>
      <c r="G2466" s="62">
        <v>44647</v>
      </c>
      <c r="H2466" s="75">
        <v>44426</v>
      </c>
      <c r="I2466" s="75">
        <v>44451</v>
      </c>
      <c r="J2466" s="56" t="s">
        <v>1744</v>
      </c>
      <c r="K2466" s="8"/>
      <c r="L2466" s="56"/>
      <c r="M2466" s="56" t="s">
        <v>1279</v>
      </c>
      <c r="N2466" s="56" t="s">
        <v>1279</v>
      </c>
      <c r="O2466" s="56"/>
      <c r="P2466" s="56"/>
      <c r="Q2466" s="90" t="str">
        <f>IF(DATEDIF(I2466,G2466,"y")=0,"",DATEDIF(I2466,G2466,"y")&amp;" years ")&amp;IF(DATEDIF(I2466,G2466,"ym")=0,"",DATEDIF(I2466,G2466,"ym")&amp;" months ")&amp;IF(DATEDIF(I2466,G2466,"md")=0,"",DATEDIF(I2466,G2466,"md")&amp;" days")</f>
        <v>6 months 15 days</v>
      </c>
      <c r="R2466" s="64">
        <f t="shared" si="226"/>
        <v>196</v>
      </c>
      <c r="S2466" s="56"/>
      <c r="T2466" s="56"/>
      <c r="U2466" s="57"/>
      <c r="V2466" s="75">
        <f t="shared" si="220"/>
        <v>816</v>
      </c>
      <c r="W2466" s="291">
        <f t="shared" si="221"/>
        <v>221</v>
      </c>
      <c r="X2466" s="291">
        <f t="shared" si="222"/>
        <v>196</v>
      </c>
      <c r="Y2466" s="291" t="str">
        <f t="shared" si="223"/>
        <v/>
      </c>
    </row>
    <row r="2467" spans="1:25" ht="15" customHeight="1">
      <c r="A2467" s="8">
        <f t="shared" si="224"/>
        <v>2466</v>
      </c>
      <c r="B2467" s="56" t="s">
        <v>3436</v>
      </c>
      <c r="C2467" s="8">
        <v>73</v>
      </c>
      <c r="D2467" s="8" t="s">
        <v>23</v>
      </c>
      <c r="E2467" s="56" t="s">
        <v>3437</v>
      </c>
      <c r="F2467" s="61" t="s">
        <v>117</v>
      </c>
      <c r="G2467" s="62">
        <v>44647</v>
      </c>
      <c r="H2467" s="56" t="s">
        <v>1198</v>
      </c>
      <c r="I2467" s="74">
        <v>44340</v>
      </c>
      <c r="J2467" s="56"/>
      <c r="K2467" s="8"/>
      <c r="L2467" s="56"/>
      <c r="M2467" s="56" t="s">
        <v>1279</v>
      </c>
      <c r="N2467" s="56" t="s">
        <v>1279</v>
      </c>
      <c r="O2467" s="56"/>
      <c r="P2467" s="56"/>
      <c r="Q2467" s="90" t="str">
        <f>IF(DATEDIF(I2467,G2467,"y")=0,"",DATEDIF(I2467,G2467,"y")&amp;" years ")&amp;IF(DATEDIF(I2467,G2467,"ym")=0,"",DATEDIF(I2467,G2467,"ym")&amp;" months ")&amp;IF(DATEDIF(I2467,G2467,"md")=0,"",DATEDIF(I2467,G2467,"md")&amp;" days")</f>
        <v>10 months 3 days</v>
      </c>
      <c r="R2467" s="64">
        <f t="shared" si="226"/>
        <v>307</v>
      </c>
      <c r="S2467" s="56" t="s">
        <v>1279</v>
      </c>
      <c r="T2467" s="56"/>
      <c r="U2467" s="57" t="s">
        <v>3438</v>
      </c>
      <c r="V2467" s="75">
        <f t="shared" si="220"/>
        <v>816</v>
      </c>
      <c r="W2467" s="291" t="str">
        <f t="shared" si="221"/>
        <v/>
      </c>
      <c r="X2467" s="291">
        <f t="shared" si="222"/>
        <v>307</v>
      </c>
      <c r="Y2467" s="291" t="str">
        <f t="shared" si="223"/>
        <v/>
      </c>
    </row>
    <row r="2468" spans="1:25" ht="15" customHeight="1">
      <c r="A2468" s="8">
        <f t="shared" si="224"/>
        <v>2467</v>
      </c>
      <c r="B2468" s="56"/>
      <c r="C2468" s="8">
        <v>83</v>
      </c>
      <c r="D2468" s="8" t="s">
        <v>16</v>
      </c>
      <c r="E2468" s="56"/>
      <c r="F2468" s="61"/>
      <c r="G2468" s="62">
        <v>44647</v>
      </c>
      <c r="H2468" s="56" t="s">
        <v>1198</v>
      </c>
      <c r="I2468" s="74">
        <v>44312</v>
      </c>
      <c r="J2468" s="56"/>
      <c r="K2468" s="8"/>
      <c r="L2468" s="56"/>
      <c r="M2468" s="56" t="s">
        <v>1279</v>
      </c>
      <c r="N2468" s="56" t="s">
        <v>1279</v>
      </c>
      <c r="O2468" s="56"/>
      <c r="P2468" s="56"/>
      <c r="Q2468" s="90" t="str">
        <f>IF(DATEDIF(I2468,G2468,"y")=0,"",DATEDIF(I2468,G2468,"y")&amp;" years ")&amp;IF(DATEDIF(I2468,G2468,"ym")=0,"",DATEDIF(I2468,G2468,"ym")&amp;" months ")&amp;IF(DATEDIF(I2468,G2468,"md")=0,"",DATEDIF(I2468,G2468,"md")&amp;" days")</f>
        <v>11 months 1 days</v>
      </c>
      <c r="R2468" s="64">
        <f t="shared" si="226"/>
        <v>335</v>
      </c>
      <c r="S2468" s="56"/>
      <c r="T2468" s="56"/>
      <c r="U2468" s="57"/>
      <c r="V2468" s="75">
        <f t="shared" si="220"/>
        <v>816</v>
      </c>
      <c r="W2468" s="291" t="str">
        <f t="shared" si="221"/>
        <v/>
      </c>
      <c r="X2468" s="291">
        <f t="shared" si="222"/>
        <v>335</v>
      </c>
      <c r="Y2468" s="291" t="str">
        <f t="shared" si="223"/>
        <v/>
      </c>
    </row>
    <row r="2469" spans="1:25" ht="15" customHeight="1">
      <c r="A2469" s="8">
        <f t="shared" si="224"/>
        <v>2468</v>
      </c>
      <c r="B2469" s="109"/>
      <c r="C2469" s="110">
        <v>84</v>
      </c>
      <c r="D2469" s="110" t="s">
        <v>16</v>
      </c>
      <c r="E2469" s="109"/>
      <c r="F2469" s="193"/>
      <c r="G2469" s="191">
        <v>44648</v>
      </c>
      <c r="H2469" s="109" t="s">
        <v>1198</v>
      </c>
      <c r="I2469" s="109" t="s">
        <v>1198</v>
      </c>
      <c r="J2469" s="109"/>
      <c r="K2469" s="191">
        <v>44600</v>
      </c>
      <c r="L2469" s="109"/>
      <c r="M2469" s="109" t="s">
        <v>1279</v>
      </c>
      <c r="N2469" s="109" t="s">
        <v>1279</v>
      </c>
      <c r="O2469" s="109" t="s">
        <v>1279</v>
      </c>
      <c r="P2469" s="109"/>
      <c r="Q2469" s="136" t="str">
        <f>IF(DATEDIF(K2469,G2469,"y")=0,"",DATEDIF(K2469,G2469,"y")&amp;" years ")&amp;IF(DATEDIF(K2469,G2469,"ym")=0,"",DATEDIF(K2469,G2469,"ym")&amp;" months ")&amp;IF(DATEDIF(K2469,G2469,"md")=0,"",DATEDIF(K2469,G2469,"md")&amp;" days")</f>
        <v>1 months 20 days</v>
      </c>
      <c r="R2469" s="115">
        <f t="shared" si="226"/>
        <v>48</v>
      </c>
      <c r="S2469" s="109"/>
      <c r="T2469" s="109"/>
      <c r="U2469" s="111"/>
      <c r="V2469" s="75">
        <f t="shared" si="220"/>
        <v>817</v>
      </c>
      <c r="W2469" s="291" t="str">
        <f t="shared" si="221"/>
        <v/>
      </c>
      <c r="X2469" s="291" t="str">
        <f t="shared" si="222"/>
        <v/>
      </c>
      <c r="Y2469" s="291">
        <f t="shared" si="223"/>
        <v>48</v>
      </c>
    </row>
    <row r="2470" spans="1:25" ht="15" customHeight="1">
      <c r="A2470" s="8">
        <f t="shared" si="224"/>
        <v>2469</v>
      </c>
      <c r="B2470" s="56" t="s">
        <v>1542</v>
      </c>
      <c r="C2470" s="8">
        <v>51</v>
      </c>
      <c r="D2470" s="8" t="s">
        <v>23</v>
      </c>
      <c r="E2470" s="56" t="s">
        <v>3439</v>
      </c>
      <c r="F2470" s="57" t="s">
        <v>148</v>
      </c>
      <c r="G2470" s="58">
        <v>44648</v>
      </c>
      <c r="H2470" s="75">
        <v>44408</v>
      </c>
      <c r="I2470" s="75">
        <v>44445</v>
      </c>
      <c r="J2470" s="56" t="s">
        <v>2419</v>
      </c>
      <c r="K2470" s="76"/>
      <c r="L2470" s="56"/>
      <c r="M2470" s="56" t="s">
        <v>1279</v>
      </c>
      <c r="N2470" s="56" t="s">
        <v>1279</v>
      </c>
      <c r="O2470" s="56"/>
      <c r="P2470" s="56"/>
      <c r="Q2470" s="90" t="str">
        <f>IF(DATEDIF(I2470,G2470,"y")=0,"",DATEDIF(I2470,G2470,"y")&amp;" years ")&amp;IF(DATEDIF(I2470,G2470,"ym")=0,"",DATEDIF(I2470,G2470,"ym")&amp;" months ")&amp;IF(DATEDIF(I2470,G2470,"md")=0,"",DATEDIF(I2470,G2470,"md")&amp;" days")</f>
        <v>6 months 22 days</v>
      </c>
      <c r="R2470" s="64">
        <f t="shared" si="226"/>
        <v>203</v>
      </c>
      <c r="S2470" s="56"/>
      <c r="T2470" s="56"/>
      <c r="U2470" s="57"/>
      <c r="V2470" s="75">
        <f t="shared" si="220"/>
        <v>817</v>
      </c>
      <c r="W2470" s="291">
        <f t="shared" si="221"/>
        <v>240</v>
      </c>
      <c r="X2470" s="291">
        <f t="shared" si="222"/>
        <v>203</v>
      </c>
      <c r="Y2470" s="291" t="str">
        <f t="shared" si="223"/>
        <v/>
      </c>
    </row>
    <row r="2471" spans="1:25" ht="15" customHeight="1">
      <c r="A2471" s="8">
        <f t="shared" si="224"/>
        <v>2470</v>
      </c>
      <c r="B2471" s="56" t="s">
        <v>3026</v>
      </c>
      <c r="C2471" s="8">
        <v>81</v>
      </c>
      <c r="D2471" s="8" t="s">
        <v>23</v>
      </c>
      <c r="E2471" s="56" t="s">
        <v>3440</v>
      </c>
      <c r="F2471" s="57" t="s">
        <v>18</v>
      </c>
      <c r="G2471" s="62">
        <v>44648</v>
      </c>
      <c r="H2471" s="75">
        <v>44321</v>
      </c>
      <c r="I2471" s="75"/>
      <c r="J2471" s="56" t="s">
        <v>1278</v>
      </c>
      <c r="K2471" s="8"/>
      <c r="L2471" s="56"/>
      <c r="M2471" s="56" t="s">
        <v>1279</v>
      </c>
      <c r="N2471" s="56"/>
      <c r="O2471" s="56"/>
      <c r="P2471" s="56"/>
      <c r="Q2471" s="90" t="str">
        <f>IF(DATEDIF(H2471,G2471,"y")=0,"",DATEDIF(H2471,G2471,"y")&amp;" years ")&amp;IF(DATEDIF(H2471,G2471,"ym")=0,"",DATEDIF(H2471,G2471,"ym")&amp;" months ")&amp;IF(DATEDIF(H2471,G2471,"md")=0,"",DATEDIF(H2471,G2471,"md")&amp;" days")</f>
        <v>10 months 23 days</v>
      </c>
      <c r="R2471" s="64">
        <f>_xlfn.DAYS(G2471,H2471)</f>
        <v>327</v>
      </c>
      <c r="S2471" s="56"/>
      <c r="T2471" s="56"/>
      <c r="U2471" s="57"/>
      <c r="V2471" s="75">
        <f t="shared" si="220"/>
        <v>817</v>
      </c>
      <c r="W2471" s="291">
        <f t="shared" si="221"/>
        <v>327</v>
      </c>
      <c r="X2471" s="291" t="str">
        <f t="shared" si="222"/>
        <v/>
      </c>
      <c r="Y2471" s="291" t="str">
        <f t="shared" si="223"/>
        <v/>
      </c>
    </row>
    <row r="2472" spans="1:25" ht="15" customHeight="1">
      <c r="A2472" s="8">
        <f t="shared" si="224"/>
        <v>2471</v>
      </c>
      <c r="B2472" s="109" t="s">
        <v>3441</v>
      </c>
      <c r="C2472" s="110" t="s">
        <v>1277</v>
      </c>
      <c r="D2472" s="110" t="s">
        <v>23</v>
      </c>
      <c r="E2472" s="109"/>
      <c r="F2472" s="111" t="s">
        <v>377</v>
      </c>
      <c r="G2472" s="191">
        <v>44649</v>
      </c>
      <c r="H2472" s="124"/>
      <c r="I2472" s="124"/>
      <c r="J2472" s="109"/>
      <c r="K2472" s="110"/>
      <c r="L2472" s="109"/>
      <c r="M2472" s="109" t="s">
        <v>1279</v>
      </c>
      <c r="N2472" s="109"/>
      <c r="O2472" s="109"/>
      <c r="P2472" s="109"/>
      <c r="Q2472" s="114"/>
      <c r="R2472" s="115" t="s">
        <v>1198</v>
      </c>
      <c r="S2472" s="109"/>
      <c r="T2472" s="109"/>
      <c r="U2472" s="111"/>
      <c r="V2472" s="75">
        <f t="shared" si="220"/>
        <v>818</v>
      </c>
      <c r="W2472" s="291" t="str">
        <f t="shared" si="221"/>
        <v/>
      </c>
      <c r="X2472" s="291" t="str">
        <f t="shared" si="222"/>
        <v/>
      </c>
      <c r="Y2472" s="291" t="str">
        <f t="shared" si="223"/>
        <v/>
      </c>
    </row>
    <row r="2473" spans="1:25" ht="15" customHeight="1">
      <c r="A2473" s="8">
        <f t="shared" si="224"/>
        <v>2472</v>
      </c>
      <c r="B2473" s="69" t="s">
        <v>1226</v>
      </c>
      <c r="C2473" s="77">
        <v>56</v>
      </c>
      <c r="D2473" s="77" t="s">
        <v>16</v>
      </c>
      <c r="E2473" s="69"/>
      <c r="F2473" s="207" t="s">
        <v>1227</v>
      </c>
      <c r="G2473" s="196">
        <v>44649</v>
      </c>
      <c r="H2473" s="208">
        <v>44413</v>
      </c>
      <c r="I2473" s="208">
        <v>44476</v>
      </c>
      <c r="J2473" s="69" t="s">
        <v>2419</v>
      </c>
      <c r="K2473" s="77"/>
      <c r="L2473" s="69"/>
      <c r="M2473" s="69" t="s">
        <v>1279</v>
      </c>
      <c r="N2473" s="69" t="s">
        <v>1279</v>
      </c>
      <c r="O2473" s="69"/>
      <c r="P2473" s="69"/>
      <c r="Q2473" s="146" t="str">
        <f>IF(DATEDIF(I2473,G2473,"y")=0,"",DATEDIF(I2473,G2473,"y")&amp;" years ")&amp;IF(DATEDIF(I2473,G2473,"ym")=0,"",DATEDIF(I2473,G2473,"ym")&amp;" months ")&amp;IF(DATEDIF(I2473,G2473,"md")=0,"",DATEDIF(I2473,G2473,"md")&amp;" days")</f>
        <v>5 months 22 days</v>
      </c>
      <c r="R2473" s="147">
        <f>_xlfn.DAYS(G2473,IF(L2473="",IF(K2473="",I2473,K2473),L2473))</f>
        <v>173</v>
      </c>
      <c r="S2473" s="69"/>
      <c r="T2473" s="69" t="s">
        <v>185</v>
      </c>
      <c r="U2473" s="15" t="s">
        <v>3442</v>
      </c>
      <c r="V2473" s="75">
        <f t="shared" si="220"/>
        <v>818</v>
      </c>
      <c r="W2473" s="291">
        <f t="shared" si="221"/>
        <v>236</v>
      </c>
      <c r="X2473" s="291">
        <f t="shared" si="222"/>
        <v>173</v>
      </c>
      <c r="Y2473" s="291" t="str">
        <f t="shared" si="223"/>
        <v/>
      </c>
    </row>
    <row r="2474" spans="1:25" ht="15" customHeight="1">
      <c r="A2474" s="8">
        <f t="shared" si="224"/>
        <v>2473</v>
      </c>
      <c r="B2474" s="56"/>
      <c r="C2474" s="8">
        <v>63</v>
      </c>
      <c r="D2474" s="8" t="s">
        <v>16</v>
      </c>
      <c r="E2474" s="56"/>
      <c r="F2474" s="61"/>
      <c r="G2474" s="62">
        <v>44650</v>
      </c>
      <c r="H2474" s="56" t="s">
        <v>1198</v>
      </c>
      <c r="I2474" s="74">
        <v>44560</v>
      </c>
      <c r="J2474" s="56"/>
      <c r="K2474" s="8"/>
      <c r="L2474" s="56"/>
      <c r="M2474" s="56" t="s">
        <v>1279</v>
      </c>
      <c r="N2474" s="56" t="s">
        <v>1279</v>
      </c>
      <c r="O2474" s="56"/>
      <c r="P2474" s="56"/>
      <c r="Q2474" s="90" t="str">
        <f>IF(DATEDIF(I2474,G2474,"y")=0,"",DATEDIF(I2474,G2474,"y")&amp;" years ")&amp;IF(DATEDIF(I2474,G2474,"ym")=0,"",DATEDIF(I2474,G2474,"ym")&amp;" months ")&amp;IF(DATEDIF(I2474,G2474,"md")=0,"",DATEDIF(I2474,G2474,"md")&amp;" days")</f>
        <v xml:space="preserve">3 months </v>
      </c>
      <c r="R2474" s="64">
        <f>_xlfn.DAYS(G2474,IF(L2474="",IF(K2474="",I2474,K2474),L2474))</f>
        <v>90</v>
      </c>
      <c r="S2474" s="56"/>
      <c r="T2474" s="56"/>
      <c r="U2474" s="57"/>
      <c r="V2474" s="75">
        <f t="shared" si="220"/>
        <v>819</v>
      </c>
      <c r="W2474" s="291" t="str">
        <f t="shared" si="221"/>
        <v/>
      </c>
      <c r="X2474" s="291">
        <f t="shared" si="222"/>
        <v>90</v>
      </c>
      <c r="Y2474" s="291" t="str">
        <f t="shared" si="223"/>
        <v/>
      </c>
    </row>
    <row r="2475" spans="1:25" ht="15" customHeight="1">
      <c r="A2475" s="8">
        <f t="shared" si="224"/>
        <v>2474</v>
      </c>
      <c r="B2475" s="56" t="s">
        <v>1399</v>
      </c>
      <c r="C2475" s="8">
        <v>74</v>
      </c>
      <c r="D2475" s="8" t="s">
        <v>16</v>
      </c>
      <c r="E2475" s="56" t="s">
        <v>3443</v>
      </c>
      <c r="F2475" s="57" t="s">
        <v>25</v>
      </c>
      <c r="G2475" s="58">
        <v>44650</v>
      </c>
      <c r="H2475" s="75">
        <v>44265</v>
      </c>
      <c r="I2475" s="75">
        <v>44480</v>
      </c>
      <c r="J2475" s="56" t="s">
        <v>2544</v>
      </c>
      <c r="K2475" s="8"/>
      <c r="L2475" s="56"/>
      <c r="M2475" s="56" t="s">
        <v>1279</v>
      </c>
      <c r="N2475" s="56" t="s">
        <v>1279</v>
      </c>
      <c r="O2475" s="56"/>
      <c r="P2475" s="56"/>
      <c r="Q2475" s="90" t="str">
        <f>IF(DATEDIF(I2475,G2475,"y")=0,"",DATEDIF(I2475,G2475,"y")&amp;" years ")&amp;IF(DATEDIF(I2475,G2475,"ym")=0,"",DATEDIF(I2475,G2475,"ym")&amp;" months ")&amp;IF(DATEDIF(I2475,G2475,"md")=0,"",DATEDIF(I2475,G2475,"md")&amp;" days")</f>
        <v>5 months 19 days</v>
      </c>
      <c r="R2475" s="64">
        <f>_xlfn.DAYS(G2475,IF(L2475="",IF(K2475="",I2475,K2475),L2475))</f>
        <v>170</v>
      </c>
      <c r="S2475" s="56"/>
      <c r="T2475" s="56"/>
      <c r="U2475" s="57"/>
      <c r="V2475" s="75">
        <f t="shared" si="220"/>
        <v>819</v>
      </c>
      <c r="W2475" s="291">
        <f t="shared" si="221"/>
        <v>385</v>
      </c>
      <c r="X2475" s="291">
        <f t="shared" si="222"/>
        <v>170</v>
      </c>
      <c r="Y2475" s="291" t="str">
        <f t="shared" si="223"/>
        <v/>
      </c>
    </row>
    <row r="2476" spans="1:25" ht="15" customHeight="1">
      <c r="A2476" s="8">
        <f t="shared" si="224"/>
        <v>2475</v>
      </c>
      <c r="B2476" s="56"/>
      <c r="C2476" s="8">
        <v>95</v>
      </c>
      <c r="D2476" s="8" t="s">
        <v>16</v>
      </c>
      <c r="E2476" s="56"/>
      <c r="F2476" s="61"/>
      <c r="G2476" s="62">
        <v>44650</v>
      </c>
      <c r="H2476" s="74" t="s">
        <v>1198</v>
      </c>
      <c r="I2476" s="74">
        <v>44469</v>
      </c>
      <c r="J2476" s="56"/>
      <c r="K2476" s="8"/>
      <c r="L2476" s="56"/>
      <c r="M2476" s="56" t="s">
        <v>1279</v>
      </c>
      <c r="N2476" s="56" t="s">
        <v>1279</v>
      </c>
      <c r="O2476" s="56"/>
      <c r="P2476" s="56"/>
      <c r="Q2476" s="90" t="str">
        <f>IF(DATEDIF(I2476,G2476,"y")=0,"",DATEDIF(I2476,G2476,"y")&amp;" years ")&amp;IF(DATEDIF(I2476,G2476,"ym")=0,"",DATEDIF(I2476,G2476,"ym")&amp;" months ")&amp;IF(DATEDIF(I2476,G2476,"md")=0,"",DATEDIF(I2476,G2476,"md")&amp;" days")</f>
        <v xml:space="preserve">6 months </v>
      </c>
      <c r="R2476" s="64">
        <f>_xlfn.DAYS(G2476,IF(L2476="",IF(K2476="",I2476,K2476),L2476))</f>
        <v>181</v>
      </c>
      <c r="S2476" s="56"/>
      <c r="T2476" s="56"/>
      <c r="U2476" s="57"/>
      <c r="V2476" s="75">
        <f t="shared" si="220"/>
        <v>819</v>
      </c>
      <c r="W2476" s="291" t="str">
        <f t="shared" si="221"/>
        <v/>
      </c>
      <c r="X2476" s="291">
        <f t="shared" si="222"/>
        <v>181</v>
      </c>
      <c r="Y2476" s="291" t="str">
        <f t="shared" si="223"/>
        <v/>
      </c>
    </row>
    <row r="2477" spans="1:25" ht="15" customHeight="1">
      <c r="A2477" s="8">
        <f t="shared" si="224"/>
        <v>2476</v>
      </c>
      <c r="B2477" s="56"/>
      <c r="C2477" s="8">
        <v>84</v>
      </c>
      <c r="D2477" s="8" t="s">
        <v>16</v>
      </c>
      <c r="E2477" s="56"/>
      <c r="F2477" s="61"/>
      <c r="G2477" s="62">
        <v>44650</v>
      </c>
      <c r="H2477" s="74">
        <v>44418</v>
      </c>
      <c r="I2477" s="56"/>
      <c r="J2477" s="56"/>
      <c r="K2477" s="8"/>
      <c r="L2477" s="56"/>
      <c r="M2477" s="56" t="s">
        <v>1279</v>
      </c>
      <c r="N2477" s="56"/>
      <c r="O2477" s="56"/>
      <c r="P2477" s="56"/>
      <c r="Q2477" s="90" t="str">
        <f>IF(DATEDIF(H2477,G2477,"y")=0,"",DATEDIF(H2477,G2477,"y")&amp;" years ")&amp;IF(DATEDIF(H2477,G2477,"ym")=0,"",DATEDIF(H2477,G2477,"ym")&amp;" months ")&amp;IF(DATEDIF(H2477,G2477,"md")=0,"",DATEDIF(H2477,G2477,"md")&amp;" days")</f>
        <v>7 months 20 days</v>
      </c>
      <c r="R2477" s="64">
        <f>_xlfn.DAYS(G2477,H2477)</f>
        <v>232</v>
      </c>
      <c r="S2477" s="56"/>
      <c r="T2477" s="56"/>
      <c r="U2477" s="57"/>
      <c r="V2477" s="75">
        <f t="shared" si="220"/>
        <v>819</v>
      </c>
      <c r="W2477" s="291">
        <f t="shared" si="221"/>
        <v>232</v>
      </c>
      <c r="X2477" s="291" t="str">
        <f t="shared" si="222"/>
        <v/>
      </c>
      <c r="Y2477" s="291" t="str">
        <f t="shared" si="223"/>
        <v/>
      </c>
    </row>
    <row r="2478" spans="1:25" ht="15" customHeight="1">
      <c r="A2478" s="8">
        <f t="shared" si="224"/>
        <v>2477</v>
      </c>
      <c r="B2478" s="56"/>
      <c r="C2478" s="8">
        <v>43</v>
      </c>
      <c r="D2478" s="8" t="s">
        <v>16</v>
      </c>
      <c r="E2478" s="56"/>
      <c r="F2478" s="61"/>
      <c r="G2478" s="62">
        <v>44650</v>
      </c>
      <c r="H2478" s="195"/>
      <c r="I2478" s="56"/>
      <c r="J2478" s="56"/>
      <c r="K2478" s="8"/>
      <c r="L2478" s="56"/>
      <c r="M2478" s="56"/>
      <c r="N2478" s="56"/>
      <c r="O2478" s="56"/>
      <c r="P2478" s="56"/>
      <c r="Q2478" s="63"/>
      <c r="R2478" s="64"/>
      <c r="S2478" s="56"/>
      <c r="T2478" s="56"/>
      <c r="U2478" s="57"/>
      <c r="V2478" s="289">
        <f t="shared" si="220"/>
        <v>819</v>
      </c>
      <c r="W2478" s="292" t="str">
        <f t="shared" si="221"/>
        <v/>
      </c>
      <c r="X2478" s="291" t="str">
        <f t="shared" si="222"/>
        <v/>
      </c>
      <c r="Y2478" s="291" t="str">
        <f t="shared" si="223"/>
        <v/>
      </c>
    </row>
    <row r="2479" spans="1:25" ht="15" customHeight="1">
      <c r="A2479" s="8">
        <f t="shared" si="224"/>
        <v>2478</v>
      </c>
      <c r="B2479" s="56" t="s">
        <v>1226</v>
      </c>
      <c r="C2479" s="8">
        <v>84</v>
      </c>
      <c r="D2479" s="8" t="s">
        <v>23</v>
      </c>
      <c r="E2479" s="56"/>
      <c r="F2479" s="61" t="s">
        <v>1227</v>
      </c>
      <c r="G2479" s="62">
        <v>44650</v>
      </c>
      <c r="H2479" s="195"/>
      <c r="I2479" s="56"/>
      <c r="J2479" s="56"/>
      <c r="K2479" s="8"/>
      <c r="L2479" s="56"/>
      <c r="M2479" s="56"/>
      <c r="N2479" s="56"/>
      <c r="O2479" s="56"/>
      <c r="P2479" s="56"/>
      <c r="Q2479" s="56"/>
      <c r="R2479" s="8"/>
      <c r="S2479" s="56"/>
      <c r="T2479" s="56"/>
      <c r="U2479" s="57"/>
      <c r="V2479" s="289">
        <f t="shared" si="220"/>
        <v>819</v>
      </c>
      <c r="W2479" s="292" t="str">
        <f t="shared" si="221"/>
        <v/>
      </c>
      <c r="X2479" s="291" t="str">
        <f t="shared" si="222"/>
        <v/>
      </c>
      <c r="Y2479" s="291" t="str">
        <f t="shared" si="223"/>
        <v/>
      </c>
    </row>
    <row r="2480" spans="1:25" ht="15" customHeight="1">
      <c r="A2480" s="8">
        <f t="shared" si="224"/>
        <v>2479</v>
      </c>
      <c r="B2480" s="56"/>
      <c r="C2480" s="8">
        <v>64</v>
      </c>
      <c r="D2480" s="8" t="s">
        <v>23</v>
      </c>
      <c r="E2480" s="56"/>
      <c r="F2480" s="61"/>
      <c r="G2480" s="62">
        <v>44651</v>
      </c>
      <c r="H2480" s="74" t="s">
        <v>1198</v>
      </c>
      <c r="I2480" s="74">
        <v>44466</v>
      </c>
      <c r="J2480" s="56"/>
      <c r="K2480" s="8"/>
      <c r="L2480" s="56"/>
      <c r="M2480" s="56" t="s">
        <v>1279</v>
      </c>
      <c r="N2480" s="56" t="s">
        <v>1279</v>
      </c>
      <c r="O2480" s="56"/>
      <c r="P2480" s="56"/>
      <c r="Q2480" s="90" t="str">
        <f>IF(DATEDIF(I2480,G2480,"y")=0,"",DATEDIF(I2480,G2480,"y")&amp;" years ")&amp;IF(DATEDIF(I2480,G2480,"ym")=0,"",DATEDIF(I2480,G2480,"ym")&amp;" months ")&amp;IF(DATEDIF(I2480,G2480,"md")=0,"",DATEDIF(I2480,G2480,"md")&amp;" days")</f>
        <v>6 months 4 days</v>
      </c>
      <c r="R2480" s="64">
        <f>_xlfn.DAYS(G2480,IF(L2480="",IF(K2480="",I2480,K2480),L2480))</f>
        <v>185</v>
      </c>
      <c r="S2480" s="56"/>
      <c r="T2480" s="56"/>
      <c r="U2480" s="57"/>
      <c r="V2480" s="75">
        <f t="shared" si="220"/>
        <v>820</v>
      </c>
      <c r="W2480" s="291" t="str">
        <f t="shared" si="221"/>
        <v/>
      </c>
      <c r="X2480" s="291">
        <f t="shared" si="222"/>
        <v>185</v>
      </c>
      <c r="Y2480" s="291" t="str">
        <f t="shared" si="223"/>
        <v/>
      </c>
    </row>
    <row r="2481" spans="1:25" ht="15" customHeight="1">
      <c r="A2481" s="8">
        <f t="shared" si="224"/>
        <v>2480</v>
      </c>
      <c r="B2481" s="56"/>
      <c r="C2481" s="8">
        <v>49</v>
      </c>
      <c r="D2481" s="8" t="s">
        <v>16</v>
      </c>
      <c r="E2481" s="56"/>
      <c r="F2481" s="61"/>
      <c r="G2481" s="62">
        <v>44651</v>
      </c>
      <c r="H2481" s="195"/>
      <c r="I2481" s="56"/>
      <c r="J2481" s="56"/>
      <c r="K2481" s="8"/>
      <c r="L2481" s="56"/>
      <c r="M2481" s="56"/>
      <c r="N2481" s="56"/>
      <c r="O2481" s="56"/>
      <c r="P2481" s="56"/>
      <c r="Q2481" s="63"/>
      <c r="R2481" s="64"/>
      <c r="S2481" s="56"/>
      <c r="T2481" s="56"/>
      <c r="U2481" s="57"/>
      <c r="V2481" s="289">
        <f t="shared" si="220"/>
        <v>820</v>
      </c>
      <c r="W2481" s="292" t="str">
        <f t="shared" si="221"/>
        <v/>
      </c>
      <c r="X2481" s="291" t="str">
        <f t="shared" si="222"/>
        <v/>
      </c>
      <c r="Y2481" s="291" t="str">
        <f t="shared" si="223"/>
        <v/>
      </c>
    </row>
    <row r="2482" spans="1:25" ht="15" customHeight="1">
      <c r="A2482" s="8">
        <f t="shared" si="224"/>
        <v>2481</v>
      </c>
      <c r="B2482" s="56"/>
      <c r="C2482" s="8" t="s">
        <v>1198</v>
      </c>
      <c r="D2482" s="8" t="s">
        <v>16</v>
      </c>
      <c r="E2482" s="56"/>
      <c r="F2482" s="61"/>
      <c r="G2482" s="62">
        <v>44651</v>
      </c>
      <c r="H2482" s="195"/>
      <c r="I2482" s="56"/>
      <c r="J2482" s="56"/>
      <c r="K2482" s="8"/>
      <c r="L2482" s="56"/>
      <c r="M2482" s="56"/>
      <c r="N2482" s="56"/>
      <c r="O2482" s="56"/>
      <c r="P2482" s="56"/>
      <c r="Q2482" s="56"/>
      <c r="R2482" s="8"/>
      <c r="S2482" s="56"/>
      <c r="T2482" s="56"/>
      <c r="U2482" s="57"/>
      <c r="V2482" s="289">
        <f t="shared" si="220"/>
        <v>820</v>
      </c>
      <c r="W2482" s="292" t="str">
        <f t="shared" si="221"/>
        <v/>
      </c>
      <c r="X2482" s="291" t="str">
        <f t="shared" si="222"/>
        <v/>
      </c>
      <c r="Y2482" s="291" t="str">
        <f t="shared" si="223"/>
        <v/>
      </c>
    </row>
    <row r="2483" spans="1:25" ht="15" customHeight="1">
      <c r="A2483" s="8">
        <f t="shared" si="224"/>
        <v>2482</v>
      </c>
      <c r="B2483" s="56" t="s">
        <v>1399</v>
      </c>
      <c r="C2483" s="8">
        <v>66</v>
      </c>
      <c r="D2483" s="8" t="s">
        <v>16</v>
      </c>
      <c r="E2483" s="56" t="s">
        <v>3444</v>
      </c>
      <c r="F2483" s="57" t="s">
        <v>103</v>
      </c>
      <c r="G2483" s="62">
        <v>44652</v>
      </c>
      <c r="H2483" s="75">
        <v>44243</v>
      </c>
      <c r="I2483" s="75">
        <v>44313</v>
      </c>
      <c r="J2483" s="56" t="s">
        <v>1278</v>
      </c>
      <c r="K2483" s="62">
        <v>44503</v>
      </c>
      <c r="L2483" s="56"/>
      <c r="M2483" s="56" t="s">
        <v>1279</v>
      </c>
      <c r="N2483" s="56" t="s">
        <v>1279</v>
      </c>
      <c r="O2483" s="56" t="s">
        <v>1279</v>
      </c>
      <c r="P2483" s="56"/>
      <c r="Q2483" s="63" t="str">
        <f>IF(DATEDIF(K2483,G2483,"y")=0,"",DATEDIF(K2483,G2483,"y")&amp;" years ")&amp;IF(DATEDIF(K2483,G2483,"ym")=0,"",DATEDIF(K2483,G2483,"ym")&amp;" months ")&amp;IF(DATEDIF(K2483,G2483,"md")=0,"",DATEDIF(K2483,G2483,"md")&amp;" days")</f>
        <v>4 months 29 days</v>
      </c>
      <c r="R2483" s="64">
        <f>_xlfn.DAYS(G2483,IF(L2483="",IF(K2483="",I2483,K2483),L2483))</f>
        <v>149</v>
      </c>
      <c r="S2483" s="56"/>
      <c r="T2483" s="56"/>
      <c r="U2483" s="57"/>
      <c r="V2483" s="75">
        <f t="shared" si="220"/>
        <v>821</v>
      </c>
      <c r="W2483" s="291">
        <f t="shared" si="221"/>
        <v>409</v>
      </c>
      <c r="X2483" s="291">
        <f t="shared" si="222"/>
        <v>339</v>
      </c>
      <c r="Y2483" s="291">
        <f t="shared" si="223"/>
        <v>149</v>
      </c>
    </row>
    <row r="2484" spans="1:25" ht="15" customHeight="1">
      <c r="A2484" s="8">
        <f t="shared" si="224"/>
        <v>2483</v>
      </c>
      <c r="B2484" s="56" t="s">
        <v>3445</v>
      </c>
      <c r="C2484" s="8">
        <v>79</v>
      </c>
      <c r="D2484" s="8" t="s">
        <v>23</v>
      </c>
      <c r="E2484" s="56" t="s">
        <v>67</v>
      </c>
      <c r="F2484" s="57" t="s">
        <v>89</v>
      </c>
      <c r="G2484" s="58">
        <v>44652</v>
      </c>
      <c r="H2484" s="75">
        <v>44334</v>
      </c>
      <c r="I2484" s="75">
        <v>44305</v>
      </c>
      <c r="J2484" s="56" t="s">
        <v>1278</v>
      </c>
      <c r="K2484" s="76">
        <v>44503</v>
      </c>
      <c r="L2484" s="56"/>
      <c r="M2484" s="56" t="s">
        <v>1279</v>
      </c>
      <c r="N2484" s="56" t="s">
        <v>1279</v>
      </c>
      <c r="O2484" s="56" t="s">
        <v>1279</v>
      </c>
      <c r="P2484" s="56"/>
      <c r="Q2484" s="63" t="str">
        <f>IF(DATEDIF(K2484,G2484,"y")=0,"",DATEDIF(K2484,G2484,"y")&amp;" years ")&amp;IF(DATEDIF(K2484,G2484,"ym")=0,"",DATEDIF(K2484,G2484,"ym")&amp;" months ")&amp;IF(DATEDIF(K2484,G2484,"md")=0,"",DATEDIF(K2484,G2484,"md")&amp;" days")</f>
        <v>4 months 29 days</v>
      </c>
      <c r="R2484" s="64">
        <f>_xlfn.DAYS(G2484,IF(L2484="",IF(K2484="",I2484,K2484),L2484))</f>
        <v>149</v>
      </c>
      <c r="S2484" s="56"/>
      <c r="T2484" s="56"/>
      <c r="U2484" s="57"/>
      <c r="V2484" s="75">
        <f t="shared" si="220"/>
        <v>821</v>
      </c>
      <c r="W2484" s="291">
        <f t="shared" si="221"/>
        <v>318</v>
      </c>
      <c r="X2484" s="291">
        <f t="shared" si="222"/>
        <v>347</v>
      </c>
      <c r="Y2484" s="291">
        <f t="shared" si="223"/>
        <v>149</v>
      </c>
    </row>
    <row r="2485" spans="1:25" ht="15" customHeight="1">
      <c r="A2485" s="8">
        <f t="shared" si="224"/>
        <v>2484</v>
      </c>
      <c r="B2485" s="56" t="s">
        <v>3446</v>
      </c>
      <c r="C2485" s="73">
        <v>0</v>
      </c>
      <c r="D2485" s="8" t="s">
        <v>16</v>
      </c>
      <c r="E2485" s="56" t="s">
        <v>3447</v>
      </c>
      <c r="F2485" s="57" t="s">
        <v>754</v>
      </c>
      <c r="G2485" s="62">
        <v>44652</v>
      </c>
      <c r="H2485" s="74"/>
      <c r="I2485" s="74"/>
      <c r="J2485" s="56"/>
      <c r="K2485" s="8"/>
      <c r="L2485" s="56"/>
      <c r="M2485" s="56"/>
      <c r="N2485" s="56"/>
      <c r="O2485" s="56"/>
      <c r="P2485" s="56"/>
      <c r="Q2485" s="56"/>
      <c r="R2485" s="8"/>
      <c r="S2485" s="56"/>
      <c r="T2485" s="56" t="s">
        <v>1059</v>
      </c>
      <c r="U2485" s="56"/>
      <c r="V2485" s="289">
        <f t="shared" si="220"/>
        <v>821</v>
      </c>
      <c r="W2485" s="292" t="str">
        <f t="shared" si="221"/>
        <v/>
      </c>
      <c r="X2485" s="291" t="str">
        <f t="shared" si="222"/>
        <v/>
      </c>
      <c r="Y2485" s="291" t="str">
        <f t="shared" si="223"/>
        <v/>
      </c>
    </row>
    <row r="2486" spans="1:25" ht="15" customHeight="1">
      <c r="A2486" s="8">
        <f t="shared" si="224"/>
        <v>2485</v>
      </c>
      <c r="B2486" s="56" t="s">
        <v>3448</v>
      </c>
      <c r="C2486" s="8">
        <v>72</v>
      </c>
      <c r="D2486" s="8" t="s">
        <v>16</v>
      </c>
      <c r="E2486" s="56" t="s">
        <v>3449</v>
      </c>
      <c r="F2486" s="57" t="s">
        <v>71</v>
      </c>
      <c r="G2486" s="62">
        <v>44653</v>
      </c>
      <c r="H2486" s="75">
        <v>44250</v>
      </c>
      <c r="I2486" s="75">
        <v>44315</v>
      </c>
      <c r="J2486" s="56" t="s">
        <v>1278</v>
      </c>
      <c r="K2486" s="8"/>
      <c r="L2486" s="56"/>
      <c r="M2486" s="56" t="s">
        <v>1279</v>
      </c>
      <c r="N2486" s="56" t="s">
        <v>1279</v>
      </c>
      <c r="O2486" s="56"/>
      <c r="P2486" s="56"/>
      <c r="Q2486" s="90" t="str">
        <f>IF(DATEDIF(I2486,G2486,"y")=0,"",DATEDIF(I2486,G2486,"y")&amp;" years ")&amp;IF(DATEDIF(I2486,G2486,"ym")=0,"",DATEDIF(I2486,G2486,"ym")&amp;" months ")&amp;IF(DATEDIF(I2486,G2486,"md")=0,"",DATEDIF(I2486,G2486,"md")&amp;" days")</f>
        <v>11 months 4 days</v>
      </c>
      <c r="R2486" s="64">
        <f>_xlfn.DAYS(G2486,IF(L2486="",IF(K2486="",I2486,K2486),L2486))</f>
        <v>338</v>
      </c>
      <c r="S2486" s="56"/>
      <c r="T2486" s="56"/>
      <c r="U2486" s="57"/>
      <c r="V2486" s="75">
        <f t="shared" si="220"/>
        <v>822</v>
      </c>
      <c r="W2486" s="291">
        <f t="shared" si="221"/>
        <v>403</v>
      </c>
      <c r="X2486" s="291">
        <f t="shared" si="222"/>
        <v>338</v>
      </c>
      <c r="Y2486" s="291" t="str">
        <f t="shared" si="223"/>
        <v/>
      </c>
    </row>
    <row r="2487" spans="1:25" ht="15" customHeight="1">
      <c r="A2487" s="8">
        <f t="shared" si="224"/>
        <v>2486</v>
      </c>
      <c r="B2487" s="56" t="s">
        <v>3450</v>
      </c>
      <c r="C2487" s="8">
        <v>67</v>
      </c>
      <c r="D2487" s="8" t="s">
        <v>23</v>
      </c>
      <c r="E2487" s="56" t="s">
        <v>365</v>
      </c>
      <c r="F2487" s="57" t="s">
        <v>534</v>
      </c>
      <c r="G2487" s="62">
        <v>44653</v>
      </c>
      <c r="H2487" s="75">
        <v>44233</v>
      </c>
      <c r="I2487" s="75">
        <v>44293</v>
      </c>
      <c r="J2487" s="56" t="s">
        <v>1278</v>
      </c>
      <c r="K2487" s="8"/>
      <c r="L2487" s="56"/>
      <c r="M2487" s="56" t="s">
        <v>1279</v>
      </c>
      <c r="N2487" s="56" t="s">
        <v>1279</v>
      </c>
      <c r="O2487" s="56"/>
      <c r="P2487" s="56"/>
      <c r="Q2487" s="90" t="str">
        <f>IF(DATEDIF(I2487,G2487,"y")=0,"",DATEDIF(I2487,G2487,"y")&amp;" years ")&amp;IF(DATEDIF(I2487,G2487,"ym")=0,"",DATEDIF(I2487,G2487,"ym")&amp;" months ")&amp;IF(DATEDIF(I2487,G2487,"md")=0,"",DATEDIF(I2487,G2487,"md")&amp;" days")</f>
        <v>11 months 26 days</v>
      </c>
      <c r="R2487" s="64">
        <f>_xlfn.DAYS(G2487,IF(L2487="",IF(K2487="",I2487,K2487),L2487))</f>
        <v>360</v>
      </c>
      <c r="S2487" s="56"/>
      <c r="T2487" s="56"/>
      <c r="U2487" s="57"/>
      <c r="V2487" s="75">
        <f t="shared" si="220"/>
        <v>822</v>
      </c>
      <c r="W2487" s="291">
        <f t="shared" si="221"/>
        <v>420</v>
      </c>
      <c r="X2487" s="291">
        <f t="shared" si="222"/>
        <v>360</v>
      </c>
      <c r="Y2487" s="291" t="str">
        <f t="shared" si="223"/>
        <v/>
      </c>
    </row>
    <row r="2488" spans="1:25" ht="15" customHeight="1">
      <c r="A2488" s="8">
        <f t="shared" si="224"/>
        <v>2487</v>
      </c>
      <c r="B2488" s="56"/>
      <c r="C2488" s="8">
        <v>93</v>
      </c>
      <c r="D2488" s="8" t="s">
        <v>16</v>
      </c>
      <c r="E2488" s="60"/>
      <c r="F2488" s="61"/>
      <c r="G2488" s="62">
        <v>44653</v>
      </c>
      <c r="H2488" s="195"/>
      <c r="I2488" s="56"/>
      <c r="J2488" s="56"/>
      <c r="K2488" s="8"/>
      <c r="L2488" s="56"/>
      <c r="M2488" s="56"/>
      <c r="N2488" s="56"/>
      <c r="O2488" s="56"/>
      <c r="P2488" s="56"/>
      <c r="Q2488" s="56"/>
      <c r="R2488" s="8"/>
      <c r="S2488" s="56"/>
      <c r="T2488" s="56"/>
      <c r="U2488" s="57"/>
      <c r="V2488" s="289">
        <f t="shared" si="220"/>
        <v>822</v>
      </c>
      <c r="W2488" s="292" t="str">
        <f t="shared" si="221"/>
        <v/>
      </c>
      <c r="X2488" s="291" t="str">
        <f t="shared" si="222"/>
        <v/>
      </c>
      <c r="Y2488" s="291" t="str">
        <f t="shared" si="223"/>
        <v/>
      </c>
    </row>
    <row r="2489" spans="1:25" ht="15" customHeight="1">
      <c r="A2489" s="8">
        <f t="shared" si="224"/>
        <v>2488</v>
      </c>
      <c r="B2489" s="56"/>
      <c r="C2489" s="8">
        <v>86</v>
      </c>
      <c r="D2489" s="8" t="s">
        <v>16</v>
      </c>
      <c r="E2489" s="60"/>
      <c r="F2489" s="61"/>
      <c r="G2489" s="62">
        <v>44654</v>
      </c>
      <c r="H2489" s="74" t="s">
        <v>1198</v>
      </c>
      <c r="I2489" s="74">
        <v>44497</v>
      </c>
      <c r="J2489" s="56"/>
      <c r="K2489" s="8"/>
      <c r="L2489" s="56"/>
      <c r="M2489" s="56" t="s">
        <v>1279</v>
      </c>
      <c r="N2489" s="56" t="s">
        <v>1279</v>
      </c>
      <c r="O2489" s="56"/>
      <c r="P2489" s="56"/>
      <c r="Q2489" s="90" t="str">
        <f>IF(DATEDIF(I2489,G2489,"y")=0,"",DATEDIF(I2489,G2489,"y")&amp;" years ")&amp;IF(DATEDIF(I2489,G2489,"ym")=0,"",DATEDIF(I2489,G2489,"ym")&amp;" months ")&amp;IF(DATEDIF(I2489,G2489,"md")=0,"",DATEDIF(I2489,G2489,"md")&amp;" days")</f>
        <v>5 months 6 days</v>
      </c>
      <c r="R2489" s="64">
        <f>_xlfn.DAYS(G2489,IF(L2489="",IF(K2489="",I2489,K2489),L2489))</f>
        <v>157</v>
      </c>
      <c r="S2489" s="56"/>
      <c r="T2489" s="56"/>
      <c r="U2489" s="57"/>
      <c r="V2489" s="75">
        <f t="shared" si="220"/>
        <v>823</v>
      </c>
      <c r="W2489" s="291" t="str">
        <f t="shared" si="221"/>
        <v/>
      </c>
      <c r="X2489" s="291">
        <f t="shared" si="222"/>
        <v>157</v>
      </c>
      <c r="Y2489" s="291" t="str">
        <f t="shared" si="223"/>
        <v/>
      </c>
    </row>
    <row r="2490" spans="1:25" ht="15" customHeight="1">
      <c r="A2490" s="8">
        <f t="shared" si="224"/>
        <v>2489</v>
      </c>
      <c r="B2490" s="56" t="s">
        <v>2507</v>
      </c>
      <c r="C2490" s="8">
        <v>77</v>
      </c>
      <c r="D2490" s="8" t="s">
        <v>23</v>
      </c>
      <c r="E2490" s="56" t="s">
        <v>3451</v>
      </c>
      <c r="F2490" s="57" t="s">
        <v>286</v>
      </c>
      <c r="G2490" s="58">
        <v>44654</v>
      </c>
      <c r="H2490" s="75">
        <v>44251</v>
      </c>
      <c r="I2490" s="75">
        <v>44406</v>
      </c>
      <c r="J2490" s="56" t="s">
        <v>2544</v>
      </c>
      <c r="K2490" s="8"/>
      <c r="L2490" s="56"/>
      <c r="M2490" s="56" t="s">
        <v>1279</v>
      </c>
      <c r="N2490" s="56" t="s">
        <v>1279</v>
      </c>
      <c r="O2490" s="56"/>
      <c r="P2490" s="56"/>
      <c r="Q2490" s="90" t="str">
        <f>IF(DATEDIF(I2490,G2490,"y")=0,"",DATEDIF(I2490,G2490,"y")&amp;" years ")&amp;IF(DATEDIF(I2490,G2490,"ym")=0,"",DATEDIF(I2490,G2490,"ym")&amp;" months ")&amp;IF(DATEDIF(I2490,G2490,"md")=0,"",DATEDIF(I2490,G2490,"md")&amp;" days")</f>
        <v>8 months 5 days</v>
      </c>
      <c r="R2490" s="64">
        <f>_xlfn.DAYS(G2490,IF(L2490="",IF(K2490="",I2490,K2490),L2490))</f>
        <v>248</v>
      </c>
      <c r="S2490" s="56"/>
      <c r="T2490" s="56"/>
      <c r="U2490" s="57"/>
      <c r="V2490" s="75">
        <f t="shared" si="220"/>
        <v>823</v>
      </c>
      <c r="W2490" s="291">
        <f t="shared" si="221"/>
        <v>403</v>
      </c>
      <c r="X2490" s="291">
        <f t="shared" si="222"/>
        <v>248</v>
      </c>
      <c r="Y2490" s="291" t="str">
        <f t="shared" si="223"/>
        <v/>
      </c>
    </row>
    <row r="2491" spans="1:25" ht="15" customHeight="1">
      <c r="A2491" s="8">
        <f t="shared" si="224"/>
        <v>2490</v>
      </c>
      <c r="B2491" s="56" t="s">
        <v>2097</v>
      </c>
      <c r="C2491" s="8">
        <v>77</v>
      </c>
      <c r="D2491" s="8" t="s">
        <v>16</v>
      </c>
      <c r="E2491" s="56" t="s">
        <v>3452</v>
      </c>
      <c r="F2491" s="57" t="s">
        <v>1760</v>
      </c>
      <c r="G2491" s="58">
        <v>44654</v>
      </c>
      <c r="H2491" s="75">
        <v>44284</v>
      </c>
      <c r="I2491" s="75">
        <v>44392</v>
      </c>
      <c r="J2491" s="56" t="s">
        <v>1278</v>
      </c>
      <c r="K2491" s="76"/>
      <c r="L2491" s="56"/>
      <c r="M2491" s="56" t="s">
        <v>1279</v>
      </c>
      <c r="N2491" s="56" t="s">
        <v>1279</v>
      </c>
      <c r="O2491" s="56"/>
      <c r="P2491" s="56"/>
      <c r="Q2491" s="90" t="str">
        <f>IF(DATEDIF(I2491,G2491,"y")=0,"",DATEDIF(I2491,G2491,"y")&amp;" years ")&amp;IF(DATEDIF(I2491,G2491,"ym")=0,"",DATEDIF(I2491,G2491,"ym")&amp;" months ")&amp;IF(DATEDIF(I2491,G2491,"md")=0,"",DATEDIF(I2491,G2491,"md")&amp;" days")</f>
        <v>8 months 19 days</v>
      </c>
      <c r="R2491" s="64">
        <f>_xlfn.DAYS(G2491,IF(L2491="",IF(K2491="",I2491,K2491),L2491))</f>
        <v>262</v>
      </c>
      <c r="S2491" s="56"/>
      <c r="T2491" s="56"/>
      <c r="U2491" s="57"/>
      <c r="V2491" s="75">
        <f t="shared" si="220"/>
        <v>823</v>
      </c>
      <c r="W2491" s="291">
        <f t="shared" si="221"/>
        <v>370</v>
      </c>
      <c r="X2491" s="291">
        <f t="shared" si="222"/>
        <v>262</v>
      </c>
      <c r="Y2491" s="291" t="str">
        <f t="shared" si="223"/>
        <v/>
      </c>
    </row>
    <row r="2492" spans="1:25" ht="15" customHeight="1">
      <c r="A2492" s="8">
        <f t="shared" si="224"/>
        <v>2491</v>
      </c>
      <c r="B2492" s="56" t="s">
        <v>3453</v>
      </c>
      <c r="C2492" s="8">
        <v>79</v>
      </c>
      <c r="D2492" s="8" t="s">
        <v>16</v>
      </c>
      <c r="E2492" s="56" t="s">
        <v>3454</v>
      </c>
      <c r="F2492" s="57" t="s">
        <v>25</v>
      </c>
      <c r="G2492" s="58">
        <v>44654</v>
      </c>
      <c r="H2492" s="75">
        <v>44232</v>
      </c>
      <c r="I2492" s="75">
        <v>44292</v>
      </c>
      <c r="J2492" s="56" t="s">
        <v>1278</v>
      </c>
      <c r="K2492" s="8"/>
      <c r="L2492" s="56"/>
      <c r="M2492" s="56" t="s">
        <v>1279</v>
      </c>
      <c r="N2492" s="56" t="s">
        <v>1279</v>
      </c>
      <c r="O2492" s="56"/>
      <c r="P2492" s="56"/>
      <c r="Q2492" s="90" t="str">
        <f>IF(DATEDIF(I2492,G2492,"y")=0,"",DATEDIF(I2492,G2492,"y")&amp;" years ")&amp;IF(DATEDIF(I2492,G2492,"ym")=0,"",DATEDIF(I2492,G2492,"ym")&amp;" months ")&amp;IF(DATEDIF(I2492,G2492,"md")=0,"",DATEDIF(I2492,G2492,"md")&amp;" days")</f>
        <v>11 months 28 days</v>
      </c>
      <c r="R2492" s="64">
        <f>_xlfn.DAYS(G2492,IF(L2492="",IF(K2492="",I2492,K2492),L2492))</f>
        <v>362</v>
      </c>
      <c r="S2492" s="56"/>
      <c r="T2492" s="56"/>
      <c r="U2492" s="57"/>
      <c r="V2492" s="75">
        <f t="shared" si="220"/>
        <v>823</v>
      </c>
      <c r="W2492" s="291">
        <f t="shared" si="221"/>
        <v>422</v>
      </c>
      <c r="X2492" s="291">
        <f t="shared" si="222"/>
        <v>362</v>
      </c>
      <c r="Y2492" s="291" t="str">
        <f t="shared" si="223"/>
        <v/>
      </c>
    </row>
    <row r="2493" spans="1:25" ht="15" customHeight="1">
      <c r="A2493" s="8">
        <f t="shared" si="224"/>
        <v>2492</v>
      </c>
      <c r="B2493" s="56" t="s">
        <v>3455</v>
      </c>
      <c r="C2493" s="8">
        <v>60</v>
      </c>
      <c r="D2493" s="8" t="s">
        <v>23</v>
      </c>
      <c r="E2493" s="56" t="s">
        <v>1741</v>
      </c>
      <c r="F2493" s="57" t="s">
        <v>598</v>
      </c>
      <c r="G2493" s="58">
        <v>44654</v>
      </c>
      <c r="H2493" s="75">
        <v>44249</v>
      </c>
      <c r="I2493" s="75"/>
      <c r="J2493" s="56" t="s">
        <v>1278</v>
      </c>
      <c r="K2493" s="8"/>
      <c r="L2493" s="56"/>
      <c r="M2493" s="56" t="s">
        <v>1279</v>
      </c>
      <c r="N2493" s="56"/>
      <c r="O2493" s="56"/>
      <c r="P2493" s="56"/>
      <c r="Q2493" s="90" t="str">
        <f>IF(DATEDIF(H2493,G2493,"y")=0,"",DATEDIF(H2493,G2493,"y")&amp;" years ")&amp;IF(DATEDIF(H2493,G2493,"ym")=0,"",DATEDIF(H2493,G2493,"ym")&amp;" months ")&amp;IF(DATEDIF(H2493,G2493,"md")=0,"",DATEDIF(H2493,G2493,"md")&amp;" days")</f>
        <v>1 years 1 months 12 days</v>
      </c>
      <c r="R2493" s="64">
        <f>_xlfn.DAYS(G2493,H2493)</f>
        <v>405</v>
      </c>
      <c r="S2493" s="56"/>
      <c r="T2493" s="56"/>
      <c r="U2493" s="57"/>
      <c r="V2493" s="75">
        <f t="shared" si="220"/>
        <v>823</v>
      </c>
      <c r="W2493" s="291">
        <f t="shared" si="221"/>
        <v>405</v>
      </c>
      <c r="X2493" s="291" t="str">
        <f t="shared" si="222"/>
        <v/>
      </c>
      <c r="Y2493" s="291" t="str">
        <f t="shared" si="223"/>
        <v/>
      </c>
    </row>
    <row r="2494" spans="1:25" ht="15" customHeight="1">
      <c r="A2494" s="8">
        <f t="shared" si="224"/>
        <v>2493</v>
      </c>
      <c r="B2494" s="56"/>
      <c r="C2494" s="8">
        <v>73</v>
      </c>
      <c r="D2494" s="8" t="s">
        <v>23</v>
      </c>
      <c r="E2494" s="60"/>
      <c r="F2494" s="61"/>
      <c r="G2494" s="62">
        <v>44654</v>
      </c>
      <c r="H2494" s="195"/>
      <c r="I2494" s="56"/>
      <c r="J2494" s="56"/>
      <c r="K2494" s="8"/>
      <c r="L2494" s="56"/>
      <c r="M2494" s="56"/>
      <c r="N2494" s="56"/>
      <c r="O2494" s="56"/>
      <c r="P2494" s="56"/>
      <c r="Q2494" s="63"/>
      <c r="R2494" s="64"/>
      <c r="S2494" s="56"/>
      <c r="T2494" s="56"/>
      <c r="U2494" s="57"/>
      <c r="V2494" s="289">
        <f t="shared" si="220"/>
        <v>823</v>
      </c>
      <c r="W2494" s="292" t="str">
        <f t="shared" si="221"/>
        <v/>
      </c>
      <c r="X2494" s="291" t="str">
        <f t="shared" si="222"/>
        <v/>
      </c>
      <c r="Y2494" s="291" t="str">
        <f t="shared" si="223"/>
        <v/>
      </c>
    </row>
    <row r="2495" spans="1:25" ht="15" customHeight="1">
      <c r="A2495" s="8">
        <f t="shared" si="224"/>
        <v>2494</v>
      </c>
      <c r="B2495" s="56" t="s">
        <v>3456</v>
      </c>
      <c r="C2495" s="8">
        <v>80</v>
      </c>
      <c r="D2495" s="8" t="s">
        <v>16</v>
      </c>
      <c r="E2495" s="56" t="s">
        <v>3457</v>
      </c>
      <c r="F2495" s="57" t="s">
        <v>79</v>
      </c>
      <c r="G2495" s="58">
        <v>44654</v>
      </c>
      <c r="H2495" s="195"/>
      <c r="I2495" s="56"/>
      <c r="J2495" s="56"/>
      <c r="K2495" s="8"/>
      <c r="L2495" s="56"/>
      <c r="M2495" s="56"/>
      <c r="N2495" s="56"/>
      <c r="O2495" s="56"/>
      <c r="P2495" s="56"/>
      <c r="Q2495" s="56"/>
      <c r="R2495" s="8"/>
      <c r="S2495" s="56"/>
      <c r="T2495" s="56"/>
      <c r="U2495" s="57"/>
      <c r="V2495" s="289">
        <f t="shared" si="220"/>
        <v>823</v>
      </c>
      <c r="W2495" s="292" t="str">
        <f t="shared" si="221"/>
        <v/>
      </c>
      <c r="X2495" s="291" t="str">
        <f t="shared" si="222"/>
        <v/>
      </c>
      <c r="Y2495" s="291" t="str">
        <f t="shared" si="223"/>
        <v/>
      </c>
    </row>
    <row r="2496" spans="1:25" ht="15" customHeight="1">
      <c r="A2496" s="8">
        <f t="shared" si="224"/>
        <v>2495</v>
      </c>
      <c r="B2496" s="56"/>
      <c r="C2496" s="8">
        <v>56</v>
      </c>
      <c r="D2496" s="8" t="s">
        <v>16</v>
      </c>
      <c r="E2496" s="60"/>
      <c r="F2496" s="61"/>
      <c r="G2496" s="62">
        <v>44655</v>
      </c>
      <c r="H2496" s="74" t="s">
        <v>1198</v>
      </c>
      <c r="I2496" s="74" t="s">
        <v>1198</v>
      </c>
      <c r="J2496" s="56"/>
      <c r="K2496" s="62">
        <v>44541</v>
      </c>
      <c r="L2496" s="56"/>
      <c r="M2496" s="56" t="s">
        <v>1279</v>
      </c>
      <c r="N2496" s="56" t="s">
        <v>1279</v>
      </c>
      <c r="O2496" s="56" t="s">
        <v>1279</v>
      </c>
      <c r="P2496" s="56"/>
      <c r="Q2496" s="63" t="str">
        <f>IF(DATEDIF(K2496,G2496,"y")=0,"",DATEDIF(K2496,G2496,"y")&amp;" years ")&amp;IF(DATEDIF(K2496,G2496,"ym")=0,"",DATEDIF(K2496,G2496,"ym")&amp;" months ")&amp;IF(DATEDIF(K2496,G2496,"md")=0,"",DATEDIF(K2496,G2496,"md")&amp;" days")</f>
        <v>3 months 24 days</v>
      </c>
      <c r="R2496" s="64">
        <f>_xlfn.DAYS(G2496,IF(L2496="",IF(K2496="",I2496,K2496),L2496))</f>
        <v>114</v>
      </c>
      <c r="S2496" s="56"/>
      <c r="T2496" s="56"/>
      <c r="U2496" s="57"/>
      <c r="V2496" s="75">
        <f t="shared" si="220"/>
        <v>824</v>
      </c>
      <c r="W2496" s="291" t="str">
        <f t="shared" si="221"/>
        <v/>
      </c>
      <c r="X2496" s="291" t="str">
        <f t="shared" si="222"/>
        <v/>
      </c>
      <c r="Y2496" s="291">
        <f t="shared" si="223"/>
        <v>114</v>
      </c>
    </row>
    <row r="2497" spans="1:25" ht="15" customHeight="1">
      <c r="A2497" s="8">
        <f t="shared" si="224"/>
        <v>2496</v>
      </c>
      <c r="B2497" s="56" t="s">
        <v>1645</v>
      </c>
      <c r="C2497" s="8">
        <v>77</v>
      </c>
      <c r="D2497" s="8" t="s">
        <v>23</v>
      </c>
      <c r="E2497" s="56" t="s">
        <v>2261</v>
      </c>
      <c r="F2497" s="57" t="s">
        <v>2455</v>
      </c>
      <c r="G2497" s="58">
        <v>44655</v>
      </c>
      <c r="H2497" s="75">
        <v>44245</v>
      </c>
      <c r="I2497" s="75">
        <v>44302</v>
      </c>
      <c r="J2497" s="56" t="s">
        <v>1278</v>
      </c>
      <c r="K2497" s="76">
        <v>44513</v>
      </c>
      <c r="L2497" s="56"/>
      <c r="M2497" s="56" t="s">
        <v>1279</v>
      </c>
      <c r="N2497" s="56" t="s">
        <v>1279</v>
      </c>
      <c r="O2497" s="56" t="s">
        <v>1279</v>
      </c>
      <c r="P2497" s="56"/>
      <c r="Q2497" s="63" t="str">
        <f>IF(DATEDIF(K2497,G2497,"y")=0,"",DATEDIF(K2497,G2497,"y")&amp;" years ")&amp;IF(DATEDIF(K2497,G2497,"ym")=0,"",DATEDIF(K2497,G2497,"ym")&amp;" months ")&amp;IF(DATEDIF(K2497,G2497,"md")=0,"",DATEDIF(K2497,G2497,"md")&amp;" days")</f>
        <v>4 months 22 days</v>
      </c>
      <c r="R2497" s="64">
        <f>_xlfn.DAYS(G2497,IF(L2497="",IF(K2497="",I2497,K2497),L2497))</f>
        <v>142</v>
      </c>
      <c r="S2497" s="56"/>
      <c r="T2497" s="56"/>
      <c r="U2497" s="57"/>
      <c r="V2497" s="75">
        <f t="shared" si="220"/>
        <v>824</v>
      </c>
      <c r="W2497" s="291">
        <f t="shared" si="221"/>
        <v>410</v>
      </c>
      <c r="X2497" s="291">
        <f t="shared" si="222"/>
        <v>353</v>
      </c>
      <c r="Y2497" s="291">
        <f t="shared" si="223"/>
        <v>142</v>
      </c>
    </row>
    <row r="2498" spans="1:25" ht="15" customHeight="1">
      <c r="A2498" s="8">
        <f t="shared" si="224"/>
        <v>2497</v>
      </c>
      <c r="B2498" s="56" t="s">
        <v>1742</v>
      </c>
      <c r="C2498" s="8">
        <v>80</v>
      </c>
      <c r="D2498" s="8" t="s">
        <v>23</v>
      </c>
      <c r="E2498" s="56" t="s">
        <v>3458</v>
      </c>
      <c r="F2498" s="57" t="s">
        <v>25</v>
      </c>
      <c r="G2498" s="58">
        <v>44655</v>
      </c>
      <c r="H2498" s="75">
        <v>44255</v>
      </c>
      <c r="I2498" s="75">
        <v>44341</v>
      </c>
      <c r="J2498" s="56" t="s">
        <v>1278</v>
      </c>
      <c r="K2498" s="8"/>
      <c r="L2498" s="56"/>
      <c r="M2498" s="56" t="s">
        <v>1279</v>
      </c>
      <c r="N2498" s="56" t="s">
        <v>1279</v>
      </c>
      <c r="O2498" s="56"/>
      <c r="P2498" s="56"/>
      <c r="Q2498" s="90" t="str">
        <f>IF(DATEDIF(I2498,G2498,"y")=0,"",DATEDIF(I2498,G2498,"y")&amp;" years ")&amp;IF(DATEDIF(I2498,G2498,"ym")=0,"",DATEDIF(I2498,G2498,"ym")&amp;" months ")&amp;IF(DATEDIF(I2498,G2498,"md")=0,"",DATEDIF(I2498,G2498,"md")&amp;" days")</f>
        <v>10 months 10 days</v>
      </c>
      <c r="R2498" s="64">
        <f>_xlfn.DAYS(G2498,IF(L2498="",IF(K2498="",I2498,K2498),L2498))</f>
        <v>314</v>
      </c>
      <c r="S2498" s="56"/>
      <c r="T2498" s="56"/>
      <c r="U2498" s="57"/>
      <c r="V2498" s="75">
        <f t="shared" ref="V2498:V2561" si="227">G2498-DATE(2020,1,1)</f>
        <v>824</v>
      </c>
      <c r="W2498" s="291">
        <f t="shared" ref="W2498:W2561" si="228">IF(ISNUMBER(H2498), $G2498-H2498, "")</f>
        <v>400</v>
      </c>
      <c r="X2498" s="291">
        <f t="shared" ref="X2498:X2561" si="229">IF(ISNUMBER(I2498), $G2498-I2498, "")</f>
        <v>314</v>
      </c>
      <c r="Y2498" s="291" t="str">
        <f t="shared" ref="Y2498:Y2561" si="230">IF(ISNUMBER(K2498), $G2498-K2498, "")</f>
        <v/>
      </c>
    </row>
    <row r="2499" spans="1:25" ht="15" customHeight="1">
      <c r="A2499" s="8">
        <f t="shared" si="224"/>
        <v>2498</v>
      </c>
      <c r="B2499" s="56" t="s">
        <v>3459</v>
      </c>
      <c r="C2499" s="8">
        <v>57</v>
      </c>
      <c r="D2499" s="8" t="s">
        <v>16</v>
      </c>
      <c r="E2499" s="56" t="s">
        <v>3460</v>
      </c>
      <c r="F2499" s="57" t="s">
        <v>97</v>
      </c>
      <c r="G2499" s="58">
        <v>44655</v>
      </c>
      <c r="H2499" s="75">
        <v>44268</v>
      </c>
      <c r="I2499" s="75"/>
      <c r="J2499" s="56" t="s">
        <v>1278</v>
      </c>
      <c r="K2499" s="8"/>
      <c r="L2499" s="56"/>
      <c r="M2499" s="56" t="s">
        <v>1279</v>
      </c>
      <c r="N2499" s="56"/>
      <c r="O2499" s="56"/>
      <c r="P2499" s="56"/>
      <c r="Q2499" s="90" t="str">
        <f>IF(DATEDIF(H2499,G2499,"y")=0,"",DATEDIF(H2499,G2499,"y")&amp;" years ")&amp;IF(DATEDIF(H2499,G2499,"ym")=0,"",DATEDIF(H2499,G2499,"ym")&amp;" months ")&amp;IF(DATEDIF(H2499,G2499,"md")=0,"",DATEDIF(H2499,G2499,"md")&amp;" days")</f>
        <v>1 years 22 days</v>
      </c>
      <c r="R2499" s="64">
        <f>_xlfn.DAYS(G2499,H2499)</f>
        <v>387</v>
      </c>
      <c r="S2499" s="56"/>
      <c r="T2499" s="56"/>
      <c r="U2499" s="57"/>
      <c r="V2499" s="75">
        <f t="shared" si="227"/>
        <v>824</v>
      </c>
      <c r="W2499" s="291">
        <f t="shared" si="228"/>
        <v>387</v>
      </c>
      <c r="X2499" s="291" t="str">
        <f t="shared" si="229"/>
        <v/>
      </c>
      <c r="Y2499" s="291" t="str">
        <f t="shared" si="230"/>
        <v/>
      </c>
    </row>
    <row r="2500" spans="1:25" ht="15" customHeight="1">
      <c r="A2500" s="8">
        <f t="shared" si="224"/>
        <v>2499</v>
      </c>
      <c r="B2500" s="56" t="s">
        <v>2024</v>
      </c>
      <c r="C2500" s="8">
        <v>60</v>
      </c>
      <c r="D2500" s="8" t="s">
        <v>23</v>
      </c>
      <c r="E2500" s="56" t="s">
        <v>3461</v>
      </c>
      <c r="F2500" s="57" t="s">
        <v>55</v>
      </c>
      <c r="G2500" s="58">
        <v>44655</v>
      </c>
      <c r="H2500" s="75">
        <v>44245</v>
      </c>
      <c r="I2500" s="75"/>
      <c r="J2500" s="56" t="s">
        <v>1278</v>
      </c>
      <c r="K2500" s="8"/>
      <c r="L2500" s="56"/>
      <c r="M2500" s="56" t="s">
        <v>1279</v>
      </c>
      <c r="N2500" s="56"/>
      <c r="O2500" s="56"/>
      <c r="P2500" s="56"/>
      <c r="Q2500" s="90" t="str">
        <f>IF(DATEDIF(H2500,G2500,"y")=0,"",DATEDIF(H2500,G2500,"y")&amp;" years ")&amp;IF(DATEDIF(H2500,G2500,"ym")=0,"",DATEDIF(H2500,G2500,"ym")&amp;" months ")&amp;IF(DATEDIF(H2500,G2500,"md")=0,"",DATEDIF(H2500,G2500,"md")&amp;" days")</f>
        <v>1 years 1 months 17 days</v>
      </c>
      <c r="R2500" s="64">
        <f>_xlfn.DAYS(G2500,H2500)</f>
        <v>410</v>
      </c>
      <c r="S2500" s="56"/>
      <c r="T2500" s="56"/>
      <c r="U2500" s="57"/>
      <c r="V2500" s="75">
        <f t="shared" si="227"/>
        <v>824</v>
      </c>
      <c r="W2500" s="291">
        <f t="shared" si="228"/>
        <v>410</v>
      </c>
      <c r="X2500" s="291" t="str">
        <f t="shared" si="229"/>
        <v/>
      </c>
      <c r="Y2500" s="291" t="str">
        <f t="shared" si="230"/>
        <v/>
      </c>
    </row>
    <row r="2501" spans="1:25" ht="15" customHeight="1">
      <c r="A2501" s="8">
        <f t="shared" ref="A2501:A2564" si="231">A2500+1</f>
        <v>2500</v>
      </c>
      <c r="B2501" s="56" t="s">
        <v>3462</v>
      </c>
      <c r="C2501" s="8">
        <v>4</v>
      </c>
      <c r="D2501" s="8" t="s">
        <v>23</v>
      </c>
      <c r="E2501" s="56" t="s">
        <v>3463</v>
      </c>
      <c r="F2501" s="57" t="s">
        <v>672</v>
      </c>
      <c r="G2501" s="62">
        <v>44655</v>
      </c>
      <c r="H2501" s="195"/>
      <c r="I2501" s="56"/>
      <c r="J2501" s="56"/>
      <c r="K2501" s="8"/>
      <c r="L2501" s="56"/>
      <c r="M2501" s="56"/>
      <c r="N2501" s="56"/>
      <c r="O2501" s="56"/>
      <c r="P2501" s="56"/>
      <c r="Q2501" s="56"/>
      <c r="R2501" s="8"/>
      <c r="S2501" s="56"/>
      <c r="T2501" s="56" t="s">
        <v>1059</v>
      </c>
      <c r="U2501" s="57"/>
      <c r="V2501" s="289">
        <f t="shared" si="227"/>
        <v>824</v>
      </c>
      <c r="W2501" s="292" t="str">
        <f t="shared" si="228"/>
        <v/>
      </c>
      <c r="X2501" s="291" t="str">
        <f t="shared" si="229"/>
        <v/>
      </c>
      <c r="Y2501" s="291" t="str">
        <f t="shared" si="230"/>
        <v/>
      </c>
    </row>
    <row r="2502" spans="1:25" ht="15" customHeight="1">
      <c r="A2502" s="8">
        <f t="shared" si="231"/>
        <v>2501</v>
      </c>
      <c r="B2502" s="56"/>
      <c r="C2502" s="8">
        <v>56</v>
      </c>
      <c r="D2502" s="8" t="s">
        <v>16</v>
      </c>
      <c r="E2502" s="60"/>
      <c r="F2502" s="61"/>
      <c r="G2502" s="62">
        <v>44657</v>
      </c>
      <c r="H2502" s="74" t="s">
        <v>1198</v>
      </c>
      <c r="I2502" s="74" t="s">
        <v>1198</v>
      </c>
      <c r="J2502" s="56"/>
      <c r="K2502" s="62">
        <v>44560</v>
      </c>
      <c r="L2502" s="56"/>
      <c r="M2502" s="56" t="s">
        <v>1279</v>
      </c>
      <c r="N2502" s="56" t="s">
        <v>1279</v>
      </c>
      <c r="O2502" s="56" t="s">
        <v>1279</v>
      </c>
      <c r="P2502" s="56"/>
      <c r="Q2502" s="63" t="str">
        <f>IF(DATEDIF(K2502,G2502,"y")=0,"",DATEDIF(K2502,G2502,"y")&amp;" years ")&amp;IF(DATEDIF(K2502,G2502,"ym")=0,"",DATEDIF(K2502,G2502,"ym")&amp;" months ")&amp;IF(DATEDIF(K2502,G2502,"md")=0,"",DATEDIF(K2502,G2502,"md")&amp;" days")</f>
        <v>3 months 7 days</v>
      </c>
      <c r="R2502" s="64">
        <f>_xlfn.DAYS(G2502,IF(L2502="",IF(K2502="",I2502,K2502),L2502))</f>
        <v>97</v>
      </c>
      <c r="S2502" s="56"/>
      <c r="T2502" s="56"/>
      <c r="U2502" s="57"/>
      <c r="V2502" s="75">
        <f t="shared" si="227"/>
        <v>826</v>
      </c>
      <c r="W2502" s="291" t="str">
        <f t="shared" si="228"/>
        <v/>
      </c>
      <c r="X2502" s="291" t="str">
        <f t="shared" si="229"/>
        <v/>
      </c>
      <c r="Y2502" s="291">
        <f t="shared" si="230"/>
        <v>97</v>
      </c>
    </row>
    <row r="2503" spans="1:25" ht="15" customHeight="1">
      <c r="A2503" s="8">
        <f t="shared" si="231"/>
        <v>2502</v>
      </c>
      <c r="B2503" s="56" t="s">
        <v>3464</v>
      </c>
      <c r="C2503" s="8">
        <v>85</v>
      </c>
      <c r="D2503" s="8" t="s">
        <v>23</v>
      </c>
      <c r="E2503" s="56" t="s">
        <v>1003</v>
      </c>
      <c r="F2503" s="57" t="s">
        <v>110</v>
      </c>
      <c r="G2503" s="58">
        <v>44657</v>
      </c>
      <c r="H2503" s="75">
        <v>44231</v>
      </c>
      <c r="I2503" s="75">
        <v>44306</v>
      </c>
      <c r="J2503" s="56" t="s">
        <v>1278</v>
      </c>
      <c r="K2503" s="76">
        <v>44516</v>
      </c>
      <c r="L2503" s="56"/>
      <c r="M2503" s="56" t="s">
        <v>1279</v>
      </c>
      <c r="N2503" s="56" t="s">
        <v>1279</v>
      </c>
      <c r="O2503" s="56" t="s">
        <v>1279</v>
      </c>
      <c r="P2503" s="56"/>
      <c r="Q2503" s="63" t="str">
        <f>IF(DATEDIF(K2503,G2503,"y")=0,"",DATEDIF(K2503,G2503,"y")&amp;" years ")&amp;IF(DATEDIF(K2503,G2503,"ym")=0,"",DATEDIF(K2503,G2503,"ym")&amp;" months ")&amp;IF(DATEDIF(K2503,G2503,"md")=0,"",DATEDIF(K2503,G2503,"md")&amp;" days")</f>
        <v>4 months 21 days</v>
      </c>
      <c r="R2503" s="64">
        <f>_xlfn.DAYS(G2503,IF(L2503="",IF(K2503="",I2503,K2503),L2503))</f>
        <v>141</v>
      </c>
      <c r="S2503" s="56"/>
      <c r="T2503" s="56"/>
      <c r="U2503" s="57"/>
      <c r="V2503" s="75">
        <f t="shared" si="227"/>
        <v>826</v>
      </c>
      <c r="W2503" s="291">
        <f t="shared" si="228"/>
        <v>426</v>
      </c>
      <c r="X2503" s="291">
        <f t="shared" si="229"/>
        <v>351</v>
      </c>
      <c r="Y2503" s="291">
        <f t="shared" si="230"/>
        <v>141</v>
      </c>
    </row>
    <row r="2504" spans="1:25" ht="15" customHeight="1">
      <c r="A2504" s="8">
        <f t="shared" si="231"/>
        <v>2503</v>
      </c>
      <c r="B2504" s="56"/>
      <c r="C2504" s="8">
        <v>87</v>
      </c>
      <c r="D2504" s="8" t="s">
        <v>23</v>
      </c>
      <c r="E2504" s="60"/>
      <c r="F2504" s="61"/>
      <c r="G2504" s="62">
        <v>44657</v>
      </c>
      <c r="H2504" s="74" t="s">
        <v>1198</v>
      </c>
      <c r="I2504" s="74">
        <v>44389</v>
      </c>
      <c r="J2504" s="56"/>
      <c r="K2504" s="8"/>
      <c r="L2504" s="56"/>
      <c r="M2504" s="56" t="s">
        <v>1279</v>
      </c>
      <c r="N2504" s="56" t="s">
        <v>1279</v>
      </c>
      <c r="O2504" s="56"/>
      <c r="P2504" s="56"/>
      <c r="Q2504" s="90" t="str">
        <f>IF(DATEDIF(I2504,G2504,"y")=0,"",DATEDIF(I2504,G2504,"y")&amp;" years ")&amp;IF(DATEDIF(I2504,G2504,"ym")=0,"",DATEDIF(I2504,G2504,"ym")&amp;" months ")&amp;IF(DATEDIF(I2504,G2504,"md")=0,"",DATEDIF(I2504,G2504,"md")&amp;" days")</f>
        <v>8 months 25 days</v>
      </c>
      <c r="R2504" s="64">
        <f>_xlfn.DAYS(G2504,IF(L2504="",IF(K2504="",I2504,K2504),L2504))</f>
        <v>268</v>
      </c>
      <c r="S2504" s="56"/>
      <c r="T2504" s="56"/>
      <c r="U2504" s="57"/>
      <c r="V2504" s="75">
        <f t="shared" si="227"/>
        <v>826</v>
      </c>
      <c r="W2504" s="291" t="str">
        <f t="shared" si="228"/>
        <v/>
      </c>
      <c r="X2504" s="291">
        <f t="shared" si="229"/>
        <v>268</v>
      </c>
      <c r="Y2504" s="291" t="str">
        <f t="shared" si="230"/>
        <v/>
      </c>
    </row>
    <row r="2505" spans="1:25" ht="15" customHeight="1">
      <c r="A2505" s="8">
        <f t="shared" si="231"/>
        <v>2504</v>
      </c>
      <c r="B2505" s="56" t="s">
        <v>3465</v>
      </c>
      <c r="C2505" s="8">
        <v>78</v>
      </c>
      <c r="D2505" s="8" t="s">
        <v>23</v>
      </c>
      <c r="E2505" s="56" t="s">
        <v>2012</v>
      </c>
      <c r="F2505" s="57" t="s">
        <v>758</v>
      </c>
      <c r="G2505" s="62">
        <v>44657</v>
      </c>
      <c r="H2505" s="195"/>
      <c r="I2505" s="56"/>
      <c r="J2505" s="56"/>
      <c r="K2505" s="8"/>
      <c r="L2505" s="56"/>
      <c r="M2505" s="56"/>
      <c r="N2505" s="56"/>
      <c r="O2505" s="56"/>
      <c r="P2505" s="56"/>
      <c r="Q2505" s="63"/>
      <c r="R2505" s="64"/>
      <c r="S2505" s="56"/>
      <c r="T2505" s="56"/>
      <c r="U2505" s="57"/>
      <c r="V2505" s="289">
        <f t="shared" si="227"/>
        <v>826</v>
      </c>
      <c r="W2505" s="292" t="str">
        <f t="shared" si="228"/>
        <v/>
      </c>
      <c r="X2505" s="291" t="str">
        <f t="shared" si="229"/>
        <v/>
      </c>
      <c r="Y2505" s="291" t="str">
        <f t="shared" si="230"/>
        <v/>
      </c>
    </row>
    <row r="2506" spans="1:25" ht="15" customHeight="1">
      <c r="A2506" s="8">
        <f t="shared" si="231"/>
        <v>2505</v>
      </c>
      <c r="B2506" s="56"/>
      <c r="C2506" s="8">
        <v>79</v>
      </c>
      <c r="D2506" s="8" t="s">
        <v>16</v>
      </c>
      <c r="E2506" s="60"/>
      <c r="F2506" s="61"/>
      <c r="G2506" s="62">
        <v>44657</v>
      </c>
      <c r="H2506" s="195"/>
      <c r="I2506" s="56"/>
      <c r="J2506" s="56"/>
      <c r="K2506" s="8"/>
      <c r="L2506" s="56"/>
      <c r="M2506" s="56"/>
      <c r="N2506" s="56"/>
      <c r="O2506" s="56"/>
      <c r="P2506" s="56"/>
      <c r="Q2506" s="56"/>
      <c r="R2506" s="8"/>
      <c r="S2506" s="56"/>
      <c r="T2506" s="56"/>
      <c r="U2506" s="57"/>
      <c r="V2506" s="289">
        <f t="shared" si="227"/>
        <v>826</v>
      </c>
      <c r="W2506" s="292" t="str">
        <f t="shared" si="228"/>
        <v/>
      </c>
      <c r="X2506" s="291" t="str">
        <f t="shared" si="229"/>
        <v/>
      </c>
      <c r="Y2506" s="291" t="str">
        <f t="shared" si="230"/>
        <v/>
      </c>
    </row>
    <row r="2507" spans="1:25" ht="15" customHeight="1">
      <c r="A2507" s="8">
        <f t="shared" si="231"/>
        <v>2506</v>
      </c>
      <c r="B2507" s="56" t="s">
        <v>3222</v>
      </c>
      <c r="C2507" s="73">
        <v>62</v>
      </c>
      <c r="D2507" s="8" t="s">
        <v>23</v>
      </c>
      <c r="E2507" s="56" t="s">
        <v>3466</v>
      </c>
      <c r="F2507" s="61" t="s">
        <v>89</v>
      </c>
      <c r="G2507" s="58">
        <v>44658</v>
      </c>
      <c r="H2507" s="75">
        <v>44242</v>
      </c>
      <c r="I2507" s="209">
        <v>44304</v>
      </c>
      <c r="J2507" s="8" t="s">
        <v>1278</v>
      </c>
      <c r="K2507" s="76">
        <v>44586</v>
      </c>
      <c r="L2507" s="75"/>
      <c r="M2507" s="56" t="s">
        <v>1279</v>
      </c>
      <c r="N2507" s="56" t="s">
        <v>1279</v>
      </c>
      <c r="O2507" s="56" t="s">
        <v>1279</v>
      </c>
      <c r="P2507" s="56"/>
      <c r="Q2507" s="63" t="str">
        <f>IF(DATEDIF(K2507,G2507,"y")=0,"",DATEDIF(K2507,G2507,"y")&amp;" years ")&amp;IF(DATEDIF(K2507,G2507,"ym")=0,"",DATEDIF(K2507,G2507,"ym")&amp;" months ")&amp;IF(DATEDIF(K2507,G2507,"md")=0,"",DATEDIF(K2507,G2507,"md")&amp;" days")</f>
        <v>2 months 13 days</v>
      </c>
      <c r="R2507" s="64">
        <f>_xlfn.DAYS(G2507,IF(L2507="",IF(K2507="",I2507,K2507),L2507))</f>
        <v>72</v>
      </c>
      <c r="S2507" s="56"/>
      <c r="T2507" s="56"/>
      <c r="U2507" s="57"/>
      <c r="V2507" s="75">
        <f t="shared" si="227"/>
        <v>827</v>
      </c>
      <c r="W2507" s="291">
        <f t="shared" si="228"/>
        <v>416</v>
      </c>
      <c r="X2507" s="291">
        <f t="shared" si="229"/>
        <v>354</v>
      </c>
      <c r="Y2507" s="291">
        <f t="shared" si="230"/>
        <v>72</v>
      </c>
    </row>
    <row r="2508" spans="1:25" ht="15" customHeight="1">
      <c r="A2508" s="8">
        <f t="shared" si="231"/>
        <v>2507</v>
      </c>
      <c r="B2508" s="56"/>
      <c r="C2508" s="8">
        <v>89</v>
      </c>
      <c r="D2508" s="8" t="s">
        <v>23</v>
      </c>
      <c r="E2508" s="60"/>
      <c r="F2508" s="61"/>
      <c r="G2508" s="62">
        <v>44658</v>
      </c>
      <c r="H2508" s="74">
        <v>44574</v>
      </c>
      <c r="I2508" s="56"/>
      <c r="J2508" s="56"/>
      <c r="K2508" s="8"/>
      <c r="L2508" s="56"/>
      <c r="M2508" s="56" t="s">
        <v>1279</v>
      </c>
      <c r="N2508" s="56"/>
      <c r="O2508" s="56"/>
      <c r="P2508" s="56"/>
      <c r="Q2508" s="90" t="str">
        <f>IF(DATEDIF(H2508,G2508,"y")=0,"",DATEDIF(H2508,G2508,"y")&amp;" years ")&amp;IF(DATEDIF(H2508,G2508,"ym")=0,"",DATEDIF(H2508,G2508,"ym")&amp;" months ")&amp;IF(DATEDIF(H2508,G2508,"md")=0,"",DATEDIF(H2508,G2508,"md")&amp;" days")</f>
        <v>2 months 25 days</v>
      </c>
      <c r="R2508" s="64">
        <f>_xlfn.DAYS(G2508,H2508)</f>
        <v>84</v>
      </c>
      <c r="S2508" s="56"/>
      <c r="T2508" s="56"/>
      <c r="U2508" s="57"/>
      <c r="V2508" s="75">
        <f t="shared" si="227"/>
        <v>827</v>
      </c>
      <c r="W2508" s="291">
        <f t="shared" si="228"/>
        <v>84</v>
      </c>
      <c r="X2508" s="291" t="str">
        <f t="shared" si="229"/>
        <v/>
      </c>
      <c r="Y2508" s="291" t="str">
        <f t="shared" si="230"/>
        <v/>
      </c>
    </row>
    <row r="2509" spans="1:25" ht="15" customHeight="1">
      <c r="A2509" s="8">
        <f t="shared" si="231"/>
        <v>2508</v>
      </c>
      <c r="B2509" s="56"/>
      <c r="C2509" s="8">
        <v>70</v>
      </c>
      <c r="D2509" s="8" t="s">
        <v>23</v>
      </c>
      <c r="E2509" s="60"/>
      <c r="F2509" s="61"/>
      <c r="G2509" s="62">
        <v>44658</v>
      </c>
      <c r="H2509" s="74" t="s">
        <v>1198</v>
      </c>
      <c r="I2509" s="74" t="s">
        <v>1198</v>
      </c>
      <c r="J2509" s="56"/>
      <c r="K2509" s="62">
        <v>44501</v>
      </c>
      <c r="L2509" s="56"/>
      <c r="M2509" s="56" t="s">
        <v>1279</v>
      </c>
      <c r="N2509" s="56" t="s">
        <v>1279</v>
      </c>
      <c r="O2509" s="56" t="s">
        <v>1279</v>
      </c>
      <c r="P2509" s="56"/>
      <c r="Q2509" s="63" t="str">
        <f>IF(DATEDIF(K2509,G2509,"y")=0,"",DATEDIF(K2509,G2509,"y")&amp;" years ")&amp;IF(DATEDIF(K2509,G2509,"ym")=0,"",DATEDIF(K2509,G2509,"ym")&amp;" months ")&amp;IF(DATEDIF(K2509,G2509,"md")=0,"",DATEDIF(K2509,G2509,"md")&amp;" days")</f>
        <v>5 months 6 days</v>
      </c>
      <c r="R2509" s="64">
        <f>_xlfn.DAYS(G2509,IF(L2509="",IF(K2509="",I2509,K2509),L2509))</f>
        <v>157</v>
      </c>
      <c r="S2509" s="56"/>
      <c r="T2509" s="56"/>
      <c r="U2509" s="57"/>
      <c r="V2509" s="75">
        <f t="shared" si="227"/>
        <v>827</v>
      </c>
      <c r="W2509" s="291" t="str">
        <f t="shared" si="228"/>
        <v/>
      </c>
      <c r="X2509" s="291" t="str">
        <f t="shared" si="229"/>
        <v/>
      </c>
      <c r="Y2509" s="291">
        <f t="shared" si="230"/>
        <v>157</v>
      </c>
    </row>
    <row r="2510" spans="1:25" ht="15" customHeight="1">
      <c r="A2510" s="8">
        <f t="shared" si="231"/>
        <v>2509</v>
      </c>
      <c r="B2510" s="56" t="s">
        <v>3179</v>
      </c>
      <c r="C2510" s="8">
        <v>87</v>
      </c>
      <c r="D2510" s="8" t="s">
        <v>23</v>
      </c>
      <c r="E2510" s="56" t="s">
        <v>3467</v>
      </c>
      <c r="F2510" s="57" t="s">
        <v>66</v>
      </c>
      <c r="G2510" s="62">
        <v>44658</v>
      </c>
      <c r="H2510" s="195"/>
      <c r="I2510" s="56"/>
      <c r="J2510" s="56"/>
      <c r="K2510" s="8"/>
      <c r="L2510" s="56"/>
      <c r="M2510" s="56"/>
      <c r="N2510" s="56"/>
      <c r="O2510" s="56"/>
      <c r="P2510" s="56"/>
      <c r="Q2510" s="56"/>
      <c r="R2510" s="8"/>
      <c r="S2510" s="56"/>
      <c r="T2510" s="56"/>
      <c r="U2510" s="57"/>
      <c r="V2510" s="289">
        <f t="shared" si="227"/>
        <v>827</v>
      </c>
      <c r="W2510" s="292" t="str">
        <f t="shared" si="228"/>
        <v/>
      </c>
      <c r="X2510" s="291" t="str">
        <f t="shared" si="229"/>
        <v/>
      </c>
      <c r="Y2510" s="291" t="str">
        <f t="shared" si="230"/>
        <v/>
      </c>
    </row>
    <row r="2511" spans="1:25" ht="15" customHeight="1">
      <c r="A2511" s="8">
        <f t="shared" si="231"/>
        <v>2510</v>
      </c>
      <c r="B2511" s="56"/>
      <c r="C2511" s="8">
        <v>39</v>
      </c>
      <c r="D2511" s="8" t="s">
        <v>16</v>
      </c>
      <c r="E2511" s="60"/>
      <c r="F2511" s="61"/>
      <c r="G2511" s="62">
        <v>44659</v>
      </c>
      <c r="H2511" s="74">
        <v>44615</v>
      </c>
      <c r="I2511" s="56"/>
      <c r="J2511" s="56"/>
      <c r="K2511" s="8"/>
      <c r="L2511" s="56"/>
      <c r="M2511" s="56" t="s">
        <v>1279</v>
      </c>
      <c r="N2511" s="56"/>
      <c r="O2511" s="56"/>
      <c r="P2511" s="56"/>
      <c r="Q2511" s="90" t="str">
        <f>IF(DATEDIF(H2511,G2511,"y")=0,"",DATEDIF(H2511,G2511,"y")&amp;" years ")&amp;IF(DATEDIF(H2511,G2511,"ym")=0,"",DATEDIF(H2511,G2511,"ym")&amp;" months ")&amp;IF(DATEDIF(H2511,G2511,"md")=0,"",DATEDIF(H2511,G2511,"md")&amp;" days")</f>
        <v>1 months 16 days</v>
      </c>
      <c r="R2511" s="64">
        <f>_xlfn.DAYS(G2511,H2511)</f>
        <v>44</v>
      </c>
      <c r="S2511" s="56"/>
      <c r="T2511" s="56"/>
      <c r="U2511" s="57"/>
      <c r="V2511" s="75">
        <f t="shared" si="227"/>
        <v>828</v>
      </c>
      <c r="W2511" s="291">
        <f t="shared" si="228"/>
        <v>44</v>
      </c>
      <c r="X2511" s="291" t="str">
        <f t="shared" si="229"/>
        <v/>
      </c>
      <c r="Y2511" s="291" t="str">
        <f t="shared" si="230"/>
        <v/>
      </c>
    </row>
    <row r="2512" spans="1:25" ht="15" customHeight="1">
      <c r="A2512" s="8">
        <f t="shared" si="231"/>
        <v>2511</v>
      </c>
      <c r="B2512" s="56"/>
      <c r="C2512" s="8">
        <v>80</v>
      </c>
      <c r="D2512" s="8" t="s">
        <v>16</v>
      </c>
      <c r="E2512" s="60"/>
      <c r="F2512" s="61"/>
      <c r="G2512" s="62">
        <v>44659</v>
      </c>
      <c r="H2512" s="74" t="s">
        <v>1198</v>
      </c>
      <c r="I2512" s="74" t="s">
        <v>1198</v>
      </c>
      <c r="J2512" s="56"/>
      <c r="K2512" s="62">
        <v>44517</v>
      </c>
      <c r="L2512" s="56"/>
      <c r="M2512" s="56" t="s">
        <v>1279</v>
      </c>
      <c r="N2512" s="56" t="s">
        <v>1279</v>
      </c>
      <c r="O2512" s="56" t="s">
        <v>1279</v>
      </c>
      <c r="P2512" s="56"/>
      <c r="Q2512" s="63" t="str">
        <f>IF(DATEDIF(K2512,G2512,"y")=0,"",DATEDIF(K2512,G2512,"y")&amp;" years ")&amp;IF(DATEDIF(K2512,G2512,"ym")=0,"",DATEDIF(K2512,G2512,"ym")&amp;" months ")&amp;IF(DATEDIF(K2512,G2512,"md")=0,"",DATEDIF(K2512,G2512,"md")&amp;" days")</f>
        <v>4 months 22 days</v>
      </c>
      <c r="R2512" s="64">
        <f t="shared" ref="R2512:R2519" si="232">_xlfn.DAYS(G2512,IF(L2512="",IF(K2512="",I2512,K2512),L2512))</f>
        <v>142</v>
      </c>
      <c r="S2512" s="56"/>
      <c r="T2512" s="56"/>
      <c r="U2512" s="57"/>
      <c r="V2512" s="75">
        <f t="shared" si="227"/>
        <v>828</v>
      </c>
      <c r="W2512" s="291" t="str">
        <f t="shared" si="228"/>
        <v/>
      </c>
      <c r="X2512" s="291" t="str">
        <f t="shared" si="229"/>
        <v/>
      </c>
      <c r="Y2512" s="291">
        <f t="shared" si="230"/>
        <v>142</v>
      </c>
    </row>
    <row r="2513" spans="1:25" ht="15" customHeight="1">
      <c r="A2513" s="8">
        <f t="shared" si="231"/>
        <v>2512</v>
      </c>
      <c r="B2513" s="109"/>
      <c r="C2513" s="110">
        <v>72</v>
      </c>
      <c r="D2513" s="110" t="s">
        <v>16</v>
      </c>
      <c r="E2513" s="192"/>
      <c r="F2513" s="193"/>
      <c r="G2513" s="191">
        <v>44659</v>
      </c>
      <c r="H2513" s="113" t="s">
        <v>1198</v>
      </c>
      <c r="I2513" s="113">
        <v>44480</v>
      </c>
      <c r="J2513" s="109"/>
      <c r="K2513" s="110"/>
      <c r="L2513" s="109"/>
      <c r="M2513" s="109" t="s">
        <v>1279</v>
      </c>
      <c r="N2513" s="109" t="s">
        <v>1279</v>
      </c>
      <c r="O2513" s="109"/>
      <c r="P2513" s="109"/>
      <c r="Q2513" s="114" t="str">
        <f t="shared" ref="Q2513:Q2519" si="233">IF(DATEDIF(I2513,G2513,"y")=0,"",DATEDIF(I2513,G2513,"y")&amp;" years ")&amp;IF(DATEDIF(I2513,G2513,"ym")=0,"",DATEDIF(I2513,G2513,"ym")&amp;" months ")&amp;IF(DATEDIF(I2513,G2513,"md")=0,"",DATEDIF(I2513,G2513,"md")&amp;" days")</f>
        <v>5 months 28 days</v>
      </c>
      <c r="R2513" s="115">
        <f t="shared" si="232"/>
        <v>179</v>
      </c>
      <c r="S2513" s="109"/>
      <c r="T2513" s="109"/>
      <c r="U2513" s="111"/>
      <c r="V2513" s="75">
        <f t="shared" si="227"/>
        <v>828</v>
      </c>
      <c r="W2513" s="291" t="str">
        <f t="shared" si="228"/>
        <v/>
      </c>
      <c r="X2513" s="291">
        <f t="shared" si="229"/>
        <v>179</v>
      </c>
      <c r="Y2513" s="291" t="str">
        <f t="shared" si="230"/>
        <v/>
      </c>
    </row>
    <row r="2514" spans="1:25" ht="15" customHeight="1">
      <c r="A2514" s="8">
        <f t="shared" si="231"/>
        <v>2513</v>
      </c>
      <c r="B2514" s="56" t="s">
        <v>3468</v>
      </c>
      <c r="C2514" s="8">
        <v>81</v>
      </c>
      <c r="D2514" s="8" t="s">
        <v>16</v>
      </c>
      <c r="E2514" s="56" t="s">
        <v>3469</v>
      </c>
      <c r="F2514" s="57" t="s">
        <v>1790</v>
      </c>
      <c r="G2514" s="58">
        <v>44659</v>
      </c>
      <c r="H2514" s="75">
        <v>44433</v>
      </c>
      <c r="I2514" s="75">
        <v>44468</v>
      </c>
      <c r="J2514" s="56" t="s">
        <v>1744</v>
      </c>
      <c r="K2514" s="8"/>
      <c r="L2514" s="56"/>
      <c r="M2514" s="56" t="s">
        <v>1279</v>
      </c>
      <c r="N2514" s="56" t="s">
        <v>1279</v>
      </c>
      <c r="O2514" s="56"/>
      <c r="P2514" s="56"/>
      <c r="Q2514" s="90" t="str">
        <f t="shared" si="233"/>
        <v>6 months 10 days</v>
      </c>
      <c r="R2514" s="64">
        <f t="shared" si="232"/>
        <v>191</v>
      </c>
      <c r="S2514" s="56"/>
      <c r="T2514" s="56"/>
      <c r="U2514" s="57"/>
      <c r="V2514" s="75">
        <f t="shared" si="227"/>
        <v>828</v>
      </c>
      <c r="W2514" s="291">
        <f t="shared" si="228"/>
        <v>226</v>
      </c>
      <c r="X2514" s="291">
        <f t="shared" si="229"/>
        <v>191</v>
      </c>
      <c r="Y2514" s="291" t="str">
        <f t="shared" si="230"/>
        <v/>
      </c>
    </row>
    <row r="2515" spans="1:25" ht="15" customHeight="1">
      <c r="A2515" s="8">
        <f t="shared" si="231"/>
        <v>2514</v>
      </c>
      <c r="B2515" s="56"/>
      <c r="C2515" s="8">
        <v>38</v>
      </c>
      <c r="D2515" s="8" t="s">
        <v>16</v>
      </c>
      <c r="E2515" s="60"/>
      <c r="F2515" s="61"/>
      <c r="G2515" s="62">
        <v>44659</v>
      </c>
      <c r="H2515" s="74" t="s">
        <v>1198</v>
      </c>
      <c r="I2515" s="74">
        <v>44357</v>
      </c>
      <c r="J2515" s="56"/>
      <c r="K2515" s="8"/>
      <c r="L2515" s="56"/>
      <c r="M2515" s="56" t="s">
        <v>1279</v>
      </c>
      <c r="N2515" s="56" t="s">
        <v>1279</v>
      </c>
      <c r="O2515" s="56"/>
      <c r="P2515" s="56"/>
      <c r="Q2515" s="90" t="str">
        <f t="shared" si="233"/>
        <v>9 months 29 days</v>
      </c>
      <c r="R2515" s="64">
        <f t="shared" si="232"/>
        <v>302</v>
      </c>
      <c r="S2515" s="56"/>
      <c r="T2515" s="56"/>
      <c r="U2515" s="57"/>
      <c r="V2515" s="75">
        <f t="shared" si="227"/>
        <v>828</v>
      </c>
      <c r="W2515" s="291" t="str">
        <f t="shared" si="228"/>
        <v/>
      </c>
      <c r="X2515" s="291">
        <f t="shared" si="229"/>
        <v>302</v>
      </c>
      <c r="Y2515" s="291" t="str">
        <f t="shared" si="230"/>
        <v/>
      </c>
    </row>
    <row r="2516" spans="1:25" ht="15" customHeight="1">
      <c r="A2516" s="8">
        <f t="shared" si="231"/>
        <v>2515</v>
      </c>
      <c r="B2516" s="56" t="s">
        <v>3470</v>
      </c>
      <c r="C2516" s="8">
        <v>75</v>
      </c>
      <c r="D2516" s="8" t="s">
        <v>23</v>
      </c>
      <c r="E2516" s="56" t="s">
        <v>1358</v>
      </c>
      <c r="F2516" s="57" t="s">
        <v>999</v>
      </c>
      <c r="G2516" s="58">
        <v>44659</v>
      </c>
      <c r="H2516" s="75">
        <v>44242</v>
      </c>
      <c r="I2516" s="75">
        <v>44312</v>
      </c>
      <c r="J2516" s="56" t="s">
        <v>1278</v>
      </c>
      <c r="K2516" s="8"/>
      <c r="L2516" s="56"/>
      <c r="M2516" s="56" t="s">
        <v>1279</v>
      </c>
      <c r="N2516" s="56" t="s">
        <v>1279</v>
      </c>
      <c r="O2516" s="56"/>
      <c r="P2516" s="56"/>
      <c r="Q2516" s="90" t="str">
        <f t="shared" si="233"/>
        <v>11 months 13 days</v>
      </c>
      <c r="R2516" s="64">
        <f t="shared" si="232"/>
        <v>347</v>
      </c>
      <c r="S2516" s="56"/>
      <c r="T2516" s="56"/>
      <c r="U2516" s="57"/>
      <c r="V2516" s="75">
        <f t="shared" si="227"/>
        <v>828</v>
      </c>
      <c r="W2516" s="291">
        <f t="shared" si="228"/>
        <v>417</v>
      </c>
      <c r="X2516" s="291">
        <f t="shared" si="229"/>
        <v>347</v>
      </c>
      <c r="Y2516" s="291" t="str">
        <f t="shared" si="230"/>
        <v/>
      </c>
    </row>
    <row r="2517" spans="1:25" ht="15" customHeight="1">
      <c r="A2517" s="8">
        <f t="shared" si="231"/>
        <v>2516</v>
      </c>
      <c r="B2517" s="56"/>
      <c r="C2517" s="8">
        <v>91</v>
      </c>
      <c r="D2517" s="8" t="s">
        <v>23</v>
      </c>
      <c r="E2517" s="60"/>
      <c r="F2517" s="61"/>
      <c r="G2517" s="62">
        <v>44659</v>
      </c>
      <c r="H2517" s="74" t="s">
        <v>1198</v>
      </c>
      <c r="I2517" s="74">
        <v>44296</v>
      </c>
      <c r="J2517" s="56"/>
      <c r="K2517" s="8"/>
      <c r="L2517" s="56"/>
      <c r="M2517" s="56" t="s">
        <v>1279</v>
      </c>
      <c r="N2517" s="56" t="s">
        <v>1279</v>
      </c>
      <c r="O2517" s="56"/>
      <c r="P2517" s="56"/>
      <c r="Q2517" s="90" t="str">
        <f t="shared" si="233"/>
        <v>11 months 29 days</v>
      </c>
      <c r="R2517" s="64">
        <f t="shared" si="232"/>
        <v>363</v>
      </c>
      <c r="S2517" s="56"/>
      <c r="T2517" s="56"/>
      <c r="U2517" s="57"/>
      <c r="V2517" s="75">
        <f t="shared" si="227"/>
        <v>828</v>
      </c>
      <c r="W2517" s="291" t="str">
        <f t="shared" si="228"/>
        <v/>
      </c>
      <c r="X2517" s="291">
        <f t="shared" si="229"/>
        <v>363</v>
      </c>
      <c r="Y2517" s="291" t="str">
        <f t="shared" si="230"/>
        <v/>
      </c>
    </row>
    <row r="2518" spans="1:25" ht="15" customHeight="1">
      <c r="A2518" s="8">
        <f t="shared" si="231"/>
        <v>2517</v>
      </c>
      <c r="B2518" s="56"/>
      <c r="C2518" s="8">
        <v>80</v>
      </c>
      <c r="D2518" s="8" t="s">
        <v>16</v>
      </c>
      <c r="E2518" s="60"/>
      <c r="F2518" s="61"/>
      <c r="G2518" s="62">
        <v>44659</v>
      </c>
      <c r="H2518" s="74" t="s">
        <v>1198</v>
      </c>
      <c r="I2518" s="74">
        <v>44293</v>
      </c>
      <c r="J2518" s="56"/>
      <c r="K2518" s="8"/>
      <c r="L2518" s="56"/>
      <c r="M2518" s="56" t="s">
        <v>1279</v>
      </c>
      <c r="N2518" s="56" t="s">
        <v>1279</v>
      </c>
      <c r="O2518" s="56"/>
      <c r="P2518" s="56"/>
      <c r="Q2518" s="90" t="str">
        <f t="shared" si="233"/>
        <v>1 years 1 days</v>
      </c>
      <c r="R2518" s="64">
        <f t="shared" si="232"/>
        <v>366</v>
      </c>
      <c r="S2518" s="56"/>
      <c r="T2518" s="56"/>
      <c r="U2518" s="57"/>
      <c r="V2518" s="75">
        <f t="shared" si="227"/>
        <v>828</v>
      </c>
      <c r="W2518" s="291" t="str">
        <f t="shared" si="228"/>
        <v/>
      </c>
      <c r="X2518" s="291">
        <f t="shared" si="229"/>
        <v>366</v>
      </c>
      <c r="Y2518" s="291" t="str">
        <f t="shared" si="230"/>
        <v/>
      </c>
    </row>
    <row r="2519" spans="1:25" ht="15" customHeight="1">
      <c r="A2519" s="8">
        <f t="shared" si="231"/>
        <v>2518</v>
      </c>
      <c r="B2519" s="109" t="s">
        <v>3471</v>
      </c>
      <c r="C2519" s="110">
        <v>80</v>
      </c>
      <c r="D2519" s="110" t="s">
        <v>16</v>
      </c>
      <c r="E2519" s="109" t="s">
        <v>2626</v>
      </c>
      <c r="F2519" s="111" t="s">
        <v>25</v>
      </c>
      <c r="G2519" s="112">
        <v>44659</v>
      </c>
      <c r="H2519" s="124">
        <v>44293</v>
      </c>
      <c r="I2519" s="124">
        <v>44235</v>
      </c>
      <c r="J2519" s="109" t="s">
        <v>1278</v>
      </c>
      <c r="K2519" s="125"/>
      <c r="L2519" s="109"/>
      <c r="M2519" s="109" t="s">
        <v>1279</v>
      </c>
      <c r="N2519" s="109" t="s">
        <v>1279</v>
      </c>
      <c r="O2519" s="109"/>
      <c r="P2519" s="109"/>
      <c r="Q2519" s="114" t="str">
        <f t="shared" si="233"/>
        <v xml:space="preserve">1 years 2 months </v>
      </c>
      <c r="R2519" s="115">
        <f t="shared" si="232"/>
        <v>424</v>
      </c>
      <c r="S2519" s="109"/>
      <c r="T2519" s="109"/>
      <c r="U2519" s="111"/>
      <c r="V2519" s="75">
        <f t="shared" si="227"/>
        <v>828</v>
      </c>
      <c r="W2519" s="291">
        <f t="shared" si="228"/>
        <v>366</v>
      </c>
      <c r="X2519" s="291">
        <f t="shared" si="229"/>
        <v>424</v>
      </c>
      <c r="Y2519" s="291" t="str">
        <f t="shared" si="230"/>
        <v/>
      </c>
    </row>
    <row r="2520" spans="1:25" ht="15" customHeight="1">
      <c r="A2520" s="8">
        <f t="shared" si="231"/>
        <v>2519</v>
      </c>
      <c r="B2520" s="56" t="s">
        <v>3472</v>
      </c>
      <c r="C2520" s="8">
        <v>62</v>
      </c>
      <c r="D2520" s="8" t="s">
        <v>16</v>
      </c>
      <c r="E2520" s="56" t="s">
        <v>3473</v>
      </c>
      <c r="F2520" s="57" t="s">
        <v>444</v>
      </c>
      <c r="G2520" s="58">
        <v>44660</v>
      </c>
      <c r="H2520" s="75">
        <v>44425</v>
      </c>
      <c r="I2520" s="56"/>
      <c r="J2520" s="56" t="s">
        <v>3474</v>
      </c>
      <c r="K2520" s="8"/>
      <c r="L2520" s="56"/>
      <c r="M2520" s="56" t="s">
        <v>1279</v>
      </c>
      <c r="N2520" s="56"/>
      <c r="O2520" s="56"/>
      <c r="P2520" s="56"/>
      <c r="Q2520" s="90" t="str">
        <f>IF(DATEDIF(H2520,G2520,"y")=0,"",DATEDIF(H2520,G2520,"y")&amp;" years ")&amp;IF(DATEDIF(H2520,G2520,"ym")=0,"",DATEDIF(H2520,G2520,"ym")&amp;" months ")&amp;IF(DATEDIF(H2520,G2520,"md")=0,"",DATEDIF(H2520,G2520,"md")&amp;" days")</f>
        <v>7 months 23 days</v>
      </c>
      <c r="R2520" s="64">
        <f>_xlfn.DAYS(G2520,H2520)</f>
        <v>235</v>
      </c>
      <c r="S2520" s="56"/>
      <c r="T2520" s="56"/>
      <c r="U2520" s="57"/>
      <c r="V2520" s="75">
        <f t="shared" si="227"/>
        <v>829</v>
      </c>
      <c r="W2520" s="291">
        <f t="shared" si="228"/>
        <v>235</v>
      </c>
      <c r="X2520" s="291" t="str">
        <f t="shared" si="229"/>
        <v/>
      </c>
      <c r="Y2520" s="291" t="str">
        <f t="shared" si="230"/>
        <v/>
      </c>
    </row>
    <row r="2521" spans="1:25" ht="15" customHeight="1">
      <c r="A2521" s="8">
        <f t="shared" si="231"/>
        <v>2520</v>
      </c>
      <c r="B2521" s="109"/>
      <c r="C2521" s="110">
        <v>90</v>
      </c>
      <c r="D2521" s="110" t="s">
        <v>23</v>
      </c>
      <c r="E2521" s="192"/>
      <c r="F2521" s="193"/>
      <c r="G2521" s="191">
        <v>44660</v>
      </c>
      <c r="H2521" s="113" t="s">
        <v>1198</v>
      </c>
      <c r="I2521" s="113">
        <v>44306</v>
      </c>
      <c r="J2521" s="109"/>
      <c r="K2521" s="110"/>
      <c r="L2521" s="109"/>
      <c r="M2521" s="109" t="s">
        <v>1279</v>
      </c>
      <c r="N2521" s="109" t="s">
        <v>1279</v>
      </c>
      <c r="O2521" s="109"/>
      <c r="P2521" s="109"/>
      <c r="Q2521" s="114" t="str">
        <f>IF(DATEDIF(I2521,G2521,"y")=0,"",DATEDIF(I2521,G2521,"y")&amp;" years ")&amp;IF(DATEDIF(I2521,G2521,"ym")=0,"",DATEDIF(I2521,G2521,"ym")&amp;" months ")&amp;IF(DATEDIF(I2521,G2521,"md")=0,"",DATEDIF(I2521,G2521,"md")&amp;" days")</f>
        <v>11 months 20 days</v>
      </c>
      <c r="R2521" s="115">
        <f>_xlfn.DAYS(G2521,IF(L2521="",IF(K2521="",I2521,K2521),L2521))</f>
        <v>354</v>
      </c>
      <c r="S2521" s="109"/>
      <c r="T2521" s="109"/>
      <c r="U2521" s="111"/>
      <c r="V2521" s="75">
        <f t="shared" si="227"/>
        <v>829</v>
      </c>
      <c r="W2521" s="291" t="str">
        <f t="shared" si="228"/>
        <v/>
      </c>
      <c r="X2521" s="291">
        <f t="shared" si="229"/>
        <v>354</v>
      </c>
      <c r="Y2521" s="291" t="str">
        <f t="shared" si="230"/>
        <v/>
      </c>
    </row>
    <row r="2522" spans="1:25" ht="15" customHeight="1">
      <c r="A2522" s="8">
        <f t="shared" si="231"/>
        <v>2521</v>
      </c>
      <c r="B2522" s="82" t="s">
        <v>3475</v>
      </c>
      <c r="C2522" s="83" t="s">
        <v>1277</v>
      </c>
      <c r="D2522" s="83" t="s">
        <v>16</v>
      </c>
      <c r="E2522" s="82" t="s">
        <v>1277</v>
      </c>
      <c r="F2522" s="84" t="s">
        <v>793</v>
      </c>
      <c r="G2522" s="85">
        <v>44660</v>
      </c>
      <c r="H2522" s="86" t="s">
        <v>1277</v>
      </c>
      <c r="I2522" s="86" t="s">
        <v>1277</v>
      </c>
      <c r="J2522" s="86" t="s">
        <v>1277</v>
      </c>
      <c r="K2522" s="87"/>
      <c r="L2522" s="82"/>
      <c r="M2522" s="82" t="s">
        <v>1279</v>
      </c>
      <c r="N2522" s="82" t="s">
        <v>1279</v>
      </c>
      <c r="O2522" s="82"/>
      <c r="P2522" s="82"/>
      <c r="Q2522" s="88">
        <v>0</v>
      </c>
      <c r="R2522" s="89"/>
      <c r="S2522" s="82" t="s">
        <v>1279</v>
      </c>
      <c r="T2522" s="82" t="s">
        <v>3476</v>
      </c>
      <c r="U2522" s="84"/>
      <c r="V2522" s="75">
        <f t="shared" si="227"/>
        <v>829</v>
      </c>
      <c r="W2522" s="291" t="str">
        <f t="shared" si="228"/>
        <v/>
      </c>
      <c r="X2522" s="291" t="str">
        <f t="shared" si="229"/>
        <v/>
      </c>
      <c r="Y2522" s="291" t="str">
        <f t="shared" si="230"/>
        <v/>
      </c>
    </row>
    <row r="2523" spans="1:25" ht="15" customHeight="1">
      <c r="A2523" s="8">
        <f t="shared" si="231"/>
        <v>2522</v>
      </c>
      <c r="B2523" s="56" t="s">
        <v>3477</v>
      </c>
      <c r="C2523" s="8">
        <v>66</v>
      </c>
      <c r="D2523" s="8" t="s">
        <v>16</v>
      </c>
      <c r="E2523" s="56" t="s">
        <v>1231</v>
      </c>
      <c r="F2523" s="57" t="s">
        <v>1232</v>
      </c>
      <c r="G2523" s="58">
        <v>44662</v>
      </c>
      <c r="H2523" s="75">
        <v>44253</v>
      </c>
      <c r="I2523" s="210" t="s">
        <v>1198</v>
      </c>
      <c r="J2523" s="56" t="s">
        <v>2863</v>
      </c>
      <c r="K2523" s="62">
        <v>44542</v>
      </c>
      <c r="L2523" s="56"/>
      <c r="M2523" s="56" t="s">
        <v>1279</v>
      </c>
      <c r="N2523" s="56" t="s">
        <v>1279</v>
      </c>
      <c r="O2523" s="56" t="s">
        <v>1279</v>
      </c>
      <c r="P2523" s="56"/>
      <c r="Q2523" s="63" t="str">
        <f>IF(DATEDIF(K2523,G2523,"y")=0,"",DATEDIF(K2523,G2523,"y")&amp;" years ")&amp;IF(DATEDIF(K2523,G2523,"ym")=0,"",DATEDIF(K2523,G2523,"ym")&amp;" months ")&amp;IF(DATEDIF(K2523,G2523,"md")=0,"",DATEDIF(K2523,G2523,"md")&amp;" days")</f>
        <v>3 months 30 days</v>
      </c>
      <c r="R2523" s="64">
        <f t="shared" ref="R2523:R2528" si="234">_xlfn.DAYS(G2523,IF(L2523="",IF(K2523="",I2523,K2523),L2523))</f>
        <v>120</v>
      </c>
      <c r="S2523" s="56"/>
      <c r="T2523" s="56"/>
      <c r="U2523" s="57"/>
      <c r="V2523" s="75">
        <f t="shared" si="227"/>
        <v>831</v>
      </c>
      <c r="W2523" s="291">
        <f t="shared" si="228"/>
        <v>409</v>
      </c>
      <c r="X2523" s="291" t="str">
        <f t="shared" si="229"/>
        <v/>
      </c>
      <c r="Y2523" s="291">
        <f t="shared" si="230"/>
        <v>120</v>
      </c>
    </row>
    <row r="2524" spans="1:25" ht="15" customHeight="1">
      <c r="A2524" s="8">
        <f t="shared" si="231"/>
        <v>2523</v>
      </c>
      <c r="B2524" s="56" t="s">
        <v>1303</v>
      </c>
      <c r="C2524" s="8">
        <v>78</v>
      </c>
      <c r="D2524" s="8" t="s">
        <v>23</v>
      </c>
      <c r="E2524" s="56" t="s">
        <v>137</v>
      </c>
      <c r="F2524" s="57" t="s">
        <v>25</v>
      </c>
      <c r="G2524" s="62">
        <v>44662</v>
      </c>
      <c r="H2524" s="75">
        <v>44249</v>
      </c>
      <c r="I2524" s="74">
        <v>44340</v>
      </c>
      <c r="J2524" s="56" t="s">
        <v>1278</v>
      </c>
      <c r="K2524" s="8"/>
      <c r="L2524" s="56"/>
      <c r="M2524" s="56" t="s">
        <v>1279</v>
      </c>
      <c r="N2524" s="56" t="s">
        <v>1279</v>
      </c>
      <c r="O2524" s="56"/>
      <c r="P2524" s="56"/>
      <c r="Q2524" s="90" t="str">
        <f>IF(DATEDIF(I2524,G2524,"y")=0,"",DATEDIF(I2524,G2524,"y")&amp;" years ")&amp;IF(DATEDIF(I2524,G2524,"ym")=0,"",DATEDIF(I2524,G2524,"ym")&amp;" months ")&amp;IF(DATEDIF(I2524,G2524,"md")=0,"",DATEDIF(I2524,G2524,"md")&amp;" days")</f>
        <v>10 months 18 days</v>
      </c>
      <c r="R2524" s="64">
        <f t="shared" si="234"/>
        <v>322</v>
      </c>
      <c r="S2524" s="56"/>
      <c r="T2524" s="56"/>
      <c r="U2524" s="57"/>
      <c r="V2524" s="75">
        <f t="shared" si="227"/>
        <v>831</v>
      </c>
      <c r="W2524" s="291">
        <f t="shared" si="228"/>
        <v>413</v>
      </c>
      <c r="X2524" s="291">
        <f t="shared" si="229"/>
        <v>322</v>
      </c>
      <c r="Y2524" s="291" t="str">
        <f t="shared" si="230"/>
        <v/>
      </c>
    </row>
    <row r="2525" spans="1:25" ht="15" customHeight="1">
      <c r="A2525" s="8">
        <f t="shared" si="231"/>
        <v>2524</v>
      </c>
      <c r="B2525" s="56"/>
      <c r="C2525" s="8">
        <v>97</v>
      </c>
      <c r="D2525" s="8" t="s">
        <v>16</v>
      </c>
      <c r="E2525" s="60"/>
      <c r="F2525" s="61"/>
      <c r="G2525" s="62">
        <v>44662</v>
      </c>
      <c r="H2525" s="74" t="s">
        <v>1198</v>
      </c>
      <c r="I2525" s="74">
        <v>44337</v>
      </c>
      <c r="J2525" s="56"/>
      <c r="K2525" s="8"/>
      <c r="L2525" s="56"/>
      <c r="M2525" s="56" t="s">
        <v>1279</v>
      </c>
      <c r="N2525" s="56" t="s">
        <v>1279</v>
      </c>
      <c r="O2525" s="56"/>
      <c r="P2525" s="56"/>
      <c r="Q2525" s="90" t="str">
        <f>IF(DATEDIF(I2525,G2525,"y")=0,"",DATEDIF(I2525,G2525,"y")&amp;" years ")&amp;IF(DATEDIF(I2525,G2525,"ym")=0,"",DATEDIF(I2525,G2525,"ym")&amp;" months ")&amp;IF(DATEDIF(I2525,G2525,"md")=0,"",DATEDIF(I2525,G2525,"md")&amp;" days")</f>
        <v>10 months 21 days</v>
      </c>
      <c r="R2525" s="64">
        <f t="shared" si="234"/>
        <v>325</v>
      </c>
      <c r="S2525" s="56"/>
      <c r="T2525" s="56"/>
      <c r="U2525" s="57"/>
      <c r="V2525" s="75">
        <f t="shared" si="227"/>
        <v>831</v>
      </c>
      <c r="W2525" s="291" t="str">
        <f t="shared" si="228"/>
        <v/>
      </c>
      <c r="X2525" s="291">
        <f t="shared" si="229"/>
        <v>325</v>
      </c>
      <c r="Y2525" s="291" t="str">
        <f t="shared" si="230"/>
        <v/>
      </c>
    </row>
    <row r="2526" spans="1:25" ht="15" customHeight="1">
      <c r="A2526" s="8">
        <f t="shared" si="231"/>
        <v>2525</v>
      </c>
      <c r="B2526" s="56" t="s">
        <v>3478</v>
      </c>
      <c r="C2526" s="8">
        <v>79</v>
      </c>
      <c r="D2526" s="8" t="s">
        <v>23</v>
      </c>
      <c r="E2526" s="56" t="s">
        <v>3479</v>
      </c>
      <c r="F2526" s="57" t="s">
        <v>100</v>
      </c>
      <c r="G2526" s="58">
        <v>44662</v>
      </c>
      <c r="H2526" s="75">
        <v>44250</v>
      </c>
      <c r="I2526" s="75">
        <v>44309</v>
      </c>
      <c r="J2526" s="56" t="s">
        <v>1278</v>
      </c>
      <c r="K2526" s="8"/>
      <c r="L2526" s="56"/>
      <c r="M2526" s="56" t="s">
        <v>1279</v>
      </c>
      <c r="N2526" s="56" t="s">
        <v>1279</v>
      </c>
      <c r="O2526" s="56"/>
      <c r="P2526" s="56"/>
      <c r="Q2526" s="90" t="str">
        <f>IF(DATEDIF(I2526,G2526,"y")=0,"",DATEDIF(I2526,G2526,"y")&amp;" years ")&amp;IF(DATEDIF(I2526,G2526,"ym")=0,"",DATEDIF(I2526,G2526,"ym")&amp;" months ")&amp;IF(DATEDIF(I2526,G2526,"md")=0,"",DATEDIF(I2526,G2526,"md")&amp;" days")</f>
        <v>11 months 19 days</v>
      </c>
      <c r="R2526" s="64">
        <f t="shared" si="234"/>
        <v>353</v>
      </c>
      <c r="S2526" s="56"/>
      <c r="T2526" s="56"/>
      <c r="U2526" s="57"/>
      <c r="V2526" s="75">
        <f t="shared" si="227"/>
        <v>831</v>
      </c>
      <c r="W2526" s="291">
        <f t="shared" si="228"/>
        <v>412</v>
      </c>
      <c r="X2526" s="291">
        <f t="shared" si="229"/>
        <v>353</v>
      </c>
      <c r="Y2526" s="291" t="str">
        <f t="shared" si="230"/>
        <v/>
      </c>
    </row>
    <row r="2527" spans="1:25" ht="15" customHeight="1">
      <c r="A2527" s="8">
        <f t="shared" si="231"/>
        <v>2526</v>
      </c>
      <c r="B2527" s="56" t="s">
        <v>3453</v>
      </c>
      <c r="C2527" s="8">
        <v>98</v>
      </c>
      <c r="D2527" s="8" t="s">
        <v>16</v>
      </c>
      <c r="E2527" s="56" t="s">
        <v>3480</v>
      </c>
      <c r="F2527" s="57" t="s">
        <v>117</v>
      </c>
      <c r="G2527" s="62">
        <v>44662</v>
      </c>
      <c r="H2527" s="75">
        <v>44243</v>
      </c>
      <c r="I2527" s="74">
        <v>44306</v>
      </c>
      <c r="J2527" s="56" t="s">
        <v>1278</v>
      </c>
      <c r="K2527" s="8"/>
      <c r="L2527" s="56"/>
      <c r="M2527" s="56" t="s">
        <v>1279</v>
      </c>
      <c r="N2527" s="56" t="s">
        <v>1279</v>
      </c>
      <c r="O2527" s="56"/>
      <c r="P2527" s="56"/>
      <c r="Q2527" s="90" t="str">
        <f>IF(DATEDIF(I2527,G2527,"y")=0,"",DATEDIF(I2527,G2527,"y")&amp;" years ")&amp;IF(DATEDIF(I2527,G2527,"ym")=0,"",DATEDIF(I2527,G2527,"ym")&amp;" months ")&amp;IF(DATEDIF(I2527,G2527,"md")=0,"",DATEDIF(I2527,G2527,"md")&amp;" days")</f>
        <v>11 months 22 days</v>
      </c>
      <c r="R2527" s="64">
        <f t="shared" si="234"/>
        <v>356</v>
      </c>
      <c r="S2527" s="56"/>
      <c r="T2527" s="56"/>
      <c r="U2527" s="57"/>
      <c r="V2527" s="75">
        <f t="shared" si="227"/>
        <v>831</v>
      </c>
      <c r="W2527" s="291">
        <f t="shared" si="228"/>
        <v>419</v>
      </c>
      <c r="X2527" s="291">
        <f t="shared" si="229"/>
        <v>356</v>
      </c>
      <c r="Y2527" s="291" t="str">
        <f t="shared" si="230"/>
        <v/>
      </c>
    </row>
    <row r="2528" spans="1:25" ht="15" customHeight="1">
      <c r="A2528" s="8">
        <f t="shared" si="231"/>
        <v>2527</v>
      </c>
      <c r="B2528" s="56"/>
      <c r="C2528" s="8">
        <v>85</v>
      </c>
      <c r="D2528" s="8" t="s">
        <v>23</v>
      </c>
      <c r="E2528" s="60"/>
      <c r="F2528" s="61"/>
      <c r="G2528" s="62">
        <v>44662</v>
      </c>
      <c r="H2528" s="74" t="s">
        <v>1198</v>
      </c>
      <c r="I2528" s="74">
        <v>44298</v>
      </c>
      <c r="J2528" s="56"/>
      <c r="K2528" s="8"/>
      <c r="L2528" s="56"/>
      <c r="M2528" s="56" t="s">
        <v>1279</v>
      </c>
      <c r="N2528" s="56" t="s">
        <v>1279</v>
      </c>
      <c r="O2528" s="56"/>
      <c r="P2528" s="56"/>
      <c r="Q2528" s="90" t="str">
        <f>IF(DATEDIF(I2528,G2528,"y")=0,"",DATEDIF(I2528,G2528,"y")&amp;" years ")&amp;IF(DATEDIF(I2528,G2528,"ym")=0,"",DATEDIF(I2528,G2528,"ym")&amp;" months ")&amp;IF(DATEDIF(I2528,G2528,"md")=0,"",DATEDIF(I2528,G2528,"md")&amp;" days")</f>
        <v>11 months 30 days</v>
      </c>
      <c r="R2528" s="64">
        <f t="shared" si="234"/>
        <v>364</v>
      </c>
      <c r="S2528" s="56"/>
      <c r="T2528" s="56"/>
      <c r="U2528" s="57"/>
      <c r="V2528" s="75">
        <f t="shared" si="227"/>
        <v>831</v>
      </c>
      <c r="W2528" s="291" t="str">
        <f t="shared" si="228"/>
        <v/>
      </c>
      <c r="X2528" s="291">
        <f t="shared" si="229"/>
        <v>364</v>
      </c>
      <c r="Y2528" s="291" t="str">
        <f t="shared" si="230"/>
        <v/>
      </c>
    </row>
    <row r="2529" spans="1:25" ht="15" customHeight="1">
      <c r="A2529" s="8">
        <f t="shared" si="231"/>
        <v>2528</v>
      </c>
      <c r="B2529" s="56"/>
      <c r="C2529" s="8">
        <v>85</v>
      </c>
      <c r="D2529" s="8" t="s">
        <v>23</v>
      </c>
      <c r="E2529" s="60"/>
      <c r="F2529" s="61"/>
      <c r="G2529" s="62">
        <v>44662</v>
      </c>
      <c r="H2529" s="195"/>
      <c r="I2529" s="56"/>
      <c r="J2529" s="56"/>
      <c r="K2529" s="8"/>
      <c r="L2529" s="56"/>
      <c r="M2529" s="56"/>
      <c r="N2529" s="56"/>
      <c r="O2529" s="56"/>
      <c r="P2529" s="56"/>
      <c r="Q2529" s="56"/>
      <c r="R2529" s="8"/>
      <c r="S2529" s="56"/>
      <c r="T2529" s="56"/>
      <c r="U2529" s="57"/>
      <c r="V2529" s="289">
        <f t="shared" si="227"/>
        <v>831</v>
      </c>
      <c r="W2529" s="292" t="str">
        <f t="shared" si="228"/>
        <v/>
      </c>
      <c r="X2529" s="291" t="str">
        <f t="shared" si="229"/>
        <v/>
      </c>
      <c r="Y2529" s="291" t="str">
        <f t="shared" si="230"/>
        <v/>
      </c>
    </row>
    <row r="2530" spans="1:25" ht="15" customHeight="1">
      <c r="A2530" s="8">
        <f t="shared" si="231"/>
        <v>2529</v>
      </c>
      <c r="B2530" s="56" t="s">
        <v>2536</v>
      </c>
      <c r="C2530" s="8">
        <v>72</v>
      </c>
      <c r="D2530" s="8" t="s">
        <v>16</v>
      </c>
      <c r="E2530" s="56" t="s">
        <v>1159</v>
      </c>
      <c r="F2530" s="57" t="s">
        <v>1178</v>
      </c>
      <c r="G2530" s="58">
        <v>44663</v>
      </c>
      <c r="H2530" s="75">
        <v>44271</v>
      </c>
      <c r="I2530" s="75">
        <v>44360</v>
      </c>
      <c r="J2530" s="56" t="s">
        <v>1278</v>
      </c>
      <c r="K2530" s="76">
        <v>44552</v>
      </c>
      <c r="L2530" s="56"/>
      <c r="M2530" s="56" t="s">
        <v>1279</v>
      </c>
      <c r="N2530" s="56" t="s">
        <v>1279</v>
      </c>
      <c r="O2530" s="56" t="s">
        <v>1279</v>
      </c>
      <c r="P2530" s="56"/>
      <c r="Q2530" s="63" t="str">
        <f>IF(DATEDIF(K2530,G2530,"y")=0,"",DATEDIF(K2530,G2530,"y")&amp;" years ")&amp;IF(DATEDIF(K2530,G2530,"ym")=0,"",DATEDIF(K2530,G2530,"ym")&amp;" months ")&amp;IF(DATEDIF(K2530,G2530,"md")=0,"",DATEDIF(K2530,G2530,"md")&amp;" days")</f>
        <v>3 months 21 days</v>
      </c>
      <c r="R2530" s="64">
        <f>_xlfn.DAYS(G2530,IF(L2530="",IF(K2530="",I2530,K2530),L2530))</f>
        <v>111</v>
      </c>
      <c r="S2530" s="56"/>
      <c r="T2530" s="56"/>
      <c r="U2530" s="57"/>
      <c r="V2530" s="75">
        <f t="shared" si="227"/>
        <v>832</v>
      </c>
      <c r="W2530" s="291">
        <f t="shared" si="228"/>
        <v>392</v>
      </c>
      <c r="X2530" s="291">
        <f t="shared" si="229"/>
        <v>303</v>
      </c>
      <c r="Y2530" s="291">
        <f t="shared" si="230"/>
        <v>111</v>
      </c>
    </row>
    <row r="2531" spans="1:25" ht="15" customHeight="1">
      <c r="A2531" s="8">
        <f t="shared" si="231"/>
        <v>2530</v>
      </c>
      <c r="B2531" s="56"/>
      <c r="C2531" s="8">
        <v>75</v>
      </c>
      <c r="D2531" s="8" t="s">
        <v>16</v>
      </c>
      <c r="E2531" s="60"/>
      <c r="F2531" s="61"/>
      <c r="G2531" s="62">
        <v>44663</v>
      </c>
      <c r="H2531" s="74" t="s">
        <v>1198</v>
      </c>
      <c r="I2531" s="74" t="s">
        <v>1198</v>
      </c>
      <c r="J2531" s="56"/>
      <c r="K2531" s="62">
        <v>44530</v>
      </c>
      <c r="L2531" s="56"/>
      <c r="M2531" s="56" t="s">
        <v>1279</v>
      </c>
      <c r="N2531" s="56" t="s">
        <v>1279</v>
      </c>
      <c r="O2531" s="56" t="s">
        <v>1279</v>
      </c>
      <c r="P2531" s="56"/>
      <c r="Q2531" s="63" t="str">
        <f>IF(DATEDIF(K2531,G2531,"y")=0,"",DATEDIF(K2531,G2531,"y")&amp;" years ")&amp;IF(DATEDIF(K2531,G2531,"ym")=0,"",DATEDIF(K2531,G2531,"ym")&amp;" months ")&amp;IF(DATEDIF(K2531,G2531,"md")=0,"",DATEDIF(K2531,G2531,"md")&amp;" days")</f>
        <v>4 months 13 days</v>
      </c>
      <c r="R2531" s="64">
        <f>_xlfn.DAYS(G2531,IF(L2531="",IF(K2531="",I2531,K2531),L2531))</f>
        <v>133</v>
      </c>
      <c r="S2531" s="56"/>
      <c r="T2531" s="56"/>
      <c r="U2531" s="57"/>
      <c r="V2531" s="75">
        <f t="shared" si="227"/>
        <v>832</v>
      </c>
      <c r="W2531" s="291" t="str">
        <f t="shared" si="228"/>
        <v/>
      </c>
      <c r="X2531" s="291" t="str">
        <f t="shared" si="229"/>
        <v/>
      </c>
      <c r="Y2531" s="291">
        <f t="shared" si="230"/>
        <v>133</v>
      </c>
    </row>
    <row r="2532" spans="1:25" ht="15" customHeight="1">
      <c r="A2532" s="8">
        <f t="shared" si="231"/>
        <v>2531</v>
      </c>
      <c r="B2532" s="56"/>
      <c r="C2532" s="8">
        <v>80</v>
      </c>
      <c r="D2532" s="8" t="s">
        <v>23</v>
      </c>
      <c r="E2532" s="60"/>
      <c r="F2532" s="61"/>
      <c r="G2532" s="62">
        <v>44663</v>
      </c>
      <c r="H2532" s="74" t="s">
        <v>1198</v>
      </c>
      <c r="I2532" s="74">
        <v>44387</v>
      </c>
      <c r="J2532" s="56"/>
      <c r="K2532" s="8"/>
      <c r="L2532" s="56"/>
      <c r="M2532" s="56" t="s">
        <v>1279</v>
      </c>
      <c r="N2532" s="56" t="s">
        <v>1279</v>
      </c>
      <c r="O2532" s="56"/>
      <c r="P2532" s="56"/>
      <c r="Q2532" s="90" t="str">
        <f>IF(DATEDIF(I2532,G2532,"y")=0,"",DATEDIF(I2532,G2532,"y")&amp;" years ")&amp;IF(DATEDIF(I2532,G2532,"ym")=0,"",DATEDIF(I2532,G2532,"ym")&amp;" months ")&amp;IF(DATEDIF(I2532,G2532,"md")=0,"",DATEDIF(I2532,G2532,"md")&amp;" days")</f>
        <v>9 months 2 days</v>
      </c>
      <c r="R2532" s="64">
        <f>_xlfn.DAYS(G2532,IF(L2532="",IF(K2532="",I2532,K2532),L2532))</f>
        <v>276</v>
      </c>
      <c r="S2532" s="56"/>
      <c r="T2532" s="56"/>
      <c r="U2532" s="57"/>
      <c r="V2532" s="75">
        <f t="shared" si="227"/>
        <v>832</v>
      </c>
      <c r="W2532" s="291" t="str">
        <f t="shared" si="228"/>
        <v/>
      </c>
      <c r="X2532" s="291">
        <f t="shared" si="229"/>
        <v>276</v>
      </c>
      <c r="Y2532" s="291" t="str">
        <f t="shared" si="230"/>
        <v/>
      </c>
    </row>
    <row r="2533" spans="1:25" ht="15" customHeight="1">
      <c r="A2533" s="8">
        <f t="shared" si="231"/>
        <v>2532</v>
      </c>
      <c r="B2533" s="56" t="s">
        <v>3481</v>
      </c>
      <c r="C2533" s="8">
        <v>88</v>
      </c>
      <c r="D2533" s="8" t="s">
        <v>23</v>
      </c>
      <c r="E2533" s="56" t="s">
        <v>3482</v>
      </c>
      <c r="F2533" s="57" t="s">
        <v>25</v>
      </c>
      <c r="G2533" s="62">
        <v>44663</v>
      </c>
      <c r="H2533" s="74">
        <v>44321</v>
      </c>
      <c r="I2533" s="56"/>
      <c r="J2533" s="56" t="s">
        <v>1278</v>
      </c>
      <c r="K2533" s="8"/>
      <c r="L2533" s="56"/>
      <c r="M2533" s="56" t="s">
        <v>1279</v>
      </c>
      <c r="N2533" s="56"/>
      <c r="O2533" s="56"/>
      <c r="P2533" s="56"/>
      <c r="Q2533" s="90" t="str">
        <f>IF(DATEDIF(H2533,G2533,"y")=0,"",DATEDIF(H2533,G2533,"y")&amp;" years ")&amp;IF(DATEDIF(H2533,G2533,"ym")=0,"",DATEDIF(H2533,G2533,"ym")&amp;" months ")&amp;IF(DATEDIF(H2533,G2533,"md")=0,"",DATEDIF(H2533,G2533,"md")&amp;" days")</f>
        <v>11 months 7 days</v>
      </c>
      <c r="R2533" s="64">
        <f>_xlfn.DAYS(G2533,H2533)</f>
        <v>342</v>
      </c>
      <c r="S2533" s="56"/>
      <c r="T2533" s="56"/>
      <c r="U2533" s="57"/>
      <c r="V2533" s="75">
        <f t="shared" si="227"/>
        <v>832</v>
      </c>
      <c r="W2533" s="291">
        <f t="shared" si="228"/>
        <v>342</v>
      </c>
      <c r="X2533" s="291" t="str">
        <f t="shared" si="229"/>
        <v/>
      </c>
      <c r="Y2533" s="291" t="str">
        <f t="shared" si="230"/>
        <v/>
      </c>
    </row>
    <row r="2534" spans="1:25" ht="15" customHeight="1">
      <c r="A2534" s="8">
        <f t="shared" si="231"/>
        <v>2533</v>
      </c>
      <c r="B2534" s="56" t="s">
        <v>316</v>
      </c>
      <c r="C2534" s="8">
        <v>79</v>
      </c>
      <c r="D2534" s="8" t="s">
        <v>23</v>
      </c>
      <c r="E2534" s="56" t="s">
        <v>3483</v>
      </c>
      <c r="F2534" s="57" t="s">
        <v>133</v>
      </c>
      <c r="G2534" s="58">
        <v>44663</v>
      </c>
      <c r="H2534" s="195"/>
      <c r="I2534" s="56"/>
      <c r="J2534" s="56"/>
      <c r="K2534" s="8"/>
      <c r="L2534" s="56"/>
      <c r="M2534" s="56"/>
      <c r="N2534" s="56"/>
      <c r="O2534" s="56"/>
      <c r="P2534" s="56"/>
      <c r="Q2534" s="56"/>
      <c r="R2534" s="8"/>
      <c r="S2534" s="56"/>
      <c r="T2534" s="56"/>
      <c r="U2534" s="57"/>
      <c r="V2534" s="289">
        <f t="shared" si="227"/>
        <v>832</v>
      </c>
      <c r="W2534" s="292" t="str">
        <f t="shared" si="228"/>
        <v/>
      </c>
      <c r="X2534" s="291" t="str">
        <f t="shared" si="229"/>
        <v/>
      </c>
      <c r="Y2534" s="291" t="str">
        <f t="shared" si="230"/>
        <v/>
      </c>
    </row>
    <row r="2535" spans="1:25" ht="15" customHeight="1">
      <c r="A2535" s="8">
        <f t="shared" si="231"/>
        <v>2534</v>
      </c>
      <c r="B2535" s="56"/>
      <c r="C2535" s="8">
        <v>82</v>
      </c>
      <c r="D2535" s="8" t="s">
        <v>16</v>
      </c>
      <c r="E2535" s="60"/>
      <c r="F2535" s="61"/>
      <c r="G2535" s="62">
        <v>44663</v>
      </c>
      <c r="H2535" s="195"/>
      <c r="I2535" s="56"/>
      <c r="J2535" s="56"/>
      <c r="K2535" s="8"/>
      <c r="L2535" s="56"/>
      <c r="M2535" s="56"/>
      <c r="N2535" s="56"/>
      <c r="O2535" s="56"/>
      <c r="P2535" s="56"/>
      <c r="Q2535" s="56"/>
      <c r="R2535" s="8"/>
      <c r="S2535" s="56"/>
      <c r="T2535" s="56"/>
      <c r="U2535" s="57"/>
      <c r="V2535" s="289">
        <f t="shared" si="227"/>
        <v>832</v>
      </c>
      <c r="W2535" s="292" t="str">
        <f t="shared" si="228"/>
        <v/>
      </c>
      <c r="X2535" s="291" t="str">
        <f t="shared" si="229"/>
        <v/>
      </c>
      <c r="Y2535" s="291" t="str">
        <f t="shared" si="230"/>
        <v/>
      </c>
    </row>
    <row r="2536" spans="1:25" ht="15" customHeight="1">
      <c r="A2536" s="8">
        <f t="shared" si="231"/>
        <v>2535</v>
      </c>
      <c r="B2536" s="56" t="s">
        <v>3484</v>
      </c>
      <c r="C2536" s="8" t="s">
        <v>2131</v>
      </c>
      <c r="D2536" s="8" t="s">
        <v>23</v>
      </c>
      <c r="E2536" s="56" t="s">
        <v>3485</v>
      </c>
      <c r="F2536" s="57" t="s">
        <v>3486</v>
      </c>
      <c r="G2536" s="62">
        <v>44663</v>
      </c>
      <c r="H2536" s="195"/>
      <c r="I2536" s="56"/>
      <c r="J2536" s="56"/>
      <c r="K2536" s="8"/>
      <c r="L2536" s="56"/>
      <c r="M2536" s="56"/>
      <c r="N2536" s="56"/>
      <c r="O2536" s="56"/>
      <c r="P2536" s="56"/>
      <c r="Q2536" s="63"/>
      <c r="R2536" s="64"/>
      <c r="S2536" s="56"/>
      <c r="T2536" s="56" t="s">
        <v>1059</v>
      </c>
      <c r="U2536" s="57"/>
      <c r="V2536" s="289">
        <f t="shared" si="227"/>
        <v>832</v>
      </c>
      <c r="W2536" s="292" t="str">
        <f t="shared" si="228"/>
        <v/>
      </c>
      <c r="X2536" s="291" t="str">
        <f t="shared" si="229"/>
        <v/>
      </c>
      <c r="Y2536" s="291" t="str">
        <f t="shared" si="230"/>
        <v/>
      </c>
    </row>
    <row r="2537" spans="1:25" ht="15" customHeight="1">
      <c r="A2537" s="8">
        <f t="shared" si="231"/>
        <v>2536</v>
      </c>
      <c r="B2537" s="56" t="s">
        <v>3487</v>
      </c>
      <c r="C2537" s="8" t="s">
        <v>2282</v>
      </c>
      <c r="D2537" s="8" t="s">
        <v>23</v>
      </c>
      <c r="E2537" s="56" t="s">
        <v>3488</v>
      </c>
      <c r="F2537" s="57" t="s">
        <v>2569</v>
      </c>
      <c r="G2537" s="62">
        <v>44663</v>
      </c>
      <c r="H2537" s="195"/>
      <c r="I2537" s="56"/>
      <c r="J2537" s="56"/>
      <c r="K2537" s="8"/>
      <c r="L2537" s="56"/>
      <c r="M2537" s="56"/>
      <c r="N2537" s="56"/>
      <c r="O2537" s="56"/>
      <c r="P2537" s="56"/>
      <c r="Q2537" s="63"/>
      <c r="R2537" s="64"/>
      <c r="S2537" s="56"/>
      <c r="T2537" s="56" t="s">
        <v>1059</v>
      </c>
      <c r="U2537" s="57"/>
      <c r="V2537" s="289">
        <f t="shared" si="227"/>
        <v>832</v>
      </c>
      <c r="W2537" s="292" t="str">
        <f t="shared" si="228"/>
        <v/>
      </c>
      <c r="X2537" s="291" t="str">
        <f t="shared" si="229"/>
        <v/>
      </c>
      <c r="Y2537" s="291" t="str">
        <f t="shared" si="230"/>
        <v/>
      </c>
    </row>
    <row r="2538" spans="1:25" ht="15" customHeight="1">
      <c r="A2538" s="8">
        <f t="shared" si="231"/>
        <v>2537</v>
      </c>
      <c r="B2538" s="56" t="s">
        <v>3489</v>
      </c>
      <c r="C2538" s="8">
        <v>58</v>
      </c>
      <c r="D2538" s="8" t="s">
        <v>16</v>
      </c>
      <c r="E2538" s="56" t="s">
        <v>3490</v>
      </c>
      <c r="F2538" s="57" t="s">
        <v>3491</v>
      </c>
      <c r="G2538" s="58">
        <v>44664</v>
      </c>
      <c r="H2538" s="75">
        <v>44255</v>
      </c>
      <c r="I2538" s="75">
        <v>44310</v>
      </c>
      <c r="J2538" s="56" t="s">
        <v>1278</v>
      </c>
      <c r="K2538" s="62">
        <v>44547</v>
      </c>
      <c r="L2538" s="56"/>
      <c r="M2538" s="56" t="s">
        <v>1279</v>
      </c>
      <c r="N2538" s="56" t="s">
        <v>1279</v>
      </c>
      <c r="O2538" s="56" t="s">
        <v>1279</v>
      </c>
      <c r="P2538" s="56"/>
      <c r="Q2538" s="63" t="str">
        <f>IF(DATEDIF(K2538,G2538,"y")=0,"",DATEDIF(K2538,G2538,"y")&amp;" years ")&amp;IF(DATEDIF(K2538,G2538,"ym")=0,"",DATEDIF(K2538,G2538,"ym")&amp;" months ")&amp;IF(DATEDIF(K2538,G2538,"md")=0,"",DATEDIF(K2538,G2538,"md")&amp;" days")</f>
        <v>3 months 27 days</v>
      </c>
      <c r="R2538" s="64">
        <f>_xlfn.DAYS(G2538,IF(L2538="",IF(K2538="",I2538,K2538),L2538))</f>
        <v>117</v>
      </c>
      <c r="S2538" s="56"/>
      <c r="T2538" s="56"/>
      <c r="U2538" s="57"/>
      <c r="V2538" s="75">
        <f t="shared" si="227"/>
        <v>833</v>
      </c>
      <c r="W2538" s="291">
        <f t="shared" si="228"/>
        <v>409</v>
      </c>
      <c r="X2538" s="291">
        <f t="shared" si="229"/>
        <v>354</v>
      </c>
      <c r="Y2538" s="291">
        <f t="shared" si="230"/>
        <v>117</v>
      </c>
    </row>
    <row r="2539" spans="1:25" ht="15" customHeight="1">
      <c r="A2539" s="8">
        <f t="shared" si="231"/>
        <v>2538</v>
      </c>
      <c r="B2539" s="109"/>
      <c r="C2539" s="110">
        <v>69</v>
      </c>
      <c r="D2539" s="110" t="s">
        <v>23</v>
      </c>
      <c r="E2539" s="109"/>
      <c r="F2539" s="193"/>
      <c r="G2539" s="191">
        <v>44665</v>
      </c>
      <c r="H2539" s="113" t="s">
        <v>1198</v>
      </c>
      <c r="I2539" s="113" t="s">
        <v>1198</v>
      </c>
      <c r="J2539" s="109"/>
      <c r="K2539" s="191">
        <v>44516</v>
      </c>
      <c r="L2539" s="109"/>
      <c r="M2539" s="109" t="s">
        <v>1279</v>
      </c>
      <c r="N2539" s="109" t="s">
        <v>1279</v>
      </c>
      <c r="O2539" s="109" t="s">
        <v>1279</v>
      </c>
      <c r="P2539" s="109"/>
      <c r="Q2539" s="136" t="str">
        <f>IF(DATEDIF(K2539,G2539,"y")=0,"",DATEDIF(K2539,G2539,"y")&amp;" years ")&amp;IF(DATEDIF(K2539,G2539,"ym")=0,"",DATEDIF(K2539,G2539,"ym")&amp;" months ")&amp;IF(DATEDIF(K2539,G2539,"md")=0,"",DATEDIF(K2539,G2539,"md")&amp;" days")</f>
        <v>4 months 29 days</v>
      </c>
      <c r="R2539" s="115">
        <f>_xlfn.DAYS(G2539,IF(L2539="",IF(K2539="",I2539,K2539),L2539))</f>
        <v>149</v>
      </c>
      <c r="S2539" s="109"/>
      <c r="T2539" s="109"/>
      <c r="U2539" s="111"/>
      <c r="V2539" s="75">
        <f t="shared" si="227"/>
        <v>834</v>
      </c>
      <c r="W2539" s="291" t="str">
        <f t="shared" si="228"/>
        <v/>
      </c>
      <c r="X2539" s="291" t="str">
        <f t="shared" si="229"/>
        <v/>
      </c>
      <c r="Y2539" s="291">
        <f t="shared" si="230"/>
        <v>149</v>
      </c>
    </row>
    <row r="2540" spans="1:25" ht="15" customHeight="1">
      <c r="A2540" s="8">
        <f t="shared" si="231"/>
        <v>2539</v>
      </c>
      <c r="B2540" s="56" t="s">
        <v>3492</v>
      </c>
      <c r="C2540" s="8">
        <v>31</v>
      </c>
      <c r="D2540" s="8" t="s">
        <v>16</v>
      </c>
      <c r="E2540" s="56" t="s">
        <v>3493</v>
      </c>
      <c r="F2540" s="57" t="s">
        <v>372</v>
      </c>
      <c r="G2540" s="58">
        <v>44665</v>
      </c>
      <c r="H2540" s="75">
        <v>44314</v>
      </c>
      <c r="I2540" s="75">
        <v>44357</v>
      </c>
      <c r="J2540" s="56" t="s">
        <v>1646</v>
      </c>
      <c r="K2540" s="8"/>
      <c r="L2540" s="56"/>
      <c r="M2540" s="56" t="s">
        <v>1279</v>
      </c>
      <c r="N2540" s="56" t="s">
        <v>1279</v>
      </c>
      <c r="O2540" s="56"/>
      <c r="P2540" s="56"/>
      <c r="Q2540" s="90" t="str">
        <f>IF(DATEDIF(I2540,G2540,"y")=0,"",DATEDIF(I2540,G2540,"y")&amp;" years ")&amp;IF(DATEDIF(I2540,G2540,"ym")=0,"",DATEDIF(I2540,G2540,"ym")&amp;" months ")&amp;IF(DATEDIF(I2540,G2540,"md")=0,"",DATEDIF(I2540,G2540,"md")&amp;" days")</f>
        <v>10 months 4 days</v>
      </c>
      <c r="R2540" s="64">
        <f>_xlfn.DAYS(G2540,IF(L2540="",IF(K2540="",I2540,K2540),L2540))</f>
        <v>308</v>
      </c>
      <c r="S2540" s="56"/>
      <c r="T2540" s="56"/>
      <c r="U2540" s="57"/>
      <c r="V2540" s="75">
        <f t="shared" si="227"/>
        <v>834</v>
      </c>
      <c r="W2540" s="291">
        <f t="shared" si="228"/>
        <v>351</v>
      </c>
      <c r="X2540" s="291">
        <f t="shared" si="229"/>
        <v>308</v>
      </c>
      <c r="Y2540" s="291" t="str">
        <f t="shared" si="230"/>
        <v/>
      </c>
    </row>
    <row r="2541" spans="1:25" ht="15" customHeight="1">
      <c r="A2541" s="8">
        <f t="shared" si="231"/>
        <v>2540</v>
      </c>
      <c r="B2541" s="56" t="s">
        <v>3494</v>
      </c>
      <c r="C2541" s="8">
        <v>55</v>
      </c>
      <c r="D2541" s="8" t="s">
        <v>16</v>
      </c>
      <c r="E2541" s="56" t="s">
        <v>1551</v>
      </c>
      <c r="F2541" s="57" t="s">
        <v>166</v>
      </c>
      <c r="G2541" s="62">
        <v>44665</v>
      </c>
      <c r="H2541" s="75">
        <v>44248</v>
      </c>
      <c r="I2541" s="75">
        <v>44312</v>
      </c>
      <c r="J2541" s="56" t="s">
        <v>1278</v>
      </c>
      <c r="K2541" s="8"/>
      <c r="L2541" s="56"/>
      <c r="M2541" s="56" t="s">
        <v>1279</v>
      </c>
      <c r="N2541" s="56" t="s">
        <v>1279</v>
      </c>
      <c r="O2541" s="56"/>
      <c r="P2541" s="56"/>
      <c r="Q2541" s="90" t="str">
        <f>IF(DATEDIF(I2541,G2541,"y")=0,"",DATEDIF(I2541,G2541,"y")&amp;" years ")&amp;IF(DATEDIF(I2541,G2541,"ym")=0,"",DATEDIF(I2541,G2541,"ym")&amp;" months ")&amp;IF(DATEDIF(I2541,G2541,"md")=0,"",DATEDIF(I2541,G2541,"md")&amp;" days")</f>
        <v>11 months 19 days</v>
      </c>
      <c r="R2541" s="64">
        <f>_xlfn.DAYS(G2541,IF(L2541="",IF(K2541="",I2541,K2541),L2541))</f>
        <v>353</v>
      </c>
      <c r="S2541" s="56"/>
      <c r="T2541" s="56"/>
      <c r="U2541" s="57"/>
      <c r="V2541" s="75">
        <f t="shared" si="227"/>
        <v>834</v>
      </c>
      <c r="W2541" s="291">
        <f t="shared" si="228"/>
        <v>417</v>
      </c>
      <c r="X2541" s="291">
        <f t="shared" si="229"/>
        <v>353</v>
      </c>
      <c r="Y2541" s="291" t="str">
        <f t="shared" si="230"/>
        <v/>
      </c>
    </row>
    <row r="2542" spans="1:25" ht="15" customHeight="1">
      <c r="A2542" s="8">
        <f t="shared" si="231"/>
        <v>2541</v>
      </c>
      <c r="B2542" s="56"/>
      <c r="C2542" s="8">
        <v>64</v>
      </c>
      <c r="D2542" s="8" t="s">
        <v>16</v>
      </c>
      <c r="E2542" s="56"/>
      <c r="F2542" s="61"/>
      <c r="G2542" s="62">
        <v>44666</v>
      </c>
      <c r="H2542" s="195"/>
      <c r="I2542" s="56"/>
      <c r="J2542" s="56"/>
      <c r="K2542" s="8"/>
      <c r="L2542" s="56"/>
      <c r="M2542" s="56"/>
      <c r="N2542" s="56"/>
      <c r="O2542" s="56"/>
      <c r="P2542" s="56"/>
      <c r="Q2542" s="56"/>
      <c r="R2542" s="8"/>
      <c r="S2542" s="56"/>
      <c r="T2542" s="56"/>
      <c r="U2542" s="57"/>
      <c r="V2542" s="289">
        <f t="shared" si="227"/>
        <v>835</v>
      </c>
      <c r="W2542" s="292" t="str">
        <f t="shared" si="228"/>
        <v/>
      </c>
      <c r="X2542" s="291" t="str">
        <f t="shared" si="229"/>
        <v/>
      </c>
      <c r="Y2542" s="291" t="str">
        <f t="shared" si="230"/>
        <v/>
      </c>
    </row>
    <row r="2543" spans="1:25" ht="15" customHeight="1">
      <c r="A2543" s="8">
        <f t="shared" si="231"/>
        <v>2542</v>
      </c>
      <c r="B2543" s="56"/>
      <c r="C2543" s="8">
        <v>76</v>
      </c>
      <c r="D2543" s="8" t="s">
        <v>16</v>
      </c>
      <c r="E2543" s="56"/>
      <c r="F2543" s="61"/>
      <c r="G2543" s="62">
        <v>44666</v>
      </c>
      <c r="H2543" s="195"/>
      <c r="I2543" s="56"/>
      <c r="J2543" s="56"/>
      <c r="K2543" s="8"/>
      <c r="L2543" s="56"/>
      <c r="M2543" s="56"/>
      <c r="N2543" s="56"/>
      <c r="O2543" s="56"/>
      <c r="P2543" s="56"/>
      <c r="Q2543" s="63"/>
      <c r="R2543" s="64"/>
      <c r="S2543" s="56"/>
      <c r="T2543" s="56"/>
      <c r="U2543" s="57"/>
      <c r="V2543" s="289">
        <f t="shared" si="227"/>
        <v>835</v>
      </c>
      <c r="W2543" s="292" t="str">
        <f t="shared" si="228"/>
        <v/>
      </c>
      <c r="X2543" s="291" t="str">
        <f t="shared" si="229"/>
        <v/>
      </c>
      <c r="Y2543" s="291" t="str">
        <f t="shared" si="230"/>
        <v/>
      </c>
    </row>
    <row r="2544" spans="1:25" ht="15" customHeight="1">
      <c r="A2544" s="8">
        <f t="shared" si="231"/>
        <v>2543</v>
      </c>
      <c r="B2544" s="56"/>
      <c r="C2544" s="8">
        <v>93</v>
      </c>
      <c r="D2544" s="8" t="s">
        <v>23</v>
      </c>
      <c r="E2544" s="56"/>
      <c r="F2544" s="61"/>
      <c r="G2544" s="62">
        <v>44666</v>
      </c>
      <c r="H2544" s="195"/>
      <c r="I2544" s="56"/>
      <c r="J2544" s="56"/>
      <c r="K2544" s="8"/>
      <c r="L2544" s="56"/>
      <c r="M2544" s="56"/>
      <c r="N2544" s="56"/>
      <c r="O2544" s="56"/>
      <c r="P2544" s="56"/>
      <c r="Q2544" s="63"/>
      <c r="R2544" s="64"/>
      <c r="S2544" s="56"/>
      <c r="T2544" s="56"/>
      <c r="U2544" s="57"/>
      <c r="V2544" s="289">
        <f t="shared" si="227"/>
        <v>835</v>
      </c>
      <c r="W2544" s="292" t="str">
        <f t="shared" si="228"/>
        <v/>
      </c>
      <c r="X2544" s="291" t="str">
        <f t="shared" si="229"/>
        <v/>
      </c>
      <c r="Y2544" s="291" t="str">
        <f t="shared" si="230"/>
        <v/>
      </c>
    </row>
    <row r="2545" spans="1:25" ht="15" customHeight="1">
      <c r="A2545" s="8">
        <f t="shared" si="231"/>
        <v>2544</v>
      </c>
      <c r="B2545" s="56"/>
      <c r="C2545" s="8">
        <v>28</v>
      </c>
      <c r="D2545" s="8" t="s">
        <v>16</v>
      </c>
      <c r="E2545" s="56"/>
      <c r="F2545" s="61"/>
      <c r="G2545" s="62">
        <v>44667</v>
      </c>
      <c r="H2545" s="74" t="s">
        <v>1198</v>
      </c>
      <c r="I2545" s="74" t="s">
        <v>1198</v>
      </c>
      <c r="J2545" s="56"/>
      <c r="K2545" s="62">
        <v>44583</v>
      </c>
      <c r="L2545" s="56"/>
      <c r="M2545" s="56" t="s">
        <v>1279</v>
      </c>
      <c r="N2545" s="56" t="s">
        <v>1279</v>
      </c>
      <c r="O2545" s="56" t="s">
        <v>1279</v>
      </c>
      <c r="P2545" s="56"/>
      <c r="Q2545" s="63" t="str">
        <f>IF(DATEDIF(K2545,G2545,"y")=0,"",DATEDIF(K2545,G2545,"y")&amp;" years ")&amp;IF(DATEDIF(K2545,G2545,"ym")=0,"",DATEDIF(K2545,G2545,"ym")&amp;" months ")&amp;IF(DATEDIF(K2545,G2545,"md")=0,"",DATEDIF(K2545,G2545,"md")&amp;" days")</f>
        <v>2 months 25 days</v>
      </c>
      <c r="R2545" s="64">
        <f>_xlfn.DAYS(G2545,IF(L2545="",IF(K2545="",I2545,K2545),L2545))</f>
        <v>84</v>
      </c>
      <c r="S2545" s="56"/>
      <c r="T2545" s="56"/>
      <c r="U2545" s="57"/>
      <c r="V2545" s="75">
        <f t="shared" si="227"/>
        <v>836</v>
      </c>
      <c r="W2545" s="291" t="str">
        <f t="shared" si="228"/>
        <v/>
      </c>
      <c r="X2545" s="291" t="str">
        <f t="shared" si="229"/>
        <v/>
      </c>
      <c r="Y2545" s="291">
        <f t="shared" si="230"/>
        <v>84</v>
      </c>
    </row>
    <row r="2546" spans="1:25" ht="15" customHeight="1">
      <c r="A2546" s="8">
        <f t="shared" si="231"/>
        <v>2545</v>
      </c>
      <c r="B2546" s="56"/>
      <c r="C2546" s="8">
        <v>30</v>
      </c>
      <c r="D2546" s="8" t="s">
        <v>16</v>
      </c>
      <c r="E2546" s="56"/>
      <c r="F2546" s="61"/>
      <c r="G2546" s="62">
        <v>44667</v>
      </c>
      <c r="H2546" s="195"/>
      <c r="I2546" s="56"/>
      <c r="J2546" s="56"/>
      <c r="K2546" s="8"/>
      <c r="L2546" s="56"/>
      <c r="M2546" s="56"/>
      <c r="N2546" s="56"/>
      <c r="O2546" s="56"/>
      <c r="P2546" s="56"/>
      <c r="Q2546" s="56"/>
      <c r="R2546" s="8"/>
      <c r="S2546" s="56"/>
      <c r="T2546" s="56"/>
      <c r="U2546" s="57"/>
      <c r="V2546" s="289">
        <f t="shared" si="227"/>
        <v>836</v>
      </c>
      <c r="W2546" s="292" t="str">
        <f t="shared" si="228"/>
        <v/>
      </c>
      <c r="X2546" s="291" t="str">
        <f t="shared" si="229"/>
        <v/>
      </c>
      <c r="Y2546" s="291" t="str">
        <f t="shared" si="230"/>
        <v/>
      </c>
    </row>
    <row r="2547" spans="1:25" ht="15" customHeight="1">
      <c r="A2547" s="8">
        <f t="shared" si="231"/>
        <v>2546</v>
      </c>
      <c r="B2547" s="56"/>
      <c r="C2547" s="8">
        <v>81</v>
      </c>
      <c r="D2547" s="8" t="s">
        <v>16</v>
      </c>
      <c r="E2547" s="56"/>
      <c r="F2547" s="61"/>
      <c r="G2547" s="62">
        <v>44667</v>
      </c>
      <c r="H2547" s="195"/>
      <c r="I2547" s="56"/>
      <c r="J2547" s="56"/>
      <c r="K2547" s="8"/>
      <c r="L2547" s="56"/>
      <c r="M2547" s="56"/>
      <c r="N2547" s="56"/>
      <c r="O2547" s="56"/>
      <c r="P2547" s="56"/>
      <c r="Q2547" s="63"/>
      <c r="R2547" s="64"/>
      <c r="S2547" s="56"/>
      <c r="T2547" s="56"/>
      <c r="U2547" s="57"/>
      <c r="V2547" s="289">
        <f t="shared" si="227"/>
        <v>836</v>
      </c>
      <c r="W2547" s="292" t="str">
        <f t="shared" si="228"/>
        <v/>
      </c>
      <c r="X2547" s="291" t="str">
        <f t="shared" si="229"/>
        <v/>
      </c>
      <c r="Y2547" s="291" t="str">
        <f t="shared" si="230"/>
        <v/>
      </c>
    </row>
    <row r="2548" spans="1:25" ht="15" customHeight="1">
      <c r="A2548" s="8">
        <f t="shared" si="231"/>
        <v>2547</v>
      </c>
      <c r="B2548" s="56" t="s">
        <v>3495</v>
      </c>
      <c r="C2548" s="73">
        <v>0</v>
      </c>
      <c r="D2548" s="8" t="s">
        <v>16</v>
      </c>
      <c r="E2548" s="56" t="s">
        <v>3496</v>
      </c>
      <c r="F2548" s="57" t="s">
        <v>1091</v>
      </c>
      <c r="G2548" s="62">
        <v>44668</v>
      </c>
      <c r="H2548" s="74"/>
      <c r="I2548" s="74"/>
      <c r="J2548" s="56"/>
      <c r="K2548" s="8"/>
      <c r="L2548" s="56"/>
      <c r="M2548" s="56"/>
      <c r="N2548" s="56"/>
      <c r="O2548" s="56"/>
      <c r="P2548" s="56"/>
      <c r="Q2548" s="56"/>
      <c r="R2548" s="8"/>
      <c r="S2548" s="56"/>
      <c r="T2548" s="56" t="s">
        <v>1059</v>
      </c>
      <c r="U2548" s="56"/>
      <c r="V2548" s="289">
        <f t="shared" si="227"/>
        <v>837</v>
      </c>
      <c r="W2548" s="292" t="str">
        <f t="shared" si="228"/>
        <v/>
      </c>
      <c r="X2548" s="291" t="str">
        <f t="shared" si="229"/>
        <v/>
      </c>
      <c r="Y2548" s="291" t="str">
        <f t="shared" si="230"/>
        <v/>
      </c>
    </row>
    <row r="2549" spans="1:25" ht="15" customHeight="1">
      <c r="A2549" s="8">
        <f t="shared" si="231"/>
        <v>2548</v>
      </c>
      <c r="B2549" s="56" t="s">
        <v>3497</v>
      </c>
      <c r="C2549" s="73">
        <v>0</v>
      </c>
      <c r="D2549" s="8" t="s">
        <v>16</v>
      </c>
      <c r="E2549" s="56" t="s">
        <v>3496</v>
      </c>
      <c r="F2549" s="57" t="s">
        <v>1091</v>
      </c>
      <c r="G2549" s="62">
        <v>44668</v>
      </c>
      <c r="H2549" s="74"/>
      <c r="I2549" s="74"/>
      <c r="J2549" s="56"/>
      <c r="K2549" s="8"/>
      <c r="L2549" s="56"/>
      <c r="M2549" s="56"/>
      <c r="N2549" s="56"/>
      <c r="O2549" s="56"/>
      <c r="P2549" s="56"/>
      <c r="Q2549" s="56"/>
      <c r="R2549" s="8"/>
      <c r="S2549" s="56"/>
      <c r="T2549" s="56" t="s">
        <v>1059</v>
      </c>
      <c r="U2549" s="56"/>
      <c r="V2549" s="289">
        <f t="shared" si="227"/>
        <v>837</v>
      </c>
      <c r="W2549" s="292" t="str">
        <f t="shared" si="228"/>
        <v/>
      </c>
      <c r="X2549" s="291" t="str">
        <f t="shared" si="229"/>
        <v/>
      </c>
      <c r="Y2549" s="291" t="str">
        <f t="shared" si="230"/>
        <v/>
      </c>
    </row>
    <row r="2550" spans="1:25" ht="15" customHeight="1">
      <c r="A2550" s="8">
        <f t="shared" si="231"/>
        <v>2549</v>
      </c>
      <c r="B2550" s="109"/>
      <c r="C2550" s="110">
        <v>54</v>
      </c>
      <c r="D2550" s="110" t="s">
        <v>16</v>
      </c>
      <c r="E2550" s="109"/>
      <c r="F2550" s="193"/>
      <c r="G2550" s="191">
        <v>44669</v>
      </c>
      <c r="H2550" s="113" t="s">
        <v>1198</v>
      </c>
      <c r="I2550" s="113" t="s">
        <v>1198</v>
      </c>
      <c r="J2550" s="109"/>
      <c r="K2550" s="191">
        <v>44602</v>
      </c>
      <c r="L2550" s="109"/>
      <c r="M2550" s="109" t="s">
        <v>1279</v>
      </c>
      <c r="N2550" s="109" t="s">
        <v>1279</v>
      </c>
      <c r="O2550" s="109" t="s">
        <v>1279</v>
      </c>
      <c r="P2550" s="109"/>
      <c r="Q2550" s="136" t="str">
        <f>IF(DATEDIF(K2550,G2550,"y")=0,"",DATEDIF(K2550,G2550,"y")&amp;" years ")&amp;IF(DATEDIF(K2550,G2550,"ym")=0,"",DATEDIF(K2550,G2550,"ym")&amp;" months ")&amp;IF(DATEDIF(K2550,G2550,"md")=0,"",DATEDIF(K2550,G2550,"md")&amp;" days")</f>
        <v>2 months 8 days</v>
      </c>
      <c r="R2550" s="115">
        <f>_xlfn.DAYS(G2550,IF(L2550="",IF(K2550="",I2550,K2550),L2550))</f>
        <v>67</v>
      </c>
      <c r="S2550" s="109"/>
      <c r="T2550" s="109"/>
      <c r="U2550" s="111"/>
      <c r="V2550" s="75">
        <f t="shared" si="227"/>
        <v>838</v>
      </c>
      <c r="W2550" s="291" t="str">
        <f t="shared" si="228"/>
        <v/>
      </c>
      <c r="X2550" s="291" t="str">
        <f t="shared" si="229"/>
        <v/>
      </c>
      <c r="Y2550" s="291">
        <f t="shared" si="230"/>
        <v>67</v>
      </c>
    </row>
    <row r="2551" spans="1:25" ht="15" customHeight="1">
      <c r="A2551" s="8">
        <f t="shared" si="231"/>
        <v>2550</v>
      </c>
      <c r="B2551" s="56" t="s">
        <v>3149</v>
      </c>
      <c r="C2551" s="8">
        <v>89</v>
      </c>
      <c r="D2551" s="8" t="s">
        <v>16</v>
      </c>
      <c r="E2551" s="56" t="s">
        <v>431</v>
      </c>
      <c r="F2551" s="57" t="s">
        <v>100</v>
      </c>
      <c r="G2551" s="58">
        <v>44669</v>
      </c>
      <c r="H2551" s="75">
        <v>44420</v>
      </c>
      <c r="I2551" s="75">
        <v>44488</v>
      </c>
      <c r="J2551" s="56" t="s">
        <v>2419</v>
      </c>
      <c r="K2551" s="8"/>
      <c r="L2551" s="56"/>
      <c r="M2551" s="56" t="s">
        <v>1279</v>
      </c>
      <c r="N2551" s="56" t="s">
        <v>1279</v>
      </c>
      <c r="O2551" s="56"/>
      <c r="P2551" s="56"/>
      <c r="Q2551" s="90" t="str">
        <f>IF(DATEDIF(I2551,G2551,"y")=0,"",DATEDIF(I2551,G2551,"y")&amp;" years ")&amp;IF(DATEDIF(I2551,G2551,"ym")=0,"",DATEDIF(I2551,G2551,"ym")&amp;" months ")&amp;IF(DATEDIF(I2551,G2551,"md")=0,"",DATEDIF(I2551,G2551,"md")&amp;" days")</f>
        <v>5 months 30 days</v>
      </c>
      <c r="R2551" s="64">
        <f>_xlfn.DAYS(G2551,IF(L2551="",IF(K2551="",I2551,K2551),L2551))</f>
        <v>181</v>
      </c>
      <c r="S2551" s="56"/>
      <c r="T2551" s="56"/>
      <c r="U2551" s="57"/>
      <c r="V2551" s="75">
        <f t="shared" si="227"/>
        <v>838</v>
      </c>
      <c r="W2551" s="291">
        <f t="shared" si="228"/>
        <v>249</v>
      </c>
      <c r="X2551" s="291">
        <f t="shared" si="229"/>
        <v>181</v>
      </c>
      <c r="Y2551" s="291" t="str">
        <f t="shared" si="230"/>
        <v/>
      </c>
    </row>
    <row r="2552" spans="1:25" ht="15" customHeight="1">
      <c r="A2552" s="8">
        <f t="shared" si="231"/>
        <v>2551</v>
      </c>
      <c r="B2552" s="56"/>
      <c r="C2552" s="73">
        <v>84</v>
      </c>
      <c r="D2552" s="73" t="s">
        <v>16</v>
      </c>
      <c r="E2552" s="56"/>
      <c r="F2552" s="61"/>
      <c r="G2552" s="62">
        <v>44669</v>
      </c>
      <c r="H2552" s="74" t="s">
        <v>1198</v>
      </c>
      <c r="I2552" s="74">
        <v>44374</v>
      </c>
      <c r="J2552" s="56"/>
      <c r="K2552" s="8"/>
      <c r="L2552" s="56"/>
      <c r="M2552" s="56" t="s">
        <v>1279</v>
      </c>
      <c r="N2552" s="56" t="s">
        <v>1279</v>
      </c>
      <c r="O2552" s="56"/>
      <c r="P2552" s="56"/>
      <c r="Q2552" s="90" t="str">
        <f>IF(DATEDIF(I2552,G2552,"y")=0,"",DATEDIF(I2552,G2552,"y")&amp;" years ")&amp;IF(DATEDIF(I2552,G2552,"ym")=0,"",DATEDIF(I2552,G2552,"ym")&amp;" months ")&amp;IF(DATEDIF(I2552,G2552,"md")=0,"",DATEDIF(I2552,G2552,"md")&amp;" days")</f>
        <v>9 months 22 days</v>
      </c>
      <c r="R2552" s="64">
        <f>_xlfn.DAYS(G2552,IF(L2552="",IF(K2552="",I2552,K2552),L2552))</f>
        <v>295</v>
      </c>
      <c r="S2552" s="56"/>
      <c r="T2552" s="56"/>
      <c r="U2552" s="57"/>
      <c r="V2552" s="75">
        <f t="shared" si="227"/>
        <v>838</v>
      </c>
      <c r="W2552" s="291" t="str">
        <f t="shared" si="228"/>
        <v/>
      </c>
      <c r="X2552" s="291">
        <f t="shared" si="229"/>
        <v>295</v>
      </c>
      <c r="Y2552" s="291" t="str">
        <f t="shared" si="230"/>
        <v/>
      </c>
    </row>
    <row r="2553" spans="1:25" ht="15" customHeight="1">
      <c r="A2553" s="8">
        <f t="shared" si="231"/>
        <v>2552</v>
      </c>
      <c r="B2553" s="56" t="s">
        <v>2097</v>
      </c>
      <c r="C2553" s="8">
        <v>47</v>
      </c>
      <c r="D2553" s="8" t="s">
        <v>16</v>
      </c>
      <c r="E2553" s="56" t="s">
        <v>3498</v>
      </c>
      <c r="F2553" s="57" t="s">
        <v>55</v>
      </c>
      <c r="G2553" s="58">
        <v>44669</v>
      </c>
      <c r="H2553" s="75">
        <v>44229</v>
      </c>
      <c r="I2553" s="75">
        <v>44290</v>
      </c>
      <c r="J2553" s="56" t="s">
        <v>1278</v>
      </c>
      <c r="K2553" s="8"/>
      <c r="L2553" s="56"/>
      <c r="M2553" s="56" t="s">
        <v>1279</v>
      </c>
      <c r="N2553" s="56" t="s">
        <v>1279</v>
      </c>
      <c r="O2553" s="56"/>
      <c r="P2553" s="56"/>
      <c r="Q2553" s="90" t="str">
        <f>IF(DATEDIF(I2553,G2553,"y")=0,"",DATEDIF(I2553,G2553,"y")&amp;" years ")&amp;IF(DATEDIF(I2553,G2553,"ym")=0,"",DATEDIF(I2553,G2553,"ym")&amp;" months ")&amp;IF(DATEDIF(I2553,G2553,"md")=0,"",DATEDIF(I2553,G2553,"md")&amp;" days")</f>
        <v>1 years 14 days</v>
      </c>
      <c r="R2553" s="64">
        <f>_xlfn.DAYS(G2553,IF(L2553="",IF(K2553="",I2553,K2553),L2553))</f>
        <v>379</v>
      </c>
      <c r="S2553" s="56"/>
      <c r="T2553" s="56"/>
      <c r="U2553" s="57"/>
      <c r="V2553" s="75">
        <f t="shared" si="227"/>
        <v>838</v>
      </c>
      <c r="W2553" s="291">
        <f t="shared" si="228"/>
        <v>440</v>
      </c>
      <c r="X2553" s="291">
        <f t="shared" si="229"/>
        <v>379</v>
      </c>
      <c r="Y2553" s="291" t="str">
        <f t="shared" si="230"/>
        <v/>
      </c>
    </row>
    <row r="2554" spans="1:25" ht="15" customHeight="1">
      <c r="A2554" s="8">
        <f t="shared" si="231"/>
        <v>2553</v>
      </c>
      <c r="B2554" s="56" t="s">
        <v>3499</v>
      </c>
      <c r="C2554" s="8">
        <v>22</v>
      </c>
      <c r="D2554" s="8" t="s">
        <v>23</v>
      </c>
      <c r="E2554" s="56" t="s">
        <v>1489</v>
      </c>
      <c r="F2554" s="57" t="s">
        <v>2621</v>
      </c>
      <c r="G2554" s="58">
        <v>44669</v>
      </c>
      <c r="H2554" s="195"/>
      <c r="I2554" s="56"/>
      <c r="J2554" s="56"/>
      <c r="K2554" s="8"/>
      <c r="L2554" s="56"/>
      <c r="M2554" s="56"/>
      <c r="N2554" s="56"/>
      <c r="O2554" s="56"/>
      <c r="P2554" s="56"/>
      <c r="Q2554" s="63"/>
      <c r="R2554" s="64"/>
      <c r="S2554" s="56"/>
      <c r="T2554" s="56"/>
      <c r="U2554" s="57"/>
      <c r="V2554" s="289">
        <f t="shared" si="227"/>
        <v>838</v>
      </c>
      <c r="W2554" s="292" t="str">
        <f t="shared" si="228"/>
        <v/>
      </c>
      <c r="X2554" s="291" t="str">
        <f t="shared" si="229"/>
        <v/>
      </c>
      <c r="Y2554" s="291" t="str">
        <f t="shared" si="230"/>
        <v/>
      </c>
    </row>
    <row r="2555" spans="1:25" ht="15" customHeight="1">
      <c r="A2555" s="8">
        <f t="shared" si="231"/>
        <v>2554</v>
      </c>
      <c r="B2555" s="117"/>
      <c r="C2555" s="118">
        <v>87</v>
      </c>
      <c r="D2555" s="118" t="s">
        <v>16</v>
      </c>
      <c r="E2555" s="117"/>
      <c r="F2555" s="211"/>
      <c r="G2555" s="121">
        <v>44669</v>
      </c>
      <c r="H2555" s="121"/>
      <c r="I2555" s="121"/>
      <c r="J2555" s="118"/>
      <c r="K2555" s="121">
        <v>44518</v>
      </c>
      <c r="L2555" s="122"/>
      <c r="M2555" s="122"/>
      <c r="N2555" s="117"/>
      <c r="O2555" s="117"/>
      <c r="P2555" s="117"/>
      <c r="Q2555" s="117"/>
      <c r="R2555" s="118"/>
      <c r="S2555" s="117"/>
      <c r="T2555" s="117"/>
      <c r="U2555" s="117" t="s">
        <v>1648</v>
      </c>
      <c r="V2555" s="289">
        <f t="shared" si="227"/>
        <v>838</v>
      </c>
      <c r="W2555" s="292" t="str">
        <f t="shared" si="228"/>
        <v/>
      </c>
      <c r="X2555" s="291" t="str">
        <f t="shared" si="229"/>
        <v/>
      </c>
      <c r="Y2555" s="291">
        <f t="shared" si="230"/>
        <v>151</v>
      </c>
    </row>
    <row r="2556" spans="1:25" ht="15" customHeight="1">
      <c r="A2556" s="8">
        <f t="shared" si="231"/>
        <v>2555</v>
      </c>
      <c r="B2556" s="56" t="s">
        <v>3500</v>
      </c>
      <c r="C2556" s="8">
        <v>69</v>
      </c>
      <c r="D2556" s="8" t="s">
        <v>23</v>
      </c>
      <c r="E2556" s="56" t="s">
        <v>2860</v>
      </c>
      <c r="F2556" s="57" t="s">
        <v>1264</v>
      </c>
      <c r="G2556" s="58">
        <v>44670</v>
      </c>
      <c r="H2556" s="75">
        <v>44423</v>
      </c>
      <c r="I2556" s="75">
        <v>44560</v>
      </c>
      <c r="J2556" s="56" t="s">
        <v>1744</v>
      </c>
      <c r="K2556" s="8"/>
      <c r="L2556" s="56"/>
      <c r="M2556" s="56" t="s">
        <v>1279</v>
      </c>
      <c r="N2556" s="56" t="s">
        <v>1279</v>
      </c>
      <c r="O2556" s="56"/>
      <c r="P2556" s="56"/>
      <c r="Q2556" s="90" t="str">
        <f>IF(DATEDIF(I2556,G2556,"y")=0,"",DATEDIF(I2556,G2556,"y")&amp;" years ")&amp;IF(DATEDIF(I2556,G2556,"ym")=0,"",DATEDIF(I2556,G2556,"ym")&amp;" months ")&amp;IF(DATEDIF(I2556,G2556,"md")=0,"",DATEDIF(I2556,G2556,"md")&amp;" days")</f>
        <v>3 months 20 days</v>
      </c>
      <c r="R2556" s="64">
        <f>_xlfn.DAYS(G2556,IF(L2556="",IF(K2556="",I2556,K2556),L2556))</f>
        <v>110</v>
      </c>
      <c r="S2556" s="56"/>
      <c r="T2556" s="56"/>
      <c r="U2556" s="57"/>
      <c r="V2556" s="75">
        <f t="shared" si="227"/>
        <v>839</v>
      </c>
      <c r="W2556" s="291">
        <f t="shared" si="228"/>
        <v>247</v>
      </c>
      <c r="X2556" s="291">
        <f t="shared" si="229"/>
        <v>110</v>
      </c>
      <c r="Y2556" s="291" t="str">
        <f t="shared" si="230"/>
        <v/>
      </c>
    </row>
    <row r="2557" spans="1:25" ht="15" customHeight="1">
      <c r="A2557" s="8">
        <f t="shared" si="231"/>
        <v>2556</v>
      </c>
      <c r="B2557" s="56" t="s">
        <v>2961</v>
      </c>
      <c r="C2557" s="8">
        <v>76</v>
      </c>
      <c r="D2557" s="8" t="s">
        <v>16</v>
      </c>
      <c r="E2557" s="56" t="s">
        <v>3501</v>
      </c>
      <c r="F2557" s="57" t="s">
        <v>25</v>
      </c>
      <c r="G2557" s="58">
        <v>44670</v>
      </c>
      <c r="H2557" s="75">
        <v>44236</v>
      </c>
      <c r="I2557" s="75">
        <v>44297</v>
      </c>
      <c r="J2557" s="56" t="s">
        <v>1278</v>
      </c>
      <c r="K2557" s="76">
        <v>44544</v>
      </c>
      <c r="L2557" s="56"/>
      <c r="M2557" s="56" t="s">
        <v>1279</v>
      </c>
      <c r="N2557" s="56" t="s">
        <v>1279</v>
      </c>
      <c r="O2557" s="56" t="s">
        <v>1279</v>
      </c>
      <c r="P2557" s="56"/>
      <c r="Q2557" s="63" t="str">
        <f>IF(DATEDIF(K2557,G2557,"y")=0,"",DATEDIF(K2557,G2557,"y")&amp;" years ")&amp;IF(DATEDIF(K2557,G2557,"ym")=0,"",DATEDIF(K2557,G2557,"ym")&amp;" months ")&amp;IF(DATEDIF(K2557,G2557,"md")=0,"",DATEDIF(K2557,G2557,"md")&amp;" days")</f>
        <v>4 months 5 days</v>
      </c>
      <c r="R2557" s="64">
        <f>_xlfn.DAYS(G2557,IF(L2557="",IF(K2557="",I2557,K2557),L2557))</f>
        <v>126</v>
      </c>
      <c r="S2557" s="56"/>
      <c r="T2557" s="56"/>
      <c r="U2557" s="57"/>
      <c r="V2557" s="75">
        <f t="shared" si="227"/>
        <v>839</v>
      </c>
      <c r="W2557" s="291">
        <f t="shared" si="228"/>
        <v>434</v>
      </c>
      <c r="X2557" s="291">
        <f t="shared" si="229"/>
        <v>373</v>
      </c>
      <c r="Y2557" s="291">
        <f t="shared" si="230"/>
        <v>126</v>
      </c>
    </row>
    <row r="2558" spans="1:25" ht="15" customHeight="1">
      <c r="A2558" s="8">
        <f t="shared" si="231"/>
        <v>2557</v>
      </c>
      <c r="B2558" s="56"/>
      <c r="C2558" s="8">
        <v>87</v>
      </c>
      <c r="D2558" s="8" t="s">
        <v>16</v>
      </c>
      <c r="E2558" s="56"/>
      <c r="F2558" s="61"/>
      <c r="G2558" s="62">
        <v>44670</v>
      </c>
      <c r="H2558" s="74" t="s">
        <v>1198</v>
      </c>
      <c r="I2558" s="74" t="s">
        <v>1198</v>
      </c>
      <c r="J2558" s="56"/>
      <c r="K2558" s="62">
        <v>44518</v>
      </c>
      <c r="L2558" s="56"/>
      <c r="M2558" s="56" t="s">
        <v>1279</v>
      </c>
      <c r="N2558" s="56" t="s">
        <v>1279</v>
      </c>
      <c r="O2558" s="56" t="s">
        <v>1279</v>
      </c>
      <c r="P2558" s="56"/>
      <c r="Q2558" s="63" t="str">
        <f>IF(DATEDIF(K2558,G2558,"y")=0,"",DATEDIF(K2558,G2558,"y")&amp;" years ")&amp;IF(DATEDIF(K2558,G2558,"ym")=0,"",DATEDIF(K2558,G2558,"ym")&amp;" months ")&amp;IF(DATEDIF(K2558,G2558,"md")=0,"",DATEDIF(K2558,G2558,"md")&amp;" days")</f>
        <v>5 months 1 days</v>
      </c>
      <c r="R2558" s="64">
        <f>_xlfn.DAYS(G2558,IF(L2558="",IF(K2558="",I2558,K2558),L2558))</f>
        <v>152</v>
      </c>
      <c r="S2558" s="56"/>
      <c r="T2558" s="56"/>
      <c r="U2558" s="57"/>
      <c r="V2558" s="75">
        <f t="shared" si="227"/>
        <v>839</v>
      </c>
      <c r="W2558" s="291" t="str">
        <f t="shared" si="228"/>
        <v/>
      </c>
      <c r="X2558" s="291" t="str">
        <f t="shared" si="229"/>
        <v/>
      </c>
      <c r="Y2558" s="291">
        <f t="shared" si="230"/>
        <v>152</v>
      </c>
    </row>
    <row r="2559" spans="1:25" ht="15" customHeight="1">
      <c r="A2559" s="8">
        <f t="shared" si="231"/>
        <v>2558</v>
      </c>
      <c r="B2559" s="56" t="s">
        <v>1525</v>
      </c>
      <c r="C2559" s="8">
        <v>83</v>
      </c>
      <c r="D2559" s="8" t="s">
        <v>16</v>
      </c>
      <c r="E2559" s="56" t="s">
        <v>3502</v>
      </c>
      <c r="F2559" s="57" t="s">
        <v>117</v>
      </c>
      <c r="G2559" s="58">
        <v>44670</v>
      </c>
      <c r="H2559" s="75">
        <v>44269</v>
      </c>
      <c r="I2559" s="75">
        <v>44390</v>
      </c>
      <c r="J2559" s="56" t="s">
        <v>1278</v>
      </c>
      <c r="K2559" s="8"/>
      <c r="L2559" s="56"/>
      <c r="M2559" s="56" t="s">
        <v>1279</v>
      </c>
      <c r="N2559" s="56" t="s">
        <v>1279</v>
      </c>
      <c r="O2559" s="56"/>
      <c r="P2559" s="56"/>
      <c r="Q2559" s="90" t="str">
        <f>IF(DATEDIF(I2559,G2559,"y")=0,"",DATEDIF(I2559,G2559,"y")&amp;" years ")&amp;IF(DATEDIF(I2559,G2559,"ym")=0,"",DATEDIF(I2559,G2559,"ym")&amp;" months ")&amp;IF(DATEDIF(I2559,G2559,"md")=0,"",DATEDIF(I2559,G2559,"md")&amp;" days")</f>
        <v>9 months 6 days</v>
      </c>
      <c r="R2559" s="64">
        <f>_xlfn.DAYS(G2559,IF(L2559="",IF(K2559="",I2559,K2559),L2559))</f>
        <v>280</v>
      </c>
      <c r="S2559" s="56"/>
      <c r="T2559" s="56"/>
      <c r="U2559" s="57"/>
      <c r="V2559" s="75">
        <f t="shared" si="227"/>
        <v>839</v>
      </c>
      <c r="W2559" s="291">
        <f t="shared" si="228"/>
        <v>401</v>
      </c>
      <c r="X2559" s="291">
        <f t="shared" si="229"/>
        <v>280</v>
      </c>
      <c r="Y2559" s="291" t="str">
        <f t="shared" si="230"/>
        <v/>
      </c>
    </row>
    <row r="2560" spans="1:25" ht="15" customHeight="1">
      <c r="A2560" s="8">
        <f t="shared" si="231"/>
        <v>2559</v>
      </c>
      <c r="B2560" s="56"/>
      <c r="C2560" s="8">
        <v>53</v>
      </c>
      <c r="D2560" s="8" t="s">
        <v>23</v>
      </c>
      <c r="E2560" s="56"/>
      <c r="F2560" s="61"/>
      <c r="G2560" s="62">
        <v>44670</v>
      </c>
      <c r="H2560" s="195"/>
      <c r="I2560" s="56"/>
      <c r="J2560" s="56"/>
      <c r="K2560" s="8"/>
      <c r="L2560" s="56"/>
      <c r="M2560" s="56"/>
      <c r="N2560" s="56"/>
      <c r="O2560" s="56"/>
      <c r="P2560" s="56"/>
      <c r="Q2560" s="63"/>
      <c r="R2560" s="64"/>
      <c r="S2560" s="56"/>
      <c r="T2560" s="56"/>
      <c r="U2560" s="57"/>
      <c r="V2560" s="289">
        <f t="shared" si="227"/>
        <v>839</v>
      </c>
      <c r="W2560" s="292" t="str">
        <f t="shared" si="228"/>
        <v/>
      </c>
      <c r="X2560" s="291" t="str">
        <f t="shared" si="229"/>
        <v/>
      </c>
      <c r="Y2560" s="291" t="str">
        <f t="shared" si="230"/>
        <v/>
      </c>
    </row>
    <row r="2561" spans="1:25" ht="15" customHeight="1">
      <c r="A2561" s="8">
        <f t="shared" si="231"/>
        <v>2560</v>
      </c>
      <c r="B2561" s="56" t="s">
        <v>3503</v>
      </c>
      <c r="C2561" s="8">
        <v>58</v>
      </c>
      <c r="D2561" s="8" t="s">
        <v>23</v>
      </c>
      <c r="E2561" s="56" t="s">
        <v>3504</v>
      </c>
      <c r="F2561" s="57" t="s">
        <v>25</v>
      </c>
      <c r="G2561" s="62">
        <v>44670</v>
      </c>
      <c r="H2561" s="195"/>
      <c r="I2561" s="56"/>
      <c r="J2561" s="56"/>
      <c r="K2561" s="8"/>
      <c r="L2561" s="56"/>
      <c r="M2561" s="56"/>
      <c r="N2561" s="56"/>
      <c r="O2561" s="56"/>
      <c r="P2561" s="56"/>
      <c r="Q2561" s="63"/>
      <c r="R2561" s="64"/>
      <c r="S2561" s="56"/>
      <c r="T2561" s="56"/>
      <c r="U2561" s="57"/>
      <c r="V2561" s="289">
        <f t="shared" si="227"/>
        <v>839</v>
      </c>
      <c r="W2561" s="292" t="str">
        <f t="shared" si="228"/>
        <v/>
      </c>
      <c r="X2561" s="291" t="str">
        <f t="shared" si="229"/>
        <v/>
      </c>
      <c r="Y2561" s="291" t="str">
        <f t="shared" si="230"/>
        <v/>
      </c>
    </row>
    <row r="2562" spans="1:25" ht="15" customHeight="1">
      <c r="A2562" s="8">
        <f t="shared" si="231"/>
        <v>2561</v>
      </c>
      <c r="B2562" s="56" t="s">
        <v>3505</v>
      </c>
      <c r="C2562" s="8" t="s">
        <v>1672</v>
      </c>
      <c r="D2562" s="8" t="s">
        <v>23</v>
      </c>
      <c r="E2562" s="56" t="s">
        <v>3506</v>
      </c>
      <c r="F2562" s="57" t="s">
        <v>106</v>
      </c>
      <c r="G2562" s="62">
        <v>44670</v>
      </c>
      <c r="H2562" s="195"/>
      <c r="I2562" s="56"/>
      <c r="J2562" s="56"/>
      <c r="K2562" s="8"/>
      <c r="L2562" s="56"/>
      <c r="M2562" s="56"/>
      <c r="N2562" s="56"/>
      <c r="O2562" s="56"/>
      <c r="P2562" s="56"/>
      <c r="Q2562" s="63"/>
      <c r="R2562" s="64"/>
      <c r="S2562" s="56"/>
      <c r="T2562" s="56" t="s">
        <v>1059</v>
      </c>
      <c r="U2562" s="57"/>
      <c r="V2562" s="289">
        <f t="shared" ref="V2562:V2625" si="235">G2562-DATE(2020,1,1)</f>
        <v>839</v>
      </c>
      <c r="W2562" s="292" t="str">
        <f t="shared" ref="W2562:W2625" si="236">IF(ISNUMBER(H2562), $G2562-H2562, "")</f>
        <v/>
      </c>
      <c r="X2562" s="291" t="str">
        <f t="shared" ref="X2562:X2625" si="237">IF(ISNUMBER(I2562), $G2562-I2562, "")</f>
        <v/>
      </c>
      <c r="Y2562" s="291" t="str">
        <f t="shared" ref="Y2562:Y2625" si="238">IF(ISNUMBER(K2562), $G2562-K2562, "")</f>
        <v/>
      </c>
    </row>
    <row r="2563" spans="1:25" ht="15" customHeight="1">
      <c r="A2563" s="8">
        <f t="shared" si="231"/>
        <v>2562</v>
      </c>
      <c r="B2563" s="56"/>
      <c r="C2563" s="8">
        <v>84</v>
      </c>
      <c r="D2563" s="8" t="s">
        <v>16</v>
      </c>
      <c r="E2563" s="56"/>
      <c r="F2563" s="61"/>
      <c r="G2563" s="62">
        <v>44671</v>
      </c>
      <c r="H2563" s="74" t="s">
        <v>1198</v>
      </c>
      <c r="I2563" s="74" t="s">
        <v>1198</v>
      </c>
      <c r="J2563" s="56"/>
      <c r="K2563" s="62">
        <v>44591</v>
      </c>
      <c r="L2563" s="56"/>
      <c r="M2563" s="56" t="s">
        <v>1279</v>
      </c>
      <c r="N2563" s="56" t="s">
        <v>1279</v>
      </c>
      <c r="O2563" s="56" t="s">
        <v>1279</v>
      </c>
      <c r="P2563" s="56"/>
      <c r="Q2563" s="63" t="str">
        <f>IF(DATEDIF(K2563,G2563,"y")=0,"",DATEDIF(K2563,G2563,"y")&amp;" years ")&amp;IF(DATEDIF(K2563,G2563,"ym")=0,"",DATEDIF(K2563,G2563,"ym")&amp;" months ")&amp;IF(DATEDIF(K2563,G2563,"md")=0,"",DATEDIF(K2563,G2563,"md")&amp;" days")</f>
        <v>2 months 21 days</v>
      </c>
      <c r="R2563" s="64">
        <f>_xlfn.DAYS(G2563,IF(L2563="",IF(K2563="",I2563,K2563),L2563))</f>
        <v>80</v>
      </c>
      <c r="S2563" s="56"/>
      <c r="T2563" s="56"/>
      <c r="U2563" s="57"/>
      <c r="V2563" s="75">
        <f t="shared" si="235"/>
        <v>840</v>
      </c>
      <c r="W2563" s="291" t="str">
        <f t="shared" si="236"/>
        <v/>
      </c>
      <c r="X2563" s="291" t="str">
        <f t="shared" si="237"/>
        <v/>
      </c>
      <c r="Y2563" s="291">
        <f t="shared" si="238"/>
        <v>80</v>
      </c>
    </row>
    <row r="2564" spans="1:25" ht="15" customHeight="1">
      <c r="A2564" s="8">
        <f t="shared" si="231"/>
        <v>2563</v>
      </c>
      <c r="B2564" s="56" t="s">
        <v>3507</v>
      </c>
      <c r="C2564" s="8">
        <v>66</v>
      </c>
      <c r="D2564" s="8" t="s">
        <v>23</v>
      </c>
      <c r="E2564" s="56" t="s">
        <v>3508</v>
      </c>
      <c r="F2564" s="57" t="s">
        <v>464</v>
      </c>
      <c r="G2564" s="58">
        <v>44671</v>
      </c>
      <c r="H2564" s="75">
        <v>44259</v>
      </c>
      <c r="I2564" s="75">
        <v>44409</v>
      </c>
      <c r="J2564" s="56" t="s">
        <v>2544</v>
      </c>
      <c r="K2564" s="8"/>
      <c r="L2564" s="56"/>
      <c r="M2564" s="56" t="s">
        <v>1279</v>
      </c>
      <c r="N2564" s="56" t="s">
        <v>1279</v>
      </c>
      <c r="O2564" s="56"/>
      <c r="P2564" s="56"/>
      <c r="Q2564" s="90" t="str">
        <f>IF(DATEDIF(I2564,G2564,"y")=0,"",DATEDIF(I2564,G2564,"y")&amp;" years ")&amp;IF(DATEDIF(I2564,G2564,"ym")=0,"",DATEDIF(I2564,G2564,"ym")&amp;" months ")&amp;IF(DATEDIF(I2564,G2564,"md")=0,"",DATEDIF(I2564,G2564,"md")&amp;" days")</f>
        <v>8 months 19 days</v>
      </c>
      <c r="R2564" s="64">
        <f>_xlfn.DAYS(G2564,IF(L2564="",IF(K2564="",I2564,K2564),L2564))</f>
        <v>262</v>
      </c>
      <c r="S2564" s="56"/>
      <c r="T2564" s="56"/>
      <c r="U2564" s="57"/>
      <c r="V2564" s="75">
        <f t="shared" si="235"/>
        <v>840</v>
      </c>
      <c r="W2564" s="291">
        <f t="shared" si="236"/>
        <v>412</v>
      </c>
      <c r="X2564" s="291">
        <f t="shared" si="237"/>
        <v>262</v>
      </c>
      <c r="Y2564" s="291" t="str">
        <f t="shared" si="238"/>
        <v/>
      </c>
    </row>
    <row r="2565" spans="1:25" ht="15" customHeight="1">
      <c r="A2565" s="8">
        <f t="shared" ref="A2565:A2628" si="239">A2564+1</f>
        <v>2564</v>
      </c>
      <c r="B2565" s="56" t="s">
        <v>3509</v>
      </c>
      <c r="C2565" s="8">
        <v>83</v>
      </c>
      <c r="D2565" s="8" t="s">
        <v>23</v>
      </c>
      <c r="E2565" s="56" t="s">
        <v>3510</v>
      </c>
      <c r="F2565" s="57" t="s">
        <v>372</v>
      </c>
      <c r="G2565" s="58">
        <v>44671</v>
      </c>
      <c r="H2565" s="75">
        <v>44240</v>
      </c>
      <c r="I2565" s="75">
        <v>44298</v>
      </c>
      <c r="J2565" s="56" t="s">
        <v>1278</v>
      </c>
      <c r="K2565" s="8"/>
      <c r="L2565" s="56"/>
      <c r="M2565" s="56" t="s">
        <v>1279</v>
      </c>
      <c r="N2565" s="56" t="s">
        <v>1279</v>
      </c>
      <c r="O2565" s="56"/>
      <c r="P2565" s="56"/>
      <c r="Q2565" s="90" t="str">
        <f>IF(DATEDIF(I2565,G2565,"y")=0,"",DATEDIF(I2565,G2565,"y")&amp;" years ")&amp;IF(DATEDIF(I2565,G2565,"ym")=0,"",DATEDIF(I2565,G2565,"ym")&amp;" months ")&amp;IF(DATEDIF(I2565,G2565,"md")=0,"",DATEDIF(I2565,G2565,"md")&amp;" days")</f>
        <v>1 years 8 days</v>
      </c>
      <c r="R2565" s="64">
        <f>_xlfn.DAYS(G2565,IF(L2565="",IF(K2565="",I2565,K2565),L2565))</f>
        <v>373</v>
      </c>
      <c r="S2565" s="56"/>
      <c r="T2565" s="56"/>
      <c r="U2565" s="57"/>
      <c r="V2565" s="75">
        <f t="shared" si="235"/>
        <v>840</v>
      </c>
      <c r="W2565" s="291">
        <f t="shared" si="236"/>
        <v>431</v>
      </c>
      <c r="X2565" s="291">
        <f t="shared" si="237"/>
        <v>373</v>
      </c>
      <c r="Y2565" s="291" t="str">
        <f t="shared" si="238"/>
        <v/>
      </c>
    </row>
    <row r="2566" spans="1:25" ht="15" customHeight="1">
      <c r="A2566" s="8">
        <f t="shared" si="239"/>
        <v>2565</v>
      </c>
      <c r="B2566" s="56"/>
      <c r="C2566" s="8">
        <v>68</v>
      </c>
      <c r="D2566" s="8" t="s">
        <v>16</v>
      </c>
      <c r="E2566" s="56"/>
      <c r="F2566" s="61"/>
      <c r="G2566" s="62">
        <v>44671</v>
      </c>
      <c r="H2566" s="195"/>
      <c r="I2566" s="56"/>
      <c r="J2566" s="56"/>
      <c r="K2566" s="8"/>
      <c r="L2566" s="56"/>
      <c r="M2566" s="56"/>
      <c r="N2566" s="56"/>
      <c r="O2566" s="56"/>
      <c r="P2566" s="56"/>
      <c r="Q2566" s="63"/>
      <c r="R2566" s="64"/>
      <c r="S2566" s="56"/>
      <c r="T2566" s="56"/>
      <c r="U2566" s="57"/>
      <c r="V2566" s="289">
        <f t="shared" si="235"/>
        <v>840</v>
      </c>
      <c r="W2566" s="292" t="str">
        <f t="shared" si="236"/>
        <v/>
      </c>
      <c r="X2566" s="291" t="str">
        <f t="shared" si="237"/>
        <v/>
      </c>
      <c r="Y2566" s="291" t="str">
        <f t="shared" si="238"/>
        <v/>
      </c>
    </row>
    <row r="2567" spans="1:25" ht="15" customHeight="1">
      <c r="A2567" s="8">
        <f t="shared" si="239"/>
        <v>2566</v>
      </c>
      <c r="B2567" s="56" t="s">
        <v>3511</v>
      </c>
      <c r="C2567" s="8">
        <v>76</v>
      </c>
      <c r="D2567" s="8" t="s">
        <v>16</v>
      </c>
      <c r="E2567" s="56" t="s">
        <v>3512</v>
      </c>
      <c r="F2567" s="57" t="s">
        <v>79</v>
      </c>
      <c r="G2567" s="58">
        <v>44671</v>
      </c>
      <c r="H2567" s="195"/>
      <c r="I2567" s="56"/>
      <c r="J2567" s="56"/>
      <c r="K2567" s="8"/>
      <c r="L2567" s="56"/>
      <c r="M2567" s="56"/>
      <c r="N2567" s="56"/>
      <c r="O2567" s="56"/>
      <c r="P2567" s="56"/>
      <c r="Q2567" s="56"/>
      <c r="R2567" s="8"/>
      <c r="S2567" s="56"/>
      <c r="T2567" s="56"/>
      <c r="U2567" s="57"/>
      <c r="V2567" s="289">
        <f t="shared" si="235"/>
        <v>840</v>
      </c>
      <c r="W2567" s="292" t="str">
        <f t="shared" si="236"/>
        <v/>
      </c>
      <c r="X2567" s="291" t="str">
        <f t="shared" si="237"/>
        <v/>
      </c>
      <c r="Y2567" s="291" t="str">
        <f t="shared" si="238"/>
        <v/>
      </c>
    </row>
    <row r="2568" spans="1:25" ht="15" customHeight="1">
      <c r="A2568" s="8">
        <f t="shared" si="239"/>
        <v>2567</v>
      </c>
      <c r="B2568" s="56" t="s">
        <v>3513</v>
      </c>
      <c r="C2568" s="8" t="s">
        <v>3514</v>
      </c>
      <c r="D2568" s="8" t="s">
        <v>16</v>
      </c>
      <c r="E2568" s="56" t="s">
        <v>3515</v>
      </c>
      <c r="F2568" s="57" t="s">
        <v>25</v>
      </c>
      <c r="G2568" s="62">
        <v>44671</v>
      </c>
      <c r="H2568" s="195"/>
      <c r="I2568" s="56"/>
      <c r="J2568" s="56"/>
      <c r="K2568" s="8"/>
      <c r="L2568" s="56"/>
      <c r="M2568" s="56"/>
      <c r="N2568" s="56"/>
      <c r="O2568" s="56"/>
      <c r="P2568" s="56"/>
      <c r="Q2568" s="56"/>
      <c r="R2568" s="8"/>
      <c r="S2568" s="56"/>
      <c r="T2568" s="56" t="s">
        <v>1059</v>
      </c>
      <c r="U2568" s="57"/>
      <c r="V2568" s="289">
        <f t="shared" si="235"/>
        <v>840</v>
      </c>
      <c r="W2568" s="292" t="str">
        <f t="shared" si="236"/>
        <v/>
      </c>
      <c r="X2568" s="291" t="str">
        <f t="shared" si="237"/>
        <v/>
      </c>
      <c r="Y2568" s="291" t="str">
        <f t="shared" si="238"/>
        <v/>
      </c>
    </row>
    <row r="2569" spans="1:25" ht="15" customHeight="1">
      <c r="A2569" s="8">
        <f t="shared" si="239"/>
        <v>2568</v>
      </c>
      <c r="B2569" s="109" t="s">
        <v>1307</v>
      </c>
      <c r="C2569" s="110">
        <v>80</v>
      </c>
      <c r="D2569" s="110" t="s">
        <v>16</v>
      </c>
      <c r="E2569" s="109" t="s">
        <v>3516</v>
      </c>
      <c r="F2569" s="111" t="s">
        <v>444</v>
      </c>
      <c r="G2569" s="112">
        <v>44672</v>
      </c>
      <c r="H2569" s="124">
        <v>44268</v>
      </c>
      <c r="I2569" s="124">
        <v>44383</v>
      </c>
      <c r="J2569" s="109" t="s">
        <v>1278</v>
      </c>
      <c r="K2569" s="110"/>
      <c r="L2569" s="109"/>
      <c r="M2569" s="109" t="s">
        <v>1279</v>
      </c>
      <c r="N2569" s="109" t="s">
        <v>1279</v>
      </c>
      <c r="O2569" s="109"/>
      <c r="P2569" s="109"/>
      <c r="Q2569" s="114" t="str">
        <f>IF(DATEDIF(I2569,G2569,"y")=0,"",DATEDIF(I2569,G2569,"y")&amp;" years ")&amp;IF(DATEDIF(I2569,G2569,"ym")=0,"",DATEDIF(I2569,G2569,"ym")&amp;" months ")&amp;IF(DATEDIF(I2569,G2569,"md")=0,"",DATEDIF(I2569,G2569,"md")&amp;" days")</f>
        <v>9 months 15 days</v>
      </c>
      <c r="R2569" s="115">
        <f>_xlfn.DAYS(G2569,IF(L2569="",IF(K2569="",I2569,K2569),L2569))</f>
        <v>289</v>
      </c>
      <c r="S2569" s="109"/>
      <c r="T2569" s="109"/>
      <c r="U2569" s="111"/>
      <c r="V2569" s="75">
        <f t="shared" si="235"/>
        <v>841</v>
      </c>
      <c r="W2569" s="291">
        <f t="shared" si="236"/>
        <v>404</v>
      </c>
      <c r="X2569" s="291">
        <f t="shared" si="237"/>
        <v>289</v>
      </c>
      <c r="Y2569" s="291" t="str">
        <f t="shared" si="238"/>
        <v/>
      </c>
    </row>
    <row r="2570" spans="1:25" ht="15" customHeight="1">
      <c r="A2570" s="8">
        <f t="shared" si="239"/>
        <v>2569</v>
      </c>
      <c r="B2570" s="56" t="s">
        <v>3517</v>
      </c>
      <c r="C2570" s="8">
        <v>22</v>
      </c>
      <c r="D2570" s="8" t="s">
        <v>23</v>
      </c>
      <c r="E2570" s="56" t="s">
        <v>2850</v>
      </c>
      <c r="F2570" s="57" t="s">
        <v>49</v>
      </c>
      <c r="G2570" s="58">
        <v>44673</v>
      </c>
      <c r="H2570" s="75">
        <v>44430</v>
      </c>
      <c r="I2570" s="75">
        <v>44503</v>
      </c>
      <c r="J2570" s="56" t="s">
        <v>2419</v>
      </c>
      <c r="K2570" s="8"/>
      <c r="L2570" s="56"/>
      <c r="M2570" s="56" t="s">
        <v>1279</v>
      </c>
      <c r="N2570" s="56" t="s">
        <v>1279</v>
      </c>
      <c r="O2570" s="56"/>
      <c r="P2570" s="56"/>
      <c r="Q2570" s="90" t="str">
        <f>IF(DATEDIF(I2570,G2570,"y")=0,"",DATEDIF(I2570,G2570,"y")&amp;" years ")&amp;IF(DATEDIF(I2570,G2570,"ym")=0,"",DATEDIF(I2570,G2570,"ym")&amp;" months ")&amp;IF(DATEDIF(I2570,G2570,"md")=0,"",DATEDIF(I2570,G2570,"md")&amp;" days")</f>
        <v>5 months 19 days</v>
      </c>
      <c r="R2570" s="64">
        <f>_xlfn.DAYS(G2570,IF(L2570="",IF(K2570="",I2570,K2570),L2570))</f>
        <v>170</v>
      </c>
      <c r="S2570" s="56"/>
      <c r="T2570" s="56" t="s">
        <v>3518</v>
      </c>
      <c r="U2570" s="57"/>
      <c r="V2570" s="75">
        <f t="shared" si="235"/>
        <v>842</v>
      </c>
      <c r="W2570" s="291">
        <f t="shared" si="236"/>
        <v>243</v>
      </c>
      <c r="X2570" s="291">
        <f t="shared" si="237"/>
        <v>170</v>
      </c>
      <c r="Y2570" s="291" t="str">
        <f t="shared" si="238"/>
        <v/>
      </c>
    </row>
    <row r="2571" spans="1:25" ht="15" customHeight="1">
      <c r="A2571" s="8">
        <f t="shared" si="239"/>
        <v>2570</v>
      </c>
      <c r="B2571" s="56" t="s">
        <v>3519</v>
      </c>
      <c r="C2571" s="8">
        <v>86</v>
      </c>
      <c r="D2571" s="8" t="s">
        <v>16</v>
      </c>
      <c r="E2571" s="56" t="s">
        <v>3440</v>
      </c>
      <c r="F2571" s="57" t="s">
        <v>133</v>
      </c>
      <c r="G2571" s="58">
        <v>44673</v>
      </c>
      <c r="H2571" s="75">
        <v>44242</v>
      </c>
      <c r="I2571" s="75"/>
      <c r="J2571" s="56" t="s">
        <v>1278</v>
      </c>
      <c r="K2571" s="8"/>
      <c r="L2571" s="56"/>
      <c r="M2571" s="56" t="s">
        <v>1279</v>
      </c>
      <c r="N2571" s="56"/>
      <c r="O2571" s="56"/>
      <c r="P2571" s="56"/>
      <c r="Q2571" s="90" t="str">
        <f>IF(DATEDIF(H2571,G2571,"y")=0,"",DATEDIF(H2571,G2571,"y")&amp;" years ")&amp;IF(DATEDIF(H2571,G2571,"ym")=0,"",DATEDIF(H2571,G2571,"ym")&amp;" months ")&amp;IF(DATEDIF(H2571,G2571,"md")=0,"",DATEDIF(H2571,G2571,"md")&amp;" days")</f>
        <v>1 years 2 months 7 days</v>
      </c>
      <c r="R2571" s="64">
        <f>_xlfn.DAYS(G2571,H2571)</f>
        <v>431</v>
      </c>
      <c r="S2571" s="56"/>
      <c r="T2571" s="56"/>
      <c r="U2571" s="57"/>
      <c r="V2571" s="75">
        <f t="shared" si="235"/>
        <v>842</v>
      </c>
      <c r="W2571" s="291">
        <f t="shared" si="236"/>
        <v>431</v>
      </c>
      <c r="X2571" s="291" t="str">
        <f t="shared" si="237"/>
        <v/>
      </c>
      <c r="Y2571" s="291" t="str">
        <f t="shared" si="238"/>
        <v/>
      </c>
    </row>
    <row r="2572" spans="1:25" ht="15" customHeight="1">
      <c r="A2572" s="8">
        <f t="shared" si="239"/>
        <v>2571</v>
      </c>
      <c r="B2572" s="56" t="s">
        <v>2955</v>
      </c>
      <c r="C2572" s="8">
        <v>78</v>
      </c>
      <c r="D2572" s="8" t="s">
        <v>23</v>
      </c>
      <c r="E2572" s="56" t="s">
        <v>3027</v>
      </c>
      <c r="F2572" s="57" t="s">
        <v>2069</v>
      </c>
      <c r="G2572" s="58">
        <v>44673</v>
      </c>
      <c r="H2572" s="195"/>
      <c r="I2572" s="56"/>
      <c r="J2572" s="56"/>
      <c r="K2572" s="8"/>
      <c r="L2572" s="56"/>
      <c r="M2572" s="56"/>
      <c r="N2572" s="56"/>
      <c r="O2572" s="56"/>
      <c r="P2572" s="56"/>
      <c r="Q2572" s="56"/>
      <c r="R2572" s="8"/>
      <c r="S2572" s="56"/>
      <c r="T2572" s="56"/>
      <c r="U2572" s="57"/>
      <c r="V2572" s="289">
        <f t="shared" si="235"/>
        <v>842</v>
      </c>
      <c r="W2572" s="292" t="str">
        <f t="shared" si="236"/>
        <v/>
      </c>
      <c r="X2572" s="291" t="str">
        <f t="shared" si="237"/>
        <v/>
      </c>
      <c r="Y2572" s="291" t="str">
        <f t="shared" si="238"/>
        <v/>
      </c>
    </row>
    <row r="2573" spans="1:25" ht="15" customHeight="1">
      <c r="A2573" s="8">
        <f t="shared" si="239"/>
        <v>2572</v>
      </c>
      <c r="B2573" s="56"/>
      <c r="C2573" s="73">
        <v>85</v>
      </c>
      <c r="D2573" s="73" t="s">
        <v>23</v>
      </c>
      <c r="E2573" s="56"/>
      <c r="F2573" s="61"/>
      <c r="G2573" s="62">
        <v>44673</v>
      </c>
      <c r="H2573" s="195"/>
      <c r="I2573" s="56"/>
      <c r="J2573" s="56"/>
      <c r="K2573" s="8"/>
      <c r="L2573" s="56"/>
      <c r="M2573" s="56"/>
      <c r="N2573" s="56"/>
      <c r="O2573" s="56"/>
      <c r="P2573" s="56"/>
      <c r="Q2573" s="56"/>
      <c r="R2573" s="8"/>
      <c r="S2573" s="56"/>
      <c r="T2573" s="56"/>
      <c r="U2573" s="57"/>
      <c r="V2573" s="289">
        <f t="shared" si="235"/>
        <v>842</v>
      </c>
      <c r="W2573" s="292" t="str">
        <f t="shared" si="236"/>
        <v/>
      </c>
      <c r="X2573" s="291" t="str">
        <f t="shared" si="237"/>
        <v/>
      </c>
      <c r="Y2573" s="291" t="str">
        <f t="shared" si="238"/>
        <v/>
      </c>
    </row>
    <row r="2574" spans="1:25" ht="15" customHeight="1">
      <c r="A2574" s="8">
        <f t="shared" si="239"/>
        <v>2573</v>
      </c>
      <c r="B2574" s="56"/>
      <c r="C2574" s="8">
        <v>74</v>
      </c>
      <c r="D2574" s="8" t="s">
        <v>16</v>
      </c>
      <c r="E2574" s="56"/>
      <c r="F2574" s="61"/>
      <c r="G2574" s="62">
        <v>44674</v>
      </c>
      <c r="H2574" s="74" t="s">
        <v>1198</v>
      </c>
      <c r="I2574" s="74" t="s">
        <v>1198</v>
      </c>
      <c r="J2574" s="56"/>
      <c r="K2574" s="62">
        <v>44534</v>
      </c>
      <c r="L2574" s="56"/>
      <c r="M2574" s="56" t="s">
        <v>1279</v>
      </c>
      <c r="N2574" s="56" t="s">
        <v>1279</v>
      </c>
      <c r="O2574" s="56" t="s">
        <v>1279</v>
      </c>
      <c r="P2574" s="56"/>
      <c r="Q2574" s="63" t="str">
        <f>IF(DATEDIF(K2574,G2574,"y")=0,"",DATEDIF(K2574,G2574,"y")&amp;" years ")&amp;IF(DATEDIF(K2574,G2574,"ym")=0,"",DATEDIF(K2574,G2574,"ym")&amp;" months ")&amp;IF(DATEDIF(K2574,G2574,"md")=0,"",DATEDIF(K2574,G2574,"md")&amp;" days")</f>
        <v>4 months 19 days</v>
      </c>
      <c r="R2574" s="64">
        <f>_xlfn.DAYS(G2574,IF(L2574="",IF(K2574="",I2574,K2574),L2574))</f>
        <v>140</v>
      </c>
      <c r="S2574" s="56"/>
      <c r="T2574" s="56"/>
      <c r="U2574" s="57"/>
      <c r="V2574" s="75">
        <f t="shared" si="235"/>
        <v>843</v>
      </c>
      <c r="W2574" s="291" t="str">
        <f t="shared" si="236"/>
        <v/>
      </c>
      <c r="X2574" s="291" t="str">
        <f t="shared" si="237"/>
        <v/>
      </c>
      <c r="Y2574" s="291">
        <f t="shared" si="238"/>
        <v>140</v>
      </c>
    </row>
    <row r="2575" spans="1:25" ht="15" customHeight="1">
      <c r="A2575" s="8">
        <f t="shared" si="239"/>
        <v>2574</v>
      </c>
      <c r="B2575" s="109"/>
      <c r="C2575" s="110">
        <v>69</v>
      </c>
      <c r="D2575" s="110" t="s">
        <v>23</v>
      </c>
      <c r="E2575" s="109"/>
      <c r="F2575" s="193"/>
      <c r="G2575" s="191">
        <v>44674</v>
      </c>
      <c r="H2575" s="194"/>
      <c r="I2575" s="109"/>
      <c r="J2575" s="109"/>
      <c r="K2575" s="110"/>
      <c r="L2575" s="109"/>
      <c r="M2575" s="109"/>
      <c r="N2575" s="109"/>
      <c r="O2575" s="109"/>
      <c r="P2575" s="109"/>
      <c r="Q2575" s="136"/>
      <c r="R2575" s="115"/>
      <c r="S2575" s="109"/>
      <c r="T2575" s="109"/>
      <c r="U2575" s="111"/>
      <c r="V2575" s="289">
        <f t="shared" si="235"/>
        <v>843</v>
      </c>
      <c r="W2575" s="292" t="str">
        <f t="shared" si="236"/>
        <v/>
      </c>
      <c r="X2575" s="291" t="str">
        <f t="shared" si="237"/>
        <v/>
      </c>
      <c r="Y2575" s="291" t="str">
        <f t="shared" si="238"/>
        <v/>
      </c>
    </row>
    <row r="2576" spans="1:25" ht="15" customHeight="1">
      <c r="A2576" s="8">
        <f t="shared" si="239"/>
        <v>2575</v>
      </c>
      <c r="B2576" s="56" t="s">
        <v>3520</v>
      </c>
      <c r="C2576" s="8">
        <v>74</v>
      </c>
      <c r="D2576" s="8" t="s">
        <v>16</v>
      </c>
      <c r="E2576" s="56" t="s">
        <v>3521</v>
      </c>
      <c r="F2576" s="57" t="s">
        <v>25</v>
      </c>
      <c r="G2576" s="58">
        <v>44675</v>
      </c>
      <c r="H2576" s="75">
        <v>44452</v>
      </c>
      <c r="I2576" s="75">
        <v>44598</v>
      </c>
      <c r="J2576" s="56" t="s">
        <v>1744</v>
      </c>
      <c r="K2576" s="8"/>
      <c r="L2576" s="56"/>
      <c r="M2576" s="56" t="s">
        <v>1279</v>
      </c>
      <c r="N2576" s="56" t="s">
        <v>1279</v>
      </c>
      <c r="O2576" s="56"/>
      <c r="P2576" s="56"/>
      <c r="Q2576" s="90" t="str">
        <f>IF(DATEDIF(I2576,G2576,"y")=0,"",DATEDIF(I2576,G2576,"y")&amp;" years ")&amp;IF(DATEDIF(I2576,G2576,"ym")=0,"",DATEDIF(I2576,G2576,"ym")&amp;" months ")&amp;IF(DATEDIF(I2576,G2576,"md")=0,"",DATEDIF(I2576,G2576,"md")&amp;" days")</f>
        <v>2 months 18 days</v>
      </c>
      <c r="R2576" s="64">
        <f>_xlfn.DAYS(G2576,IF(L2576="",IF(K2576="",I2576,K2576),L2576))</f>
        <v>77</v>
      </c>
      <c r="S2576" s="56"/>
      <c r="T2576" s="56"/>
      <c r="U2576" s="57"/>
      <c r="V2576" s="75">
        <f t="shared" si="235"/>
        <v>844</v>
      </c>
      <c r="W2576" s="291">
        <f t="shared" si="236"/>
        <v>223</v>
      </c>
      <c r="X2576" s="291">
        <f t="shared" si="237"/>
        <v>77</v>
      </c>
      <c r="Y2576" s="291" t="str">
        <f t="shared" si="238"/>
        <v/>
      </c>
    </row>
    <row r="2577" spans="1:25" ht="15" customHeight="1">
      <c r="A2577" s="8">
        <f t="shared" si="239"/>
        <v>2576</v>
      </c>
      <c r="B2577" s="56" t="s">
        <v>3522</v>
      </c>
      <c r="C2577" s="8">
        <v>58</v>
      </c>
      <c r="D2577" s="8" t="s">
        <v>16</v>
      </c>
      <c r="E2577" s="56" t="s">
        <v>3523</v>
      </c>
      <c r="F2577" s="57" t="s">
        <v>2098</v>
      </c>
      <c r="G2577" s="58">
        <v>44675</v>
      </c>
      <c r="H2577" s="75">
        <v>44237</v>
      </c>
      <c r="I2577" s="75">
        <v>44298</v>
      </c>
      <c r="J2577" s="56" t="s">
        <v>1278</v>
      </c>
      <c r="K2577" s="76">
        <v>44522</v>
      </c>
      <c r="L2577" s="56"/>
      <c r="M2577" s="56" t="s">
        <v>1279</v>
      </c>
      <c r="N2577" s="56" t="s">
        <v>1279</v>
      </c>
      <c r="O2577" s="56" t="s">
        <v>1279</v>
      </c>
      <c r="P2577" s="56"/>
      <c r="Q2577" s="63" t="str">
        <f>IF(DATEDIF(K2577,G2577,"y")=0,"",DATEDIF(K2577,G2577,"y")&amp;" years ")&amp;IF(DATEDIF(K2577,G2577,"ym")=0,"",DATEDIF(K2577,G2577,"ym")&amp;" months ")&amp;IF(DATEDIF(K2577,G2577,"md")=0,"",DATEDIF(K2577,G2577,"md")&amp;" days")</f>
        <v>5 months 2 days</v>
      </c>
      <c r="R2577" s="64">
        <f>_xlfn.DAYS(G2577,IF(L2577="",IF(K2577="",I2577,K2577),L2577))</f>
        <v>153</v>
      </c>
      <c r="S2577" s="56"/>
      <c r="T2577" s="56"/>
      <c r="U2577" s="57"/>
      <c r="V2577" s="75">
        <f t="shared" si="235"/>
        <v>844</v>
      </c>
      <c r="W2577" s="291">
        <f t="shared" si="236"/>
        <v>438</v>
      </c>
      <c r="X2577" s="291">
        <f t="shared" si="237"/>
        <v>377</v>
      </c>
      <c r="Y2577" s="291">
        <f t="shared" si="238"/>
        <v>153</v>
      </c>
    </row>
    <row r="2578" spans="1:25" ht="15" customHeight="1">
      <c r="A2578" s="8">
        <f t="shared" si="239"/>
        <v>2577</v>
      </c>
      <c r="B2578" s="56" t="s">
        <v>2637</v>
      </c>
      <c r="C2578" s="8">
        <v>57</v>
      </c>
      <c r="D2578" s="8" t="s">
        <v>23</v>
      </c>
      <c r="E2578" s="56" t="s">
        <v>3524</v>
      </c>
      <c r="F2578" s="57" t="s">
        <v>106</v>
      </c>
      <c r="G2578" s="58">
        <v>44675</v>
      </c>
      <c r="H2578" s="75">
        <v>44308</v>
      </c>
      <c r="I2578" s="75"/>
      <c r="J2578" s="56" t="s">
        <v>1278</v>
      </c>
      <c r="K2578" s="76"/>
      <c r="L2578" s="56"/>
      <c r="M2578" s="56" t="s">
        <v>1279</v>
      </c>
      <c r="N2578" s="56"/>
      <c r="O2578" s="56"/>
      <c r="P2578" s="56"/>
      <c r="Q2578" s="90" t="str">
        <f>IF(DATEDIF(H2578,G2578,"y")=0,"",DATEDIF(H2578,G2578,"y")&amp;" years ")&amp;IF(DATEDIF(H2578,G2578,"ym")=0,"",DATEDIF(H2578,G2578,"ym")&amp;" months ")&amp;IF(DATEDIF(H2578,G2578,"md")=0,"",DATEDIF(H2578,G2578,"md")&amp;" days")</f>
        <v>1 years 2 days</v>
      </c>
      <c r="R2578" s="64">
        <f>_xlfn.DAYS(G2578,H2578)</f>
        <v>367</v>
      </c>
      <c r="S2578" s="56"/>
      <c r="T2578" s="56"/>
      <c r="U2578" s="57"/>
      <c r="V2578" s="75">
        <f t="shared" si="235"/>
        <v>844</v>
      </c>
      <c r="W2578" s="291">
        <f t="shared" si="236"/>
        <v>367</v>
      </c>
      <c r="X2578" s="291" t="str">
        <f t="shared" si="237"/>
        <v/>
      </c>
      <c r="Y2578" s="291" t="str">
        <f t="shared" si="238"/>
        <v/>
      </c>
    </row>
    <row r="2579" spans="1:25" ht="15" customHeight="1">
      <c r="A2579" s="8">
        <f t="shared" si="239"/>
        <v>2578</v>
      </c>
      <c r="B2579" s="56" t="s">
        <v>1667</v>
      </c>
      <c r="C2579" s="8">
        <v>83</v>
      </c>
      <c r="D2579" s="8" t="s">
        <v>16</v>
      </c>
      <c r="E2579" s="56" t="s">
        <v>3525</v>
      </c>
      <c r="F2579" s="61" t="s">
        <v>66</v>
      </c>
      <c r="G2579" s="62">
        <v>44675</v>
      </c>
      <c r="H2579" s="195"/>
      <c r="I2579" s="56"/>
      <c r="J2579" s="56"/>
      <c r="K2579" s="8"/>
      <c r="L2579" s="56"/>
      <c r="M2579" s="56"/>
      <c r="N2579" s="56"/>
      <c r="O2579" s="56"/>
      <c r="P2579" s="56"/>
      <c r="Q2579" s="63"/>
      <c r="R2579" s="64"/>
      <c r="S2579" s="56"/>
      <c r="T2579" s="56"/>
      <c r="U2579" s="57"/>
      <c r="V2579" s="289">
        <f t="shared" si="235"/>
        <v>844</v>
      </c>
      <c r="W2579" s="292" t="str">
        <f t="shared" si="236"/>
        <v/>
      </c>
      <c r="X2579" s="291" t="str">
        <f t="shared" si="237"/>
        <v/>
      </c>
      <c r="Y2579" s="291" t="str">
        <f t="shared" si="238"/>
        <v/>
      </c>
    </row>
    <row r="2580" spans="1:25" ht="15" customHeight="1">
      <c r="A2580" s="8">
        <f t="shared" si="239"/>
        <v>2579</v>
      </c>
      <c r="B2580" s="56"/>
      <c r="C2580" s="8">
        <v>90</v>
      </c>
      <c r="D2580" s="8" t="s">
        <v>16</v>
      </c>
      <c r="E2580" s="56"/>
      <c r="F2580" s="61"/>
      <c r="G2580" s="62">
        <v>44675</v>
      </c>
      <c r="H2580" s="195"/>
      <c r="I2580" s="56"/>
      <c r="J2580" s="56"/>
      <c r="K2580" s="8"/>
      <c r="L2580" s="56"/>
      <c r="M2580" s="56"/>
      <c r="N2580" s="56"/>
      <c r="O2580" s="56"/>
      <c r="P2580" s="56"/>
      <c r="Q2580" s="63"/>
      <c r="R2580" s="64"/>
      <c r="S2580" s="56"/>
      <c r="T2580" s="56"/>
      <c r="U2580" s="57"/>
      <c r="V2580" s="289">
        <f t="shared" si="235"/>
        <v>844</v>
      </c>
      <c r="W2580" s="292" t="str">
        <f t="shared" si="236"/>
        <v/>
      </c>
      <c r="X2580" s="291" t="str">
        <f t="shared" si="237"/>
        <v/>
      </c>
      <c r="Y2580" s="291" t="str">
        <f t="shared" si="238"/>
        <v/>
      </c>
    </row>
    <row r="2581" spans="1:25" ht="15" customHeight="1">
      <c r="A2581" s="8">
        <f t="shared" si="239"/>
        <v>2580</v>
      </c>
      <c r="B2581" s="56" t="s">
        <v>1553</v>
      </c>
      <c r="C2581" s="8">
        <v>87</v>
      </c>
      <c r="D2581" s="8" t="s">
        <v>16</v>
      </c>
      <c r="E2581" s="56" t="s">
        <v>3526</v>
      </c>
      <c r="F2581" s="57" t="s">
        <v>1877</v>
      </c>
      <c r="G2581" s="58">
        <v>44677</v>
      </c>
      <c r="H2581" s="75">
        <v>44266</v>
      </c>
      <c r="I2581" s="75">
        <v>44304</v>
      </c>
      <c r="J2581" s="56" t="s">
        <v>1278</v>
      </c>
      <c r="K2581" s="76">
        <v>44529</v>
      </c>
      <c r="L2581" s="56"/>
      <c r="M2581" s="56" t="s">
        <v>1279</v>
      </c>
      <c r="N2581" s="56" t="s">
        <v>1279</v>
      </c>
      <c r="O2581" s="56" t="s">
        <v>1279</v>
      </c>
      <c r="P2581" s="56"/>
      <c r="Q2581" s="63" t="str">
        <f>IF(DATEDIF(K2581,G2581,"y")=0,"",DATEDIF(K2581,G2581,"y")&amp;" years ")&amp;IF(DATEDIF(K2581,G2581,"ym")=0,"",DATEDIF(K2581,G2581,"ym")&amp;" months ")&amp;IF(DATEDIF(K2581,G2581,"md")=0,"",DATEDIF(K2581,G2581,"md")&amp;" days")</f>
        <v>4 months 28 days</v>
      </c>
      <c r="R2581" s="64">
        <f>_xlfn.DAYS(G2581,IF(L2581="",IF(K2581="",I2581,K2581),L2581))</f>
        <v>148</v>
      </c>
      <c r="S2581" s="56"/>
      <c r="T2581" s="56"/>
      <c r="U2581" s="57"/>
      <c r="V2581" s="75">
        <f t="shared" si="235"/>
        <v>846</v>
      </c>
      <c r="W2581" s="291">
        <f t="shared" si="236"/>
        <v>411</v>
      </c>
      <c r="X2581" s="291">
        <f t="shared" si="237"/>
        <v>373</v>
      </c>
      <c r="Y2581" s="291">
        <f t="shared" si="238"/>
        <v>148</v>
      </c>
    </row>
    <row r="2582" spans="1:25" ht="15" customHeight="1">
      <c r="A2582" s="8">
        <f t="shared" si="239"/>
        <v>2581</v>
      </c>
      <c r="B2582" s="56"/>
      <c r="C2582" s="8">
        <v>95</v>
      </c>
      <c r="D2582" s="8" t="s">
        <v>16</v>
      </c>
      <c r="E2582" s="56"/>
      <c r="F2582" s="61"/>
      <c r="G2582" s="62">
        <v>44678</v>
      </c>
      <c r="H2582" s="74" t="s">
        <v>1198</v>
      </c>
      <c r="I2582" s="74" t="s">
        <v>1198</v>
      </c>
      <c r="J2582" s="56"/>
      <c r="K2582" s="62">
        <v>44643</v>
      </c>
      <c r="L2582" s="56"/>
      <c r="M2582" s="56" t="s">
        <v>1279</v>
      </c>
      <c r="N2582" s="56" t="s">
        <v>1279</v>
      </c>
      <c r="O2582" s="56" t="s">
        <v>1279</v>
      </c>
      <c r="P2582" s="56"/>
      <c r="Q2582" s="63" t="str">
        <f>IF(DATEDIF(K2582,G2582,"y")=0,"",DATEDIF(K2582,G2582,"y")&amp;" years ")&amp;IF(DATEDIF(K2582,G2582,"ym")=0,"",DATEDIF(K2582,G2582,"ym")&amp;" months ")&amp;IF(DATEDIF(K2582,G2582,"md")=0,"",DATEDIF(K2582,G2582,"md")&amp;" days")</f>
        <v>1 months 4 days</v>
      </c>
      <c r="R2582" s="64">
        <f>_xlfn.DAYS(G2582,IF(L2582="",IF(K2582="",I2582,K2582),L2582))</f>
        <v>35</v>
      </c>
      <c r="S2582" s="56"/>
      <c r="T2582" s="56"/>
      <c r="U2582" s="57"/>
      <c r="V2582" s="75">
        <f t="shared" si="235"/>
        <v>847</v>
      </c>
      <c r="W2582" s="291" t="str">
        <f t="shared" si="236"/>
        <v/>
      </c>
      <c r="X2582" s="291" t="str">
        <f t="shared" si="237"/>
        <v/>
      </c>
      <c r="Y2582" s="291">
        <f t="shared" si="238"/>
        <v>35</v>
      </c>
    </row>
    <row r="2583" spans="1:25" ht="15" customHeight="1">
      <c r="A2583" s="8">
        <f t="shared" si="239"/>
        <v>2582</v>
      </c>
      <c r="B2583" s="56" t="s">
        <v>3527</v>
      </c>
      <c r="C2583" s="8">
        <v>76</v>
      </c>
      <c r="D2583" s="8" t="s">
        <v>16</v>
      </c>
      <c r="E2583" s="56" t="s">
        <v>1261</v>
      </c>
      <c r="F2583" s="57" t="s">
        <v>276</v>
      </c>
      <c r="G2583" s="58">
        <v>44678</v>
      </c>
      <c r="H2583" s="75">
        <v>44252</v>
      </c>
      <c r="I2583" s="75">
        <v>44321</v>
      </c>
      <c r="J2583" s="56" t="s">
        <v>1278</v>
      </c>
      <c r="K2583" s="76">
        <v>44570</v>
      </c>
      <c r="L2583" s="56"/>
      <c r="M2583" s="56" t="s">
        <v>1279</v>
      </c>
      <c r="N2583" s="56" t="s">
        <v>1279</v>
      </c>
      <c r="O2583" s="56" t="s">
        <v>1279</v>
      </c>
      <c r="P2583" s="56"/>
      <c r="Q2583" s="63" t="str">
        <f>IF(DATEDIF(K2583,G2583,"y")=0,"",DATEDIF(K2583,G2583,"y")&amp;" years ")&amp;IF(DATEDIF(K2583,G2583,"ym")=0,"",DATEDIF(K2583,G2583,"ym")&amp;" months ")&amp;IF(DATEDIF(K2583,G2583,"md")=0,"",DATEDIF(K2583,G2583,"md")&amp;" days")</f>
        <v>3 months 18 days</v>
      </c>
      <c r="R2583" s="64">
        <f>_xlfn.DAYS(G2583,IF(L2583="",IF(K2583="",I2583,K2583),L2583))</f>
        <v>108</v>
      </c>
      <c r="S2583" s="56"/>
      <c r="T2583" s="56"/>
      <c r="U2583" s="57"/>
      <c r="V2583" s="75">
        <f t="shared" si="235"/>
        <v>847</v>
      </c>
      <c r="W2583" s="291">
        <f t="shared" si="236"/>
        <v>426</v>
      </c>
      <c r="X2583" s="291">
        <f t="shared" si="237"/>
        <v>357</v>
      </c>
      <c r="Y2583" s="291">
        <f t="shared" si="238"/>
        <v>108</v>
      </c>
    </row>
    <row r="2584" spans="1:25" ht="15" customHeight="1">
      <c r="A2584" s="8">
        <f t="shared" si="239"/>
        <v>2583</v>
      </c>
      <c r="B2584" s="56"/>
      <c r="C2584" s="8">
        <v>74</v>
      </c>
      <c r="D2584" s="8" t="s">
        <v>16</v>
      </c>
      <c r="E2584" s="56"/>
      <c r="F2584" s="61"/>
      <c r="G2584" s="62">
        <v>44678</v>
      </c>
      <c r="H2584" s="74" t="s">
        <v>1198</v>
      </c>
      <c r="I2584" s="74" t="s">
        <v>1198</v>
      </c>
      <c r="J2584" s="56"/>
      <c r="K2584" s="62">
        <v>44525</v>
      </c>
      <c r="L2584" s="56"/>
      <c r="M2584" s="56" t="s">
        <v>1279</v>
      </c>
      <c r="N2584" s="56" t="s">
        <v>1279</v>
      </c>
      <c r="O2584" s="56" t="s">
        <v>1279</v>
      </c>
      <c r="P2584" s="56"/>
      <c r="Q2584" s="63" t="str">
        <f>IF(DATEDIF(K2584,G2584,"y")=0,"",DATEDIF(K2584,G2584,"y")&amp;" years ")&amp;IF(DATEDIF(K2584,G2584,"ym")=0,"",DATEDIF(K2584,G2584,"ym")&amp;" months ")&amp;IF(DATEDIF(K2584,G2584,"md")=0,"",DATEDIF(K2584,G2584,"md")&amp;" days")</f>
        <v>5 months 2 days</v>
      </c>
      <c r="R2584" s="64">
        <f>_xlfn.DAYS(G2584,IF(L2584="",IF(K2584="",I2584,K2584),L2584))</f>
        <v>153</v>
      </c>
      <c r="S2584" s="56"/>
      <c r="T2584" s="56"/>
      <c r="U2584" s="57"/>
      <c r="V2584" s="75">
        <f t="shared" si="235"/>
        <v>847</v>
      </c>
      <c r="W2584" s="291" t="str">
        <f t="shared" si="236"/>
        <v/>
      </c>
      <c r="X2584" s="291" t="str">
        <f t="shared" si="237"/>
        <v/>
      </c>
      <c r="Y2584" s="291">
        <f t="shared" si="238"/>
        <v>153</v>
      </c>
    </row>
    <row r="2585" spans="1:25" ht="15" customHeight="1">
      <c r="A2585" s="8">
        <f t="shared" si="239"/>
        <v>2584</v>
      </c>
      <c r="B2585" s="56"/>
      <c r="C2585" s="8">
        <v>74</v>
      </c>
      <c r="D2585" s="8" t="s">
        <v>16</v>
      </c>
      <c r="E2585" s="56"/>
      <c r="F2585" s="61"/>
      <c r="G2585" s="62">
        <v>44678</v>
      </c>
      <c r="H2585" s="74" t="s">
        <v>1198</v>
      </c>
      <c r="I2585" s="74">
        <v>44305</v>
      </c>
      <c r="J2585" s="56"/>
      <c r="K2585" s="8"/>
      <c r="L2585" s="56"/>
      <c r="M2585" s="56" t="s">
        <v>1279</v>
      </c>
      <c r="N2585" s="56" t="s">
        <v>1279</v>
      </c>
      <c r="O2585" s="56"/>
      <c r="P2585" s="56"/>
      <c r="Q2585" s="90" t="str">
        <f>IF(DATEDIF(I2585,G2585,"y")=0,"",DATEDIF(I2585,G2585,"y")&amp;" years ")&amp;IF(DATEDIF(I2585,G2585,"ym")=0,"",DATEDIF(I2585,G2585,"ym")&amp;" months ")&amp;IF(DATEDIF(I2585,G2585,"md")=0,"",DATEDIF(I2585,G2585,"md")&amp;" days")</f>
        <v>1 years 8 days</v>
      </c>
      <c r="R2585" s="64">
        <f>_xlfn.DAYS(G2585,IF(L2585="",IF(K2585="",I2585,K2585),L2585))</f>
        <v>373</v>
      </c>
      <c r="S2585" s="56"/>
      <c r="T2585" s="56"/>
      <c r="U2585" s="57"/>
      <c r="V2585" s="75">
        <f t="shared" si="235"/>
        <v>847</v>
      </c>
      <c r="W2585" s="291" t="str">
        <f t="shared" si="236"/>
        <v/>
      </c>
      <c r="X2585" s="291">
        <f t="shared" si="237"/>
        <v>373</v>
      </c>
      <c r="Y2585" s="291" t="str">
        <f t="shared" si="238"/>
        <v/>
      </c>
    </row>
    <row r="2586" spans="1:25" ht="15" customHeight="1">
      <c r="A2586" s="8">
        <f t="shared" si="239"/>
        <v>2585</v>
      </c>
      <c r="B2586" s="56"/>
      <c r="C2586" s="8">
        <v>0</v>
      </c>
      <c r="D2586" s="8" t="s">
        <v>23</v>
      </c>
      <c r="E2586" s="56"/>
      <c r="F2586" s="61"/>
      <c r="G2586" s="62">
        <v>44678</v>
      </c>
      <c r="H2586" s="195"/>
      <c r="I2586" s="56"/>
      <c r="J2586" s="56"/>
      <c r="K2586" s="8"/>
      <c r="L2586" s="56"/>
      <c r="M2586" s="56"/>
      <c r="N2586" s="56"/>
      <c r="O2586" s="56"/>
      <c r="P2586" s="56"/>
      <c r="Q2586" s="56"/>
      <c r="R2586" s="8"/>
      <c r="S2586" s="56"/>
      <c r="T2586" s="56" t="s">
        <v>1059</v>
      </c>
      <c r="U2586" s="57"/>
      <c r="V2586" s="289">
        <f t="shared" si="235"/>
        <v>847</v>
      </c>
      <c r="W2586" s="292" t="str">
        <f t="shared" si="236"/>
        <v/>
      </c>
      <c r="X2586" s="291" t="str">
        <f t="shared" si="237"/>
        <v/>
      </c>
      <c r="Y2586" s="291" t="str">
        <f t="shared" si="238"/>
        <v/>
      </c>
    </row>
    <row r="2587" spans="1:25" ht="15" customHeight="1">
      <c r="A2587" s="8">
        <f t="shared" si="239"/>
        <v>2586</v>
      </c>
      <c r="B2587" s="56" t="s">
        <v>3528</v>
      </c>
      <c r="C2587" s="8">
        <v>34</v>
      </c>
      <c r="D2587" s="8" t="s">
        <v>16</v>
      </c>
      <c r="E2587" s="56" t="s">
        <v>3529</v>
      </c>
      <c r="F2587" s="57" t="s">
        <v>25</v>
      </c>
      <c r="G2587" s="58">
        <v>44679</v>
      </c>
      <c r="H2587" s="75">
        <v>44249</v>
      </c>
      <c r="I2587" s="75"/>
      <c r="J2587" s="56" t="s">
        <v>1278</v>
      </c>
      <c r="K2587" s="8"/>
      <c r="L2587" s="56"/>
      <c r="M2587" s="56" t="s">
        <v>1279</v>
      </c>
      <c r="N2587" s="56"/>
      <c r="O2587" s="56"/>
      <c r="P2587" s="56"/>
      <c r="Q2587" s="90" t="str">
        <f>IF(DATEDIF(H2587,G2587,"y")=0,"",DATEDIF(H2587,G2587,"y")&amp;" years ")&amp;IF(DATEDIF(H2587,G2587,"ym")=0,"",DATEDIF(H2587,G2587,"ym")&amp;" months ")&amp;IF(DATEDIF(H2587,G2587,"md")=0,"",DATEDIF(H2587,G2587,"md")&amp;" days")</f>
        <v>1 years 2 months 6 days</v>
      </c>
      <c r="R2587" s="64">
        <f>_xlfn.DAYS(G2587,H2587)</f>
        <v>430</v>
      </c>
      <c r="S2587" s="56"/>
      <c r="T2587" s="56"/>
      <c r="U2587" s="57"/>
      <c r="V2587" s="75">
        <f t="shared" si="235"/>
        <v>848</v>
      </c>
      <c r="W2587" s="291">
        <f t="shared" si="236"/>
        <v>430</v>
      </c>
      <c r="X2587" s="291" t="str">
        <f t="shared" si="237"/>
        <v/>
      </c>
      <c r="Y2587" s="291" t="str">
        <f t="shared" si="238"/>
        <v/>
      </c>
    </row>
    <row r="2588" spans="1:25" ht="15" customHeight="1">
      <c r="A2588" s="8">
        <f t="shared" si="239"/>
        <v>2587</v>
      </c>
      <c r="B2588" s="56"/>
      <c r="C2588" s="8">
        <v>68</v>
      </c>
      <c r="D2588" s="8" t="s">
        <v>23</v>
      </c>
      <c r="E2588" s="56"/>
      <c r="F2588" s="61"/>
      <c r="G2588" s="62">
        <v>44679</v>
      </c>
      <c r="H2588" s="195"/>
      <c r="I2588" s="56"/>
      <c r="J2588" s="56"/>
      <c r="K2588" s="8"/>
      <c r="L2588" s="56"/>
      <c r="M2588" s="56"/>
      <c r="N2588" s="56"/>
      <c r="O2588" s="56"/>
      <c r="P2588" s="56"/>
      <c r="Q2588" s="56"/>
      <c r="R2588" s="8"/>
      <c r="S2588" s="56"/>
      <c r="T2588" s="56"/>
      <c r="U2588" s="57"/>
      <c r="V2588" s="289">
        <f t="shared" si="235"/>
        <v>848</v>
      </c>
      <c r="W2588" s="292" t="str">
        <f t="shared" si="236"/>
        <v/>
      </c>
      <c r="X2588" s="291" t="str">
        <f t="shared" si="237"/>
        <v/>
      </c>
      <c r="Y2588" s="291" t="str">
        <f t="shared" si="238"/>
        <v/>
      </c>
    </row>
    <row r="2589" spans="1:25" ht="15" customHeight="1">
      <c r="A2589" s="8">
        <f t="shared" si="239"/>
        <v>2588</v>
      </c>
      <c r="B2589" s="56"/>
      <c r="C2589" s="8">
        <v>63</v>
      </c>
      <c r="D2589" s="8" t="s">
        <v>16</v>
      </c>
      <c r="E2589" s="56"/>
      <c r="F2589" s="61" t="s">
        <v>3530</v>
      </c>
      <c r="G2589" s="62">
        <v>44680</v>
      </c>
      <c r="H2589" s="74" t="s">
        <v>1198</v>
      </c>
      <c r="I2589" s="74">
        <v>44384</v>
      </c>
      <c r="J2589" s="56"/>
      <c r="K2589" s="8"/>
      <c r="L2589" s="56"/>
      <c r="M2589" s="56" t="s">
        <v>1279</v>
      </c>
      <c r="N2589" s="56" t="s">
        <v>1279</v>
      </c>
      <c r="O2589" s="56"/>
      <c r="P2589" s="56"/>
      <c r="Q2589" s="90" t="str">
        <f>IF(DATEDIF(I2589,G2589,"y")=0,"",DATEDIF(I2589,G2589,"y")&amp;" years ")&amp;IF(DATEDIF(I2589,G2589,"ym")=0,"",DATEDIF(I2589,G2589,"ym")&amp;" months ")&amp;IF(DATEDIF(I2589,G2589,"md")=0,"",DATEDIF(I2589,G2589,"md")&amp;" days")</f>
        <v>9 months 22 days</v>
      </c>
      <c r="R2589" s="64">
        <f>_xlfn.DAYS(G2589,IF(L2589="",IF(K2589="",I2589,K2589),L2589))</f>
        <v>296</v>
      </c>
      <c r="S2589" s="56"/>
      <c r="T2589" s="56"/>
      <c r="U2589" s="57"/>
      <c r="V2589" s="75">
        <f t="shared" si="235"/>
        <v>849</v>
      </c>
      <c r="W2589" s="291" t="str">
        <f t="shared" si="236"/>
        <v/>
      </c>
      <c r="X2589" s="291">
        <f t="shared" si="237"/>
        <v>296</v>
      </c>
      <c r="Y2589" s="291" t="str">
        <f t="shared" si="238"/>
        <v/>
      </c>
    </row>
    <row r="2590" spans="1:25" ht="15" customHeight="1">
      <c r="A2590" s="8">
        <f t="shared" si="239"/>
        <v>2589</v>
      </c>
      <c r="B2590" s="56" t="s">
        <v>2629</v>
      </c>
      <c r="C2590" s="8">
        <v>82</v>
      </c>
      <c r="D2590" s="8" t="s">
        <v>23</v>
      </c>
      <c r="E2590" s="56" t="s">
        <v>3531</v>
      </c>
      <c r="F2590" s="57" t="s">
        <v>1292</v>
      </c>
      <c r="G2590" s="58">
        <v>44680</v>
      </c>
      <c r="H2590" s="75">
        <v>44238</v>
      </c>
      <c r="I2590" s="75">
        <v>44319</v>
      </c>
      <c r="J2590" s="56" t="s">
        <v>1278</v>
      </c>
      <c r="K2590" s="8"/>
      <c r="L2590" s="56"/>
      <c r="M2590" s="56" t="s">
        <v>1279</v>
      </c>
      <c r="N2590" s="56" t="s">
        <v>1279</v>
      </c>
      <c r="O2590" s="56"/>
      <c r="P2590" s="56"/>
      <c r="Q2590" s="90" t="str">
        <f>IF(DATEDIF(I2590,G2590,"y")=0,"",DATEDIF(I2590,G2590,"y")&amp;" years ")&amp;IF(DATEDIF(I2590,G2590,"ym")=0,"",DATEDIF(I2590,G2590,"ym")&amp;" months ")&amp;IF(DATEDIF(I2590,G2590,"md")=0,"",DATEDIF(I2590,G2590,"md")&amp;" days")</f>
        <v>11 months 26 days</v>
      </c>
      <c r="R2590" s="64">
        <f>_xlfn.DAYS(G2590,IF(L2590="",IF(K2590="",I2590,K2590),L2590))</f>
        <v>361</v>
      </c>
      <c r="S2590" s="56"/>
      <c r="T2590" s="56"/>
      <c r="U2590" s="57"/>
      <c r="V2590" s="75">
        <f t="shared" si="235"/>
        <v>849</v>
      </c>
      <c r="W2590" s="291">
        <f t="shared" si="236"/>
        <v>442</v>
      </c>
      <c r="X2590" s="291">
        <f t="shared" si="237"/>
        <v>361</v>
      </c>
      <c r="Y2590" s="291" t="str">
        <f t="shared" si="238"/>
        <v/>
      </c>
    </row>
    <row r="2591" spans="1:25" ht="15" customHeight="1">
      <c r="A2591" s="8">
        <f t="shared" si="239"/>
        <v>2590</v>
      </c>
      <c r="B2591" s="56" t="s">
        <v>2097</v>
      </c>
      <c r="C2591" s="8">
        <v>81</v>
      </c>
      <c r="D2591" s="8" t="s">
        <v>16</v>
      </c>
      <c r="E2591" s="56" t="s">
        <v>3532</v>
      </c>
      <c r="F2591" s="57" t="s">
        <v>1213</v>
      </c>
      <c r="G2591" s="58">
        <v>44680</v>
      </c>
      <c r="H2591" s="75">
        <v>44249</v>
      </c>
      <c r="I2591" s="75">
        <v>44306</v>
      </c>
      <c r="J2591" s="56" t="s">
        <v>1278</v>
      </c>
      <c r="K2591" s="8"/>
      <c r="L2591" s="56"/>
      <c r="M2591" s="56" t="s">
        <v>1279</v>
      </c>
      <c r="N2591" s="56" t="s">
        <v>1279</v>
      </c>
      <c r="O2591" s="56"/>
      <c r="P2591" s="56"/>
      <c r="Q2591" s="90" t="str">
        <f>IF(DATEDIF(I2591,G2591,"y")=0,"",DATEDIF(I2591,G2591,"y")&amp;" years ")&amp;IF(DATEDIF(I2591,G2591,"ym")=0,"",DATEDIF(I2591,G2591,"ym")&amp;" months ")&amp;IF(DATEDIF(I2591,G2591,"md")=0,"",DATEDIF(I2591,G2591,"md")&amp;" days")</f>
        <v>1 years 9 days</v>
      </c>
      <c r="R2591" s="64">
        <f>_xlfn.DAYS(G2591,IF(L2591="",IF(K2591="",I2591,K2591),L2591))</f>
        <v>374</v>
      </c>
      <c r="S2591" s="56"/>
      <c r="T2591" s="56"/>
      <c r="U2591" s="57"/>
      <c r="V2591" s="75">
        <f t="shared" si="235"/>
        <v>849</v>
      </c>
      <c r="W2591" s="291">
        <f t="shared" si="236"/>
        <v>431</v>
      </c>
      <c r="X2591" s="291">
        <f t="shared" si="237"/>
        <v>374</v>
      </c>
      <c r="Y2591" s="291" t="str">
        <f t="shared" si="238"/>
        <v/>
      </c>
    </row>
    <row r="2592" spans="1:25" ht="15" customHeight="1">
      <c r="A2592" s="8">
        <f t="shared" si="239"/>
        <v>2591</v>
      </c>
      <c r="B2592" s="212" t="s">
        <v>1021</v>
      </c>
      <c r="C2592" s="213">
        <v>85</v>
      </c>
      <c r="D2592" s="213" t="s">
        <v>16</v>
      </c>
      <c r="E2592" s="212"/>
      <c r="F2592" s="214" t="s">
        <v>377</v>
      </c>
      <c r="G2592" s="215">
        <v>44680</v>
      </c>
      <c r="H2592" s="216"/>
      <c r="I2592" s="212"/>
      <c r="J2592" s="212"/>
      <c r="K2592" s="213"/>
      <c r="L2592" s="212"/>
      <c r="M2592" s="212"/>
      <c r="N2592" s="212"/>
      <c r="O2592" s="212"/>
      <c r="P2592" s="212"/>
      <c r="Q2592" s="212"/>
      <c r="R2592" s="213"/>
      <c r="S2592" s="212"/>
      <c r="T2592" s="212" t="s">
        <v>3533</v>
      </c>
      <c r="U2592" s="217" t="s">
        <v>3534</v>
      </c>
      <c r="V2592" s="289">
        <f t="shared" si="235"/>
        <v>849</v>
      </c>
      <c r="W2592" s="292" t="str">
        <f t="shared" si="236"/>
        <v/>
      </c>
      <c r="X2592" s="291" t="str">
        <f t="shared" si="237"/>
        <v/>
      </c>
      <c r="Y2592" s="291" t="str">
        <f t="shared" si="238"/>
        <v/>
      </c>
    </row>
    <row r="2593" spans="1:25" ht="15" customHeight="1">
      <c r="A2593" s="8">
        <f t="shared" si="239"/>
        <v>2592</v>
      </c>
      <c r="B2593" s="56" t="s">
        <v>3535</v>
      </c>
      <c r="C2593" s="8">
        <v>64</v>
      </c>
      <c r="D2593" s="8" t="s">
        <v>16</v>
      </c>
      <c r="E2593" s="56"/>
      <c r="F2593" s="61" t="s">
        <v>526</v>
      </c>
      <c r="G2593" s="62">
        <v>44681</v>
      </c>
      <c r="H2593" s="74" t="s">
        <v>1198</v>
      </c>
      <c r="I2593" s="74">
        <v>44465</v>
      </c>
      <c r="J2593" s="56"/>
      <c r="K2593" s="8"/>
      <c r="L2593" s="56"/>
      <c r="M2593" s="56" t="s">
        <v>1279</v>
      </c>
      <c r="N2593" s="56" t="s">
        <v>1279</v>
      </c>
      <c r="O2593" s="56"/>
      <c r="P2593" s="56"/>
      <c r="Q2593" s="90" t="str">
        <f>IF(DATEDIF(I2593,G2593,"y")=0,"",DATEDIF(I2593,G2593,"y")&amp;" years ")&amp;IF(DATEDIF(I2593,G2593,"ym")=0,"",DATEDIF(I2593,G2593,"ym")&amp;" months ")&amp;IF(DATEDIF(I2593,G2593,"md")=0,"",DATEDIF(I2593,G2593,"md")&amp;" days")</f>
        <v>7 months 4 days</v>
      </c>
      <c r="R2593" s="64">
        <f>_xlfn.DAYS(G2593,IF(L2593="",IF(K2593="",I2593,K2593),L2593))</f>
        <v>216</v>
      </c>
      <c r="S2593" s="56"/>
      <c r="T2593" s="56" t="s">
        <v>3536</v>
      </c>
      <c r="U2593" s="57"/>
      <c r="V2593" s="75">
        <f t="shared" si="235"/>
        <v>850</v>
      </c>
      <c r="W2593" s="291" t="str">
        <f t="shared" si="236"/>
        <v/>
      </c>
      <c r="X2593" s="291">
        <f t="shared" si="237"/>
        <v>216</v>
      </c>
      <c r="Y2593" s="291" t="str">
        <f t="shared" si="238"/>
        <v/>
      </c>
    </row>
    <row r="2594" spans="1:25" ht="15" customHeight="1">
      <c r="A2594" s="8">
        <f t="shared" si="239"/>
        <v>2593</v>
      </c>
      <c r="B2594" s="56"/>
      <c r="C2594" s="8">
        <v>72</v>
      </c>
      <c r="D2594" s="8" t="s">
        <v>23</v>
      </c>
      <c r="E2594" s="56"/>
      <c r="F2594" s="61"/>
      <c r="G2594" s="62">
        <v>44681</v>
      </c>
      <c r="H2594" s="74" t="s">
        <v>1198</v>
      </c>
      <c r="I2594" s="74">
        <v>44308</v>
      </c>
      <c r="J2594" s="56"/>
      <c r="K2594" s="8"/>
      <c r="L2594" s="56"/>
      <c r="M2594" s="56" t="s">
        <v>1279</v>
      </c>
      <c r="N2594" s="56" t="s">
        <v>1279</v>
      </c>
      <c r="O2594" s="56"/>
      <c r="P2594" s="56"/>
      <c r="Q2594" s="90" t="str">
        <f>IF(DATEDIF(I2594,G2594,"y")=0,"",DATEDIF(I2594,G2594,"y")&amp;" years ")&amp;IF(DATEDIF(I2594,G2594,"ym")=0,"",DATEDIF(I2594,G2594,"ym")&amp;" months ")&amp;IF(DATEDIF(I2594,G2594,"md")=0,"",DATEDIF(I2594,G2594,"md")&amp;" days")</f>
        <v>1 years 8 days</v>
      </c>
      <c r="R2594" s="64">
        <f>_xlfn.DAYS(G2594,IF(L2594="",IF(K2594="",I2594,K2594),L2594))</f>
        <v>373</v>
      </c>
      <c r="S2594" s="56"/>
      <c r="T2594" s="56"/>
      <c r="U2594" s="57"/>
      <c r="V2594" s="75">
        <f t="shared" si="235"/>
        <v>850</v>
      </c>
      <c r="W2594" s="291" t="str">
        <f t="shared" si="236"/>
        <v/>
      </c>
      <c r="X2594" s="291">
        <f t="shared" si="237"/>
        <v>373</v>
      </c>
      <c r="Y2594" s="291" t="str">
        <f t="shared" si="238"/>
        <v/>
      </c>
    </row>
    <row r="2595" spans="1:25" ht="15" customHeight="1">
      <c r="A2595" s="8">
        <f t="shared" si="239"/>
        <v>2594</v>
      </c>
      <c r="B2595" s="56"/>
      <c r="C2595" s="8">
        <v>0</v>
      </c>
      <c r="D2595" s="8" t="s">
        <v>23</v>
      </c>
      <c r="E2595" s="56"/>
      <c r="F2595" s="61"/>
      <c r="G2595" s="62">
        <v>44681</v>
      </c>
      <c r="H2595" s="195"/>
      <c r="I2595" s="56"/>
      <c r="J2595" s="56"/>
      <c r="K2595" s="8"/>
      <c r="L2595" s="56"/>
      <c r="M2595" s="56"/>
      <c r="N2595" s="56"/>
      <c r="O2595" s="56"/>
      <c r="P2595" s="56"/>
      <c r="Q2595" s="56"/>
      <c r="R2595" s="8"/>
      <c r="S2595" s="56"/>
      <c r="T2595" s="56" t="s">
        <v>1059</v>
      </c>
      <c r="U2595" s="57"/>
      <c r="V2595" s="289">
        <f t="shared" si="235"/>
        <v>850</v>
      </c>
      <c r="W2595" s="292" t="str">
        <f t="shared" si="236"/>
        <v/>
      </c>
      <c r="X2595" s="291" t="str">
        <f t="shared" si="237"/>
        <v/>
      </c>
      <c r="Y2595" s="291" t="str">
        <f t="shared" si="238"/>
        <v/>
      </c>
    </row>
    <row r="2596" spans="1:25" ht="15" customHeight="1">
      <c r="A2596" s="8">
        <f t="shared" si="239"/>
        <v>2595</v>
      </c>
      <c r="B2596" s="56" t="s">
        <v>1018</v>
      </c>
      <c r="C2596" s="8">
        <v>57</v>
      </c>
      <c r="D2596" s="8" t="s">
        <v>16</v>
      </c>
      <c r="E2596" s="60" t="s">
        <v>3537</v>
      </c>
      <c r="F2596" s="61" t="s">
        <v>444</v>
      </c>
      <c r="G2596" s="62">
        <v>44682</v>
      </c>
      <c r="H2596" s="74" t="s">
        <v>1198</v>
      </c>
      <c r="I2596" s="74" t="s">
        <v>1198</v>
      </c>
      <c r="J2596" s="56"/>
      <c r="K2596" s="62">
        <v>44578</v>
      </c>
      <c r="L2596" s="56"/>
      <c r="M2596" s="56" t="s">
        <v>1279</v>
      </c>
      <c r="N2596" s="56" t="s">
        <v>1279</v>
      </c>
      <c r="O2596" s="56" t="s">
        <v>1279</v>
      </c>
      <c r="P2596" s="56"/>
      <c r="Q2596" s="63" t="str">
        <f>IF(DATEDIF(K2596,G2596,"y")=0,"",DATEDIF(K2596,G2596,"y")&amp;" years ")&amp;IF(DATEDIF(K2596,G2596,"ym")=0,"",DATEDIF(K2596,G2596,"ym")&amp;" months ")&amp;IF(DATEDIF(K2596,G2596,"md")=0,"",DATEDIF(K2596,G2596,"md")&amp;" days")</f>
        <v>3 months 14 days</v>
      </c>
      <c r="R2596" s="64">
        <f>_xlfn.DAYS(G2596,IF(L2596="",IF(K2596="",I2596,K2596),L2596))</f>
        <v>104</v>
      </c>
      <c r="S2596" s="56"/>
      <c r="T2596" s="56"/>
      <c r="U2596" s="57"/>
      <c r="V2596" s="75">
        <f t="shared" si="235"/>
        <v>851</v>
      </c>
      <c r="W2596" s="291" t="str">
        <f t="shared" si="236"/>
        <v/>
      </c>
      <c r="X2596" s="291" t="str">
        <f t="shared" si="237"/>
        <v/>
      </c>
      <c r="Y2596" s="291">
        <f t="shared" si="238"/>
        <v>104</v>
      </c>
    </row>
    <row r="2597" spans="1:25" ht="15" customHeight="1">
      <c r="A2597" s="8">
        <f t="shared" si="239"/>
        <v>2596</v>
      </c>
      <c r="B2597" s="56" t="s">
        <v>2543</v>
      </c>
      <c r="C2597" s="8">
        <v>83</v>
      </c>
      <c r="D2597" s="8" t="s">
        <v>16</v>
      </c>
      <c r="E2597" s="56" t="s">
        <v>3538</v>
      </c>
      <c r="F2597" s="57" t="s">
        <v>55</v>
      </c>
      <c r="G2597" s="58">
        <v>44682</v>
      </c>
      <c r="H2597" s="75">
        <v>44235</v>
      </c>
      <c r="I2597" s="75">
        <v>44294</v>
      </c>
      <c r="J2597" s="56" t="s">
        <v>1278</v>
      </c>
      <c r="K2597" s="76">
        <v>44493</v>
      </c>
      <c r="L2597" s="56"/>
      <c r="M2597" s="56" t="s">
        <v>1279</v>
      </c>
      <c r="N2597" s="56" t="s">
        <v>1279</v>
      </c>
      <c r="O2597" s="56" t="s">
        <v>1279</v>
      </c>
      <c r="P2597" s="56"/>
      <c r="Q2597" s="63" t="str">
        <f>IF(DATEDIF(K2597,G2597,"y")=0,"",DATEDIF(K2597,G2597,"y")&amp;" years ")&amp;IF(DATEDIF(K2597,G2597,"ym")=0,"",DATEDIF(K2597,G2597,"ym")&amp;" months ")&amp;IF(DATEDIF(K2597,G2597,"md")=0,"",DATEDIF(K2597,G2597,"md")&amp;" days")</f>
        <v>6 months 7 days</v>
      </c>
      <c r="R2597" s="64">
        <f>_xlfn.DAYS(G2597,IF(L2597="",IF(K2597="",I2597,K2597),L2597))</f>
        <v>189</v>
      </c>
      <c r="S2597" s="56"/>
      <c r="T2597" s="56"/>
      <c r="U2597" s="57"/>
      <c r="V2597" s="75">
        <f t="shared" si="235"/>
        <v>851</v>
      </c>
      <c r="W2597" s="291">
        <f t="shared" si="236"/>
        <v>447</v>
      </c>
      <c r="X2597" s="291">
        <f t="shared" si="237"/>
        <v>388</v>
      </c>
      <c r="Y2597" s="291">
        <f t="shared" si="238"/>
        <v>189</v>
      </c>
    </row>
    <row r="2598" spans="1:25" ht="15" customHeight="1">
      <c r="A2598" s="8">
        <f t="shared" si="239"/>
        <v>2597</v>
      </c>
      <c r="B2598" s="56"/>
      <c r="C2598" s="8">
        <v>72</v>
      </c>
      <c r="D2598" s="8" t="s">
        <v>16</v>
      </c>
      <c r="E2598" s="60"/>
      <c r="F2598" s="61"/>
      <c r="G2598" s="62">
        <v>44683</v>
      </c>
      <c r="H2598" s="74" t="s">
        <v>1198</v>
      </c>
      <c r="I2598" s="74" t="s">
        <v>1198</v>
      </c>
      <c r="J2598" s="56"/>
      <c r="K2598" s="62">
        <v>44599</v>
      </c>
      <c r="L2598" s="56"/>
      <c r="M2598" s="56" t="s">
        <v>1279</v>
      </c>
      <c r="N2598" s="56" t="s">
        <v>1279</v>
      </c>
      <c r="O2598" s="56" t="s">
        <v>1279</v>
      </c>
      <c r="P2598" s="56"/>
      <c r="Q2598" s="63" t="str">
        <f>IF(DATEDIF(K2598,G2598,"y")=0,"",DATEDIF(K2598,G2598,"y")&amp;" years ")&amp;IF(DATEDIF(K2598,G2598,"ym")=0,"",DATEDIF(K2598,G2598,"ym")&amp;" months ")&amp;IF(DATEDIF(K2598,G2598,"md")=0,"",DATEDIF(K2598,G2598,"md")&amp;" days")</f>
        <v>2 months 25 days</v>
      </c>
      <c r="R2598" s="64">
        <f>_xlfn.DAYS(G2598,IF(L2598="",IF(K2598="",I2598,K2598),L2598))</f>
        <v>84</v>
      </c>
      <c r="S2598" s="56"/>
      <c r="T2598" s="56"/>
      <c r="U2598" s="57"/>
      <c r="V2598" s="75">
        <f t="shared" si="235"/>
        <v>852</v>
      </c>
      <c r="W2598" s="291" t="str">
        <f t="shared" si="236"/>
        <v/>
      </c>
      <c r="X2598" s="291" t="str">
        <f t="shared" si="237"/>
        <v/>
      </c>
      <c r="Y2598" s="291">
        <f t="shared" si="238"/>
        <v>84</v>
      </c>
    </row>
    <row r="2599" spans="1:25" ht="15" customHeight="1">
      <c r="A2599" s="8">
        <f t="shared" si="239"/>
        <v>2598</v>
      </c>
      <c r="B2599" s="56" t="s">
        <v>3539</v>
      </c>
      <c r="C2599" s="8">
        <v>64</v>
      </c>
      <c r="D2599" s="8" t="s">
        <v>23</v>
      </c>
      <c r="E2599" s="56" t="s">
        <v>3540</v>
      </c>
      <c r="F2599" s="57" t="s">
        <v>1968</v>
      </c>
      <c r="G2599" s="58">
        <v>44683</v>
      </c>
      <c r="H2599" s="75">
        <v>44235</v>
      </c>
      <c r="I2599" s="75">
        <v>44291</v>
      </c>
      <c r="J2599" s="56" t="s">
        <v>1278</v>
      </c>
      <c r="K2599" s="76">
        <v>44557</v>
      </c>
      <c r="L2599" s="56"/>
      <c r="M2599" s="56" t="s">
        <v>1279</v>
      </c>
      <c r="N2599" s="56" t="s">
        <v>1279</v>
      </c>
      <c r="O2599" s="56" t="s">
        <v>1279</v>
      </c>
      <c r="P2599" s="56"/>
      <c r="Q2599" s="63" t="str">
        <f>IF(DATEDIF(K2599,G2599,"y")=0,"",DATEDIF(K2599,G2599,"y")&amp;" years ")&amp;IF(DATEDIF(K2599,G2599,"ym")=0,"",DATEDIF(K2599,G2599,"ym")&amp;" months ")&amp;IF(DATEDIF(K2599,G2599,"md")=0,"",DATEDIF(K2599,G2599,"md")&amp;" days")</f>
        <v>4 months 5 days</v>
      </c>
      <c r="R2599" s="64">
        <f>_xlfn.DAYS(G2599,IF(L2599="",IF(K2599="",I2599,K2599),L2599))</f>
        <v>126</v>
      </c>
      <c r="S2599" s="56"/>
      <c r="T2599" s="56"/>
      <c r="U2599" s="57"/>
      <c r="V2599" s="75">
        <f t="shared" si="235"/>
        <v>852</v>
      </c>
      <c r="W2599" s="291">
        <f t="shared" si="236"/>
        <v>448</v>
      </c>
      <c r="X2599" s="291">
        <f t="shared" si="237"/>
        <v>392</v>
      </c>
      <c r="Y2599" s="291">
        <f t="shared" si="238"/>
        <v>126</v>
      </c>
    </row>
    <row r="2600" spans="1:25" ht="15" customHeight="1">
      <c r="A2600" s="8">
        <f t="shared" si="239"/>
        <v>2599</v>
      </c>
      <c r="B2600" s="56" t="s">
        <v>2126</v>
      </c>
      <c r="C2600" s="8">
        <v>81</v>
      </c>
      <c r="D2600" s="8" t="s">
        <v>23</v>
      </c>
      <c r="E2600" s="56" t="s">
        <v>3541</v>
      </c>
      <c r="F2600" s="57" t="s">
        <v>25</v>
      </c>
      <c r="G2600" s="58">
        <v>44683</v>
      </c>
      <c r="H2600" s="75">
        <v>44278</v>
      </c>
      <c r="I2600" s="75">
        <v>44334</v>
      </c>
      <c r="J2600" s="56" t="s">
        <v>1278</v>
      </c>
      <c r="K2600" s="8"/>
      <c r="L2600" s="56"/>
      <c r="M2600" s="56" t="s">
        <v>1279</v>
      </c>
      <c r="N2600" s="56" t="s">
        <v>1279</v>
      </c>
      <c r="O2600" s="56"/>
      <c r="P2600" s="56"/>
      <c r="Q2600" s="90" t="str">
        <f>IF(DATEDIF(I2600,G2600,"y")=0,"",DATEDIF(I2600,G2600,"y")&amp;" years ")&amp;IF(DATEDIF(I2600,G2600,"ym")=0,"",DATEDIF(I2600,G2600,"ym")&amp;" months ")&amp;IF(DATEDIF(I2600,G2600,"md")=0,"",DATEDIF(I2600,G2600,"md")&amp;" days")</f>
        <v>11 months 14 days</v>
      </c>
      <c r="R2600" s="64">
        <f>_xlfn.DAYS(G2600,IF(L2600="",IF(K2600="",I2600,K2600),L2600))</f>
        <v>349</v>
      </c>
      <c r="S2600" s="56"/>
      <c r="T2600" s="56"/>
      <c r="U2600" s="57"/>
      <c r="V2600" s="75">
        <f t="shared" si="235"/>
        <v>852</v>
      </c>
      <c r="W2600" s="291">
        <f t="shared" si="236"/>
        <v>405</v>
      </c>
      <c r="X2600" s="291">
        <f t="shared" si="237"/>
        <v>349</v>
      </c>
      <c r="Y2600" s="291" t="str">
        <f t="shared" si="238"/>
        <v/>
      </c>
    </row>
    <row r="2601" spans="1:25" ht="15" customHeight="1">
      <c r="A2601" s="8">
        <f t="shared" si="239"/>
        <v>2600</v>
      </c>
      <c r="B2601" s="109"/>
      <c r="C2601" s="110">
        <v>72</v>
      </c>
      <c r="D2601" s="110" t="s">
        <v>23</v>
      </c>
      <c r="E2601" s="192"/>
      <c r="F2601" s="193"/>
      <c r="G2601" s="191">
        <v>44684</v>
      </c>
      <c r="H2601" s="194"/>
      <c r="I2601" s="109"/>
      <c r="J2601" s="109"/>
      <c r="K2601" s="110"/>
      <c r="L2601" s="109"/>
      <c r="M2601" s="109"/>
      <c r="N2601" s="109"/>
      <c r="O2601" s="109"/>
      <c r="P2601" s="109"/>
      <c r="Q2601" s="136"/>
      <c r="R2601" s="115"/>
      <c r="S2601" s="109"/>
      <c r="T2601" s="109"/>
      <c r="U2601" s="111"/>
      <c r="V2601" s="289">
        <f t="shared" si="235"/>
        <v>853</v>
      </c>
      <c r="W2601" s="292" t="str">
        <f t="shared" si="236"/>
        <v/>
      </c>
      <c r="X2601" s="291" t="str">
        <f t="shared" si="237"/>
        <v/>
      </c>
      <c r="Y2601" s="291" t="str">
        <f t="shared" si="238"/>
        <v/>
      </c>
    </row>
    <row r="2602" spans="1:25" ht="15" customHeight="1">
      <c r="A2602" s="8">
        <f t="shared" si="239"/>
        <v>2601</v>
      </c>
      <c r="B2602" s="56" t="s">
        <v>1494</v>
      </c>
      <c r="C2602" s="8">
        <v>58</v>
      </c>
      <c r="D2602" s="8" t="s">
        <v>16</v>
      </c>
      <c r="E2602" s="56" t="s">
        <v>3542</v>
      </c>
      <c r="F2602" s="57" t="s">
        <v>534</v>
      </c>
      <c r="G2602" s="58">
        <v>44685</v>
      </c>
      <c r="H2602" s="75">
        <v>44289</v>
      </c>
      <c r="I2602" s="75">
        <v>44319</v>
      </c>
      <c r="J2602" s="56" t="s">
        <v>1646</v>
      </c>
      <c r="K2602" s="76">
        <v>44573</v>
      </c>
      <c r="L2602" s="56"/>
      <c r="M2602" s="56" t="s">
        <v>1279</v>
      </c>
      <c r="N2602" s="56" t="s">
        <v>1279</v>
      </c>
      <c r="O2602" s="56" t="s">
        <v>1279</v>
      </c>
      <c r="P2602" s="56"/>
      <c r="Q2602" s="63" t="str">
        <f>IF(DATEDIF(K2602,G2602,"y")=0,"",DATEDIF(K2602,G2602,"y")&amp;" years ")&amp;IF(DATEDIF(K2602,G2602,"ym")=0,"",DATEDIF(K2602,G2602,"ym")&amp;" months ")&amp;IF(DATEDIF(K2602,G2602,"md")=0,"",DATEDIF(K2602,G2602,"md")&amp;" days")</f>
        <v>3 months 22 days</v>
      </c>
      <c r="R2602" s="64">
        <f>_xlfn.DAYS(G2602,IF(L2602="",IF(K2602="",I2602,K2602),L2602))</f>
        <v>112</v>
      </c>
      <c r="S2602" s="56"/>
      <c r="T2602" s="56"/>
      <c r="U2602" s="57"/>
      <c r="V2602" s="75">
        <f t="shared" si="235"/>
        <v>854</v>
      </c>
      <c r="W2602" s="291">
        <f t="shared" si="236"/>
        <v>396</v>
      </c>
      <c r="X2602" s="291">
        <f t="shared" si="237"/>
        <v>366</v>
      </c>
      <c r="Y2602" s="291">
        <f t="shared" si="238"/>
        <v>112</v>
      </c>
    </row>
    <row r="2603" spans="1:25" ht="15" customHeight="1">
      <c r="A2603" s="8">
        <f t="shared" si="239"/>
        <v>2602</v>
      </c>
      <c r="B2603" s="56"/>
      <c r="C2603" s="8">
        <v>65</v>
      </c>
      <c r="D2603" s="8" t="s">
        <v>23</v>
      </c>
      <c r="E2603" s="60"/>
      <c r="F2603" s="61"/>
      <c r="G2603" s="62">
        <v>44685</v>
      </c>
      <c r="H2603" s="74" t="s">
        <v>1198</v>
      </c>
      <c r="I2603" s="74" t="s">
        <v>1198</v>
      </c>
      <c r="J2603" s="56"/>
      <c r="K2603" s="62">
        <v>44535</v>
      </c>
      <c r="L2603" s="56"/>
      <c r="M2603" s="56" t="s">
        <v>1279</v>
      </c>
      <c r="N2603" s="56" t="s">
        <v>1279</v>
      </c>
      <c r="O2603" s="56" t="s">
        <v>1279</v>
      </c>
      <c r="P2603" s="56"/>
      <c r="Q2603" s="63" t="str">
        <f>IF(DATEDIF(K2603,G2603,"y")=0,"",DATEDIF(K2603,G2603,"y")&amp;" years ")&amp;IF(DATEDIF(K2603,G2603,"ym")=0,"",DATEDIF(K2603,G2603,"ym")&amp;" months ")&amp;IF(DATEDIF(K2603,G2603,"md")=0,"",DATEDIF(K2603,G2603,"md")&amp;" days")</f>
        <v>4 months 29 days</v>
      </c>
      <c r="R2603" s="64">
        <f>_xlfn.DAYS(G2603,IF(L2603="",IF(K2603="",I2603,K2603),L2603))</f>
        <v>150</v>
      </c>
      <c r="S2603" s="56"/>
      <c r="T2603" s="56"/>
      <c r="U2603" s="57"/>
      <c r="V2603" s="75">
        <f t="shared" si="235"/>
        <v>854</v>
      </c>
      <c r="W2603" s="291" t="str">
        <f t="shared" si="236"/>
        <v/>
      </c>
      <c r="X2603" s="291" t="str">
        <f t="shared" si="237"/>
        <v/>
      </c>
      <c r="Y2603" s="291">
        <f t="shared" si="238"/>
        <v>150</v>
      </c>
    </row>
    <row r="2604" spans="1:25" ht="15" customHeight="1">
      <c r="A2604" s="8">
        <f t="shared" si="239"/>
        <v>2603</v>
      </c>
      <c r="B2604" s="56" t="s">
        <v>3543</v>
      </c>
      <c r="C2604" s="8">
        <v>47</v>
      </c>
      <c r="D2604" s="8" t="s">
        <v>23</v>
      </c>
      <c r="E2604" s="56" t="s">
        <v>2960</v>
      </c>
      <c r="F2604" s="57" t="s">
        <v>106</v>
      </c>
      <c r="G2604" s="218">
        <v>44685</v>
      </c>
      <c r="H2604" s="219">
        <v>44254</v>
      </c>
      <c r="I2604" s="219">
        <v>44315</v>
      </c>
      <c r="J2604" s="220" t="s">
        <v>1278</v>
      </c>
      <c r="K2604" s="221"/>
      <c r="L2604" s="220"/>
      <c r="M2604" s="220" t="s">
        <v>1279</v>
      </c>
      <c r="N2604" s="220" t="s">
        <v>1279</v>
      </c>
      <c r="O2604" s="220"/>
      <c r="P2604" s="220"/>
      <c r="Q2604" s="222" t="str">
        <f>IF(DATEDIF(I2604,G2604,"y")=0,"",DATEDIF(I2604,G2604,"y")&amp;" years ")&amp;IF(DATEDIF(I2604,G2604,"ym")=0,"",DATEDIF(I2604,G2604,"ym")&amp;" months ")&amp;IF(DATEDIF(I2604,G2604,"md")=0,"",DATEDIF(I2604,G2604,"md")&amp;" days")</f>
        <v>1 years 5 days</v>
      </c>
      <c r="R2604" s="223">
        <f>_xlfn.DAYS(G2604,IF(L2604="",IF(K2604="",I2604,K2604),L2604))</f>
        <v>370</v>
      </c>
      <c r="S2604" s="220"/>
      <c r="T2604" s="220" t="s">
        <v>3544</v>
      </c>
      <c r="U2604" s="224" t="s">
        <v>3545</v>
      </c>
      <c r="V2604" s="75">
        <f t="shared" si="235"/>
        <v>854</v>
      </c>
      <c r="W2604" s="291">
        <f t="shared" si="236"/>
        <v>431</v>
      </c>
      <c r="X2604" s="291">
        <f t="shared" si="237"/>
        <v>370</v>
      </c>
      <c r="Y2604" s="291" t="str">
        <f t="shared" si="238"/>
        <v/>
      </c>
    </row>
    <row r="2605" spans="1:25" ht="15" customHeight="1">
      <c r="A2605" s="8">
        <f t="shared" si="239"/>
        <v>2604</v>
      </c>
      <c r="B2605" s="56" t="s">
        <v>3546</v>
      </c>
      <c r="C2605" s="73">
        <v>0</v>
      </c>
      <c r="D2605" s="8" t="s">
        <v>16</v>
      </c>
      <c r="E2605" s="56" t="s">
        <v>3547</v>
      </c>
      <c r="F2605" s="57" t="s">
        <v>79</v>
      </c>
      <c r="G2605" s="62">
        <v>44685</v>
      </c>
      <c r="H2605" s="74"/>
      <c r="I2605" s="74"/>
      <c r="J2605" s="56"/>
      <c r="K2605" s="8"/>
      <c r="L2605" s="56"/>
      <c r="M2605" s="56"/>
      <c r="N2605" s="56"/>
      <c r="O2605" s="56"/>
      <c r="P2605" s="56"/>
      <c r="Q2605" s="56"/>
      <c r="R2605" s="8"/>
      <c r="S2605" s="56"/>
      <c r="T2605" s="56" t="s">
        <v>1059</v>
      </c>
      <c r="U2605" s="56"/>
      <c r="V2605" s="289">
        <f t="shared" si="235"/>
        <v>854</v>
      </c>
      <c r="W2605" s="292" t="str">
        <f t="shared" si="236"/>
        <v/>
      </c>
      <c r="X2605" s="291" t="str">
        <f t="shared" si="237"/>
        <v/>
      </c>
      <c r="Y2605" s="291" t="str">
        <f t="shared" si="238"/>
        <v/>
      </c>
    </row>
    <row r="2606" spans="1:25" ht="15" customHeight="1">
      <c r="A2606" s="8">
        <f t="shared" si="239"/>
        <v>2605</v>
      </c>
      <c r="B2606" s="56" t="s">
        <v>1837</v>
      </c>
      <c r="C2606" s="8">
        <v>60</v>
      </c>
      <c r="D2606" s="8" t="s">
        <v>16</v>
      </c>
      <c r="E2606" s="56" t="s">
        <v>3548</v>
      </c>
      <c r="F2606" s="57" t="s">
        <v>79</v>
      </c>
      <c r="G2606" s="58">
        <v>44686</v>
      </c>
      <c r="H2606" s="75">
        <v>44247</v>
      </c>
      <c r="I2606" s="75">
        <v>44248</v>
      </c>
      <c r="J2606" s="56" t="s">
        <v>1278</v>
      </c>
      <c r="K2606" s="76">
        <v>44504</v>
      </c>
      <c r="L2606" s="56"/>
      <c r="M2606" s="56" t="s">
        <v>1279</v>
      </c>
      <c r="N2606" s="56" t="s">
        <v>1279</v>
      </c>
      <c r="O2606" s="56" t="s">
        <v>1279</v>
      </c>
      <c r="P2606" s="56"/>
      <c r="Q2606" s="63" t="str">
        <f>IF(DATEDIF(K2606,G2606,"y")=0,"",DATEDIF(K2606,G2606,"y")&amp;" years ")&amp;IF(DATEDIF(K2606,G2606,"ym")=0,"",DATEDIF(K2606,G2606,"ym")&amp;" months ")&amp;IF(DATEDIF(K2606,G2606,"md")=0,"",DATEDIF(K2606,G2606,"md")&amp;" days")</f>
        <v>6 months 1 days</v>
      </c>
      <c r="R2606" s="64">
        <f>_xlfn.DAYS(G2606,IF(L2606="",IF(K2606="",I2606,K2606),L2606))</f>
        <v>182</v>
      </c>
      <c r="S2606" s="56"/>
      <c r="T2606" s="56"/>
      <c r="U2606" s="57"/>
      <c r="V2606" s="75">
        <f t="shared" si="235"/>
        <v>855</v>
      </c>
      <c r="W2606" s="291">
        <f t="shared" si="236"/>
        <v>439</v>
      </c>
      <c r="X2606" s="291">
        <f t="shared" si="237"/>
        <v>438</v>
      </c>
      <c r="Y2606" s="291">
        <f t="shared" si="238"/>
        <v>182</v>
      </c>
    </row>
    <row r="2607" spans="1:25" ht="15" customHeight="1">
      <c r="A2607" s="8">
        <f t="shared" si="239"/>
        <v>2606</v>
      </c>
      <c r="B2607" s="56" t="s">
        <v>3549</v>
      </c>
      <c r="C2607" s="8">
        <v>87</v>
      </c>
      <c r="D2607" s="8" t="s">
        <v>16</v>
      </c>
      <c r="E2607" s="56" t="s">
        <v>823</v>
      </c>
      <c r="F2607" s="57" t="s">
        <v>1782</v>
      </c>
      <c r="G2607" s="58">
        <v>44686</v>
      </c>
      <c r="H2607" s="75">
        <v>44242</v>
      </c>
      <c r="I2607" s="75">
        <v>44304</v>
      </c>
      <c r="J2607" s="56" t="s">
        <v>1278</v>
      </c>
      <c r="K2607" s="8"/>
      <c r="L2607" s="56"/>
      <c r="M2607" s="56" t="s">
        <v>1279</v>
      </c>
      <c r="N2607" s="56" t="s">
        <v>1279</v>
      </c>
      <c r="O2607" s="56"/>
      <c r="P2607" s="56"/>
      <c r="Q2607" s="90" t="str">
        <f>IF(DATEDIF(I2607,G2607,"y")=0,"",DATEDIF(I2607,G2607,"y")&amp;" years ")&amp;IF(DATEDIF(I2607,G2607,"ym")=0,"",DATEDIF(I2607,G2607,"ym")&amp;" months ")&amp;IF(DATEDIF(I2607,G2607,"md")=0,"",DATEDIF(I2607,G2607,"md")&amp;" days")</f>
        <v>1 years 17 days</v>
      </c>
      <c r="R2607" s="64">
        <f>_xlfn.DAYS(G2607,IF(L2607="",IF(K2607="",I2607,K2607),L2607))</f>
        <v>382</v>
      </c>
      <c r="S2607" s="56"/>
      <c r="T2607" s="56"/>
      <c r="U2607" s="57"/>
      <c r="V2607" s="75">
        <f t="shared" si="235"/>
        <v>855</v>
      </c>
      <c r="W2607" s="291">
        <f t="shared" si="236"/>
        <v>444</v>
      </c>
      <c r="X2607" s="291">
        <f t="shared" si="237"/>
        <v>382</v>
      </c>
      <c r="Y2607" s="291" t="str">
        <f t="shared" si="238"/>
        <v/>
      </c>
    </row>
    <row r="2608" spans="1:25" ht="15" customHeight="1">
      <c r="A2608" s="8">
        <f t="shared" si="239"/>
        <v>2607</v>
      </c>
      <c r="B2608" s="56"/>
      <c r="C2608" s="8">
        <v>0</v>
      </c>
      <c r="D2608" s="8" t="s">
        <v>16</v>
      </c>
      <c r="E2608" s="60"/>
      <c r="F2608" s="61"/>
      <c r="G2608" s="62">
        <v>44686</v>
      </c>
      <c r="H2608" s="195"/>
      <c r="I2608" s="56"/>
      <c r="J2608" s="56"/>
      <c r="K2608" s="8"/>
      <c r="L2608" s="56"/>
      <c r="M2608" s="56"/>
      <c r="N2608" s="56"/>
      <c r="O2608" s="56"/>
      <c r="P2608" s="56"/>
      <c r="Q2608" s="56"/>
      <c r="R2608" s="8"/>
      <c r="S2608" s="56"/>
      <c r="T2608" s="56" t="s">
        <v>1059</v>
      </c>
      <c r="U2608" s="57"/>
      <c r="V2608" s="289">
        <f t="shared" si="235"/>
        <v>855</v>
      </c>
      <c r="W2608" s="292" t="str">
        <f t="shared" si="236"/>
        <v/>
      </c>
      <c r="X2608" s="291" t="str">
        <f t="shared" si="237"/>
        <v/>
      </c>
      <c r="Y2608" s="291" t="str">
        <f t="shared" si="238"/>
        <v/>
      </c>
    </row>
    <row r="2609" spans="1:25" ht="15" customHeight="1">
      <c r="A2609" s="8">
        <f t="shared" si="239"/>
        <v>2608</v>
      </c>
      <c r="B2609" s="56"/>
      <c r="C2609" s="73">
        <v>81</v>
      </c>
      <c r="D2609" s="8" t="s">
        <v>23</v>
      </c>
      <c r="E2609" s="60"/>
      <c r="F2609" s="61"/>
      <c r="G2609" s="62">
        <v>44687</v>
      </c>
      <c r="H2609" s="74" t="s">
        <v>1198</v>
      </c>
      <c r="I2609" s="74" t="s">
        <v>1198</v>
      </c>
      <c r="J2609" s="56"/>
      <c r="K2609" s="62">
        <v>44524</v>
      </c>
      <c r="L2609" s="56"/>
      <c r="M2609" s="56" t="s">
        <v>1279</v>
      </c>
      <c r="N2609" s="56" t="s">
        <v>1279</v>
      </c>
      <c r="O2609" s="56" t="s">
        <v>1279</v>
      </c>
      <c r="P2609" s="56"/>
      <c r="Q2609" s="63" t="str">
        <f>IF(DATEDIF(K2609,G2609,"y")=0,"",DATEDIF(K2609,G2609,"y")&amp;" years ")&amp;IF(DATEDIF(K2609,G2609,"ym")=0,"",DATEDIF(K2609,G2609,"ym")&amp;" months ")&amp;IF(DATEDIF(K2609,G2609,"md")=0,"",DATEDIF(K2609,G2609,"md")&amp;" days")</f>
        <v>5 months 12 days</v>
      </c>
      <c r="R2609" s="64">
        <f t="shared" ref="R2609:R2614" si="240">_xlfn.DAYS(G2609,IF(L2609="",IF(K2609="",I2609,K2609),L2609))</f>
        <v>163</v>
      </c>
      <c r="S2609" s="56"/>
      <c r="T2609" s="56"/>
      <c r="U2609" s="57"/>
      <c r="V2609" s="75">
        <f t="shared" si="235"/>
        <v>856</v>
      </c>
      <c r="W2609" s="291" t="str">
        <f t="shared" si="236"/>
        <v/>
      </c>
      <c r="X2609" s="291" t="str">
        <f t="shared" si="237"/>
        <v/>
      </c>
      <c r="Y2609" s="291">
        <f t="shared" si="238"/>
        <v>163</v>
      </c>
    </row>
    <row r="2610" spans="1:25" ht="15" customHeight="1">
      <c r="A2610" s="8">
        <f t="shared" si="239"/>
        <v>2609</v>
      </c>
      <c r="B2610" s="56" t="s">
        <v>3550</v>
      </c>
      <c r="C2610" s="8">
        <v>71</v>
      </c>
      <c r="D2610" s="8" t="s">
        <v>16</v>
      </c>
      <c r="E2610" s="56" t="s">
        <v>1581</v>
      </c>
      <c r="F2610" s="57" t="s">
        <v>813</v>
      </c>
      <c r="G2610" s="58">
        <v>44688</v>
      </c>
      <c r="H2610" s="75">
        <v>44266</v>
      </c>
      <c r="I2610" s="75">
        <v>44395</v>
      </c>
      <c r="J2610" s="56" t="s">
        <v>1278</v>
      </c>
      <c r="K2610" s="76">
        <v>44597</v>
      </c>
      <c r="L2610" s="56"/>
      <c r="M2610" s="56" t="s">
        <v>1279</v>
      </c>
      <c r="N2610" s="56" t="s">
        <v>1279</v>
      </c>
      <c r="O2610" s="56" t="s">
        <v>1279</v>
      </c>
      <c r="P2610" s="56"/>
      <c r="Q2610" s="63" t="str">
        <f>IF(DATEDIF(K2610,G2610,"y")=0,"",DATEDIF(K2610,G2610,"y")&amp;" years ")&amp;IF(DATEDIF(K2610,G2610,"ym")=0,"",DATEDIF(K2610,G2610,"ym")&amp;" months ")&amp;IF(DATEDIF(K2610,G2610,"md")=0,"",DATEDIF(K2610,G2610,"md")&amp;" days")</f>
        <v>3 months 2 days</v>
      </c>
      <c r="R2610" s="64">
        <f t="shared" si="240"/>
        <v>91</v>
      </c>
      <c r="S2610" s="56"/>
      <c r="T2610" s="56"/>
      <c r="U2610" s="57"/>
      <c r="V2610" s="75">
        <f t="shared" si="235"/>
        <v>857</v>
      </c>
      <c r="W2610" s="291">
        <f t="shared" si="236"/>
        <v>422</v>
      </c>
      <c r="X2610" s="291">
        <f t="shared" si="237"/>
        <v>293</v>
      </c>
      <c r="Y2610" s="291">
        <f t="shared" si="238"/>
        <v>91</v>
      </c>
    </row>
    <row r="2611" spans="1:25" ht="15" customHeight="1">
      <c r="A2611" s="8">
        <f t="shared" si="239"/>
        <v>2610</v>
      </c>
      <c r="B2611" s="109" t="s">
        <v>1553</v>
      </c>
      <c r="C2611" s="110">
        <v>81</v>
      </c>
      <c r="D2611" s="110" t="s">
        <v>16</v>
      </c>
      <c r="E2611" s="109" t="s">
        <v>3551</v>
      </c>
      <c r="F2611" s="111" t="s">
        <v>25</v>
      </c>
      <c r="G2611" s="112">
        <v>44688</v>
      </c>
      <c r="H2611" s="124">
        <v>44234</v>
      </c>
      <c r="I2611" s="124">
        <v>44334</v>
      </c>
      <c r="J2611" s="109" t="s">
        <v>1278</v>
      </c>
      <c r="K2611" s="125">
        <v>44556</v>
      </c>
      <c r="L2611" s="109"/>
      <c r="M2611" s="109" t="s">
        <v>1279</v>
      </c>
      <c r="N2611" s="109" t="s">
        <v>1279</v>
      </c>
      <c r="O2611" s="109" t="s">
        <v>1279</v>
      </c>
      <c r="P2611" s="109"/>
      <c r="Q2611" s="136" t="str">
        <f>IF(DATEDIF(K2611,G2611,"y")=0,"",DATEDIF(K2611,G2611,"y")&amp;" years ")&amp;IF(DATEDIF(K2611,G2611,"ym")=0,"",DATEDIF(K2611,G2611,"ym")&amp;" months ")&amp;IF(DATEDIF(K2611,G2611,"md")=0,"",DATEDIF(K2611,G2611,"md")&amp;" days")</f>
        <v>4 months 11 days</v>
      </c>
      <c r="R2611" s="115">
        <f t="shared" si="240"/>
        <v>132</v>
      </c>
      <c r="S2611" s="109"/>
      <c r="T2611" s="109"/>
      <c r="U2611" s="111"/>
      <c r="V2611" s="75">
        <f t="shared" si="235"/>
        <v>857</v>
      </c>
      <c r="W2611" s="291">
        <f t="shared" si="236"/>
        <v>454</v>
      </c>
      <c r="X2611" s="291">
        <f t="shared" si="237"/>
        <v>354</v>
      </c>
      <c r="Y2611" s="291">
        <f t="shared" si="238"/>
        <v>132</v>
      </c>
    </row>
    <row r="2612" spans="1:25" ht="15" customHeight="1">
      <c r="A2612" s="8">
        <f t="shared" si="239"/>
        <v>2611</v>
      </c>
      <c r="B2612" s="56" t="s">
        <v>3552</v>
      </c>
      <c r="C2612" s="8">
        <v>82</v>
      </c>
      <c r="D2612" s="8" t="s">
        <v>16</v>
      </c>
      <c r="E2612" s="56" t="s">
        <v>1487</v>
      </c>
      <c r="F2612" s="57" t="s">
        <v>28</v>
      </c>
      <c r="G2612" s="58">
        <v>44688</v>
      </c>
      <c r="H2612" s="75">
        <v>44240</v>
      </c>
      <c r="I2612" s="75">
        <v>44301</v>
      </c>
      <c r="J2612" s="56" t="s">
        <v>2863</v>
      </c>
      <c r="K2612" s="76">
        <v>44539</v>
      </c>
      <c r="L2612" s="56"/>
      <c r="M2612" s="56" t="s">
        <v>1279</v>
      </c>
      <c r="N2612" s="56" t="s">
        <v>1279</v>
      </c>
      <c r="O2612" s="56" t="s">
        <v>1279</v>
      </c>
      <c r="P2612" s="56"/>
      <c r="Q2612" s="63" t="str">
        <f>IF(DATEDIF(K2612,G2612,"y")=0,"",DATEDIF(K2612,G2612,"y")&amp;" years ")&amp;IF(DATEDIF(K2612,G2612,"ym")=0,"",DATEDIF(K2612,G2612,"ym")&amp;" months ")&amp;IF(DATEDIF(K2612,G2612,"md")=0,"",DATEDIF(K2612,G2612,"md")&amp;" days")</f>
        <v>4 months 28 days</v>
      </c>
      <c r="R2612" s="64">
        <f t="shared" si="240"/>
        <v>149</v>
      </c>
      <c r="S2612" s="56"/>
      <c r="T2612" s="56"/>
      <c r="U2612" s="57"/>
      <c r="V2612" s="75">
        <f t="shared" si="235"/>
        <v>857</v>
      </c>
      <c r="W2612" s="291">
        <f t="shared" si="236"/>
        <v>448</v>
      </c>
      <c r="X2612" s="291">
        <f t="shared" si="237"/>
        <v>387</v>
      </c>
      <c r="Y2612" s="291">
        <f t="shared" si="238"/>
        <v>149</v>
      </c>
    </row>
    <row r="2613" spans="1:25" ht="15" customHeight="1">
      <c r="A2613" s="8">
        <f t="shared" si="239"/>
        <v>2612</v>
      </c>
      <c r="B2613" s="56" t="s">
        <v>1497</v>
      </c>
      <c r="C2613" s="8">
        <v>66</v>
      </c>
      <c r="D2613" s="8" t="s">
        <v>16</v>
      </c>
      <c r="E2613" s="56" t="s">
        <v>3553</v>
      </c>
      <c r="F2613" s="57" t="s">
        <v>71</v>
      </c>
      <c r="G2613" s="58">
        <v>44688</v>
      </c>
      <c r="H2613" s="75">
        <v>44472</v>
      </c>
      <c r="I2613" s="75">
        <v>44499</v>
      </c>
      <c r="J2613" s="56" t="s">
        <v>1744</v>
      </c>
      <c r="K2613" s="8"/>
      <c r="L2613" s="56"/>
      <c r="M2613" s="56" t="s">
        <v>1279</v>
      </c>
      <c r="N2613" s="56" t="s">
        <v>1279</v>
      </c>
      <c r="O2613" s="56"/>
      <c r="P2613" s="56"/>
      <c r="Q2613" s="90" t="str">
        <f>IF(DATEDIF(I2613,G2613,"y")=0,"",DATEDIF(I2613,G2613,"y")&amp;" years ")&amp;IF(DATEDIF(I2613,G2613,"ym")=0,"",DATEDIF(I2613,G2613,"ym")&amp;" months ")&amp;IF(DATEDIF(I2613,G2613,"md")=0,"",DATEDIF(I2613,G2613,"md")&amp;" days")</f>
        <v>6 months 7 days</v>
      </c>
      <c r="R2613" s="64">
        <f t="shared" si="240"/>
        <v>189</v>
      </c>
      <c r="S2613" s="56"/>
      <c r="T2613" s="56"/>
      <c r="U2613" s="57"/>
      <c r="V2613" s="75">
        <f t="shared" si="235"/>
        <v>857</v>
      </c>
      <c r="W2613" s="291">
        <f t="shared" si="236"/>
        <v>216</v>
      </c>
      <c r="X2613" s="291">
        <f t="shared" si="237"/>
        <v>189</v>
      </c>
      <c r="Y2613" s="291" t="str">
        <f t="shared" si="238"/>
        <v/>
      </c>
    </row>
    <row r="2614" spans="1:25" ht="15" customHeight="1">
      <c r="A2614" s="8">
        <f t="shared" si="239"/>
        <v>2613</v>
      </c>
      <c r="B2614" s="56" t="s">
        <v>1248</v>
      </c>
      <c r="C2614" s="8">
        <v>79</v>
      </c>
      <c r="D2614" s="8" t="s">
        <v>16</v>
      </c>
      <c r="E2614" s="56" t="s">
        <v>3554</v>
      </c>
      <c r="F2614" s="57" t="s">
        <v>25</v>
      </c>
      <c r="G2614" s="58">
        <v>44688</v>
      </c>
      <c r="H2614" s="75">
        <v>44441</v>
      </c>
      <c r="I2614" s="75">
        <v>44467</v>
      </c>
      <c r="J2614" s="56" t="s">
        <v>1744</v>
      </c>
      <c r="K2614" s="8"/>
      <c r="L2614" s="56"/>
      <c r="M2614" s="56" t="s">
        <v>1279</v>
      </c>
      <c r="N2614" s="56" t="s">
        <v>1279</v>
      </c>
      <c r="O2614" s="56"/>
      <c r="P2614" s="56"/>
      <c r="Q2614" s="90" t="str">
        <f>IF(DATEDIF(I2614,G2614,"y")=0,"",DATEDIF(I2614,G2614,"y")&amp;" years ")&amp;IF(DATEDIF(I2614,G2614,"ym")=0,"",DATEDIF(I2614,G2614,"ym")&amp;" months ")&amp;IF(DATEDIF(I2614,G2614,"md")=0,"",DATEDIF(I2614,G2614,"md")&amp;" days")</f>
        <v>7 months 9 days</v>
      </c>
      <c r="R2614" s="64">
        <f t="shared" si="240"/>
        <v>221</v>
      </c>
      <c r="S2614" s="56"/>
      <c r="T2614" s="56"/>
      <c r="U2614" s="57"/>
      <c r="V2614" s="75">
        <f t="shared" si="235"/>
        <v>857</v>
      </c>
      <c r="W2614" s="291">
        <f t="shared" si="236"/>
        <v>247</v>
      </c>
      <c r="X2614" s="291">
        <f t="shared" si="237"/>
        <v>221</v>
      </c>
      <c r="Y2614" s="291" t="str">
        <f t="shared" si="238"/>
        <v/>
      </c>
    </row>
    <row r="2615" spans="1:25" ht="15" customHeight="1">
      <c r="A2615" s="8">
        <f t="shared" si="239"/>
        <v>2614</v>
      </c>
      <c r="B2615" s="56" t="s">
        <v>3555</v>
      </c>
      <c r="C2615" s="8" t="s">
        <v>1672</v>
      </c>
      <c r="D2615" s="8" t="s">
        <v>23</v>
      </c>
      <c r="E2615" s="56" t="s">
        <v>3283</v>
      </c>
      <c r="F2615" s="57" t="s">
        <v>286</v>
      </c>
      <c r="G2615" s="62">
        <v>44688</v>
      </c>
      <c r="H2615" s="195"/>
      <c r="I2615" s="56"/>
      <c r="J2615" s="56"/>
      <c r="K2615" s="8"/>
      <c r="L2615" s="56"/>
      <c r="M2615" s="56"/>
      <c r="N2615" s="56"/>
      <c r="O2615" s="56"/>
      <c r="P2615" s="56"/>
      <c r="Q2615" s="56"/>
      <c r="R2615" s="8"/>
      <c r="S2615" s="56"/>
      <c r="T2615" s="56" t="s">
        <v>1059</v>
      </c>
      <c r="U2615" s="57"/>
      <c r="V2615" s="289">
        <f t="shared" si="235"/>
        <v>857</v>
      </c>
      <c r="W2615" s="292" t="str">
        <f t="shared" si="236"/>
        <v/>
      </c>
      <c r="X2615" s="291" t="str">
        <f t="shared" si="237"/>
        <v/>
      </c>
      <c r="Y2615" s="291" t="str">
        <f t="shared" si="238"/>
        <v/>
      </c>
    </row>
    <row r="2616" spans="1:25" ht="15" customHeight="1">
      <c r="A2616" s="8">
        <f t="shared" si="239"/>
        <v>2615</v>
      </c>
      <c r="B2616" s="56"/>
      <c r="C2616" s="8">
        <v>81</v>
      </c>
      <c r="D2616" s="8" t="s">
        <v>23</v>
      </c>
      <c r="E2616" s="60"/>
      <c r="F2616" s="61"/>
      <c r="G2616" s="62">
        <v>44689</v>
      </c>
      <c r="H2616" s="74" t="s">
        <v>1198</v>
      </c>
      <c r="I2616" s="74">
        <v>44591</v>
      </c>
      <c r="J2616" s="56"/>
      <c r="K2616" s="8"/>
      <c r="L2616" s="56"/>
      <c r="M2616" s="56" t="s">
        <v>1279</v>
      </c>
      <c r="N2616" s="56" t="s">
        <v>1279</v>
      </c>
      <c r="O2616" s="56"/>
      <c r="P2616" s="56"/>
      <c r="Q2616" s="90" t="str">
        <f>IF(DATEDIF(I2616,G2616,"y")=0,"",DATEDIF(I2616,G2616,"y")&amp;" years ")&amp;IF(DATEDIF(I2616,G2616,"ym")=0,"",DATEDIF(I2616,G2616,"ym")&amp;" months ")&amp;IF(DATEDIF(I2616,G2616,"md")=0,"",DATEDIF(I2616,G2616,"md")&amp;" days")</f>
        <v>3 months 8 days</v>
      </c>
      <c r="R2616" s="64">
        <f t="shared" ref="R2616:R2621" si="241">_xlfn.DAYS(G2616,IF(L2616="",IF(K2616="",I2616,K2616),L2616))</f>
        <v>98</v>
      </c>
      <c r="S2616" s="56"/>
      <c r="T2616" s="56"/>
      <c r="U2616" s="57"/>
      <c r="V2616" s="75">
        <f t="shared" si="235"/>
        <v>858</v>
      </c>
      <c r="W2616" s="291" t="str">
        <f t="shared" si="236"/>
        <v/>
      </c>
      <c r="X2616" s="291">
        <f t="shared" si="237"/>
        <v>98</v>
      </c>
      <c r="Y2616" s="291" t="str">
        <f t="shared" si="238"/>
        <v/>
      </c>
    </row>
    <row r="2617" spans="1:25" ht="15" customHeight="1">
      <c r="A2617" s="8">
        <f t="shared" si="239"/>
        <v>2616</v>
      </c>
      <c r="B2617" s="56"/>
      <c r="C2617" s="8">
        <v>70</v>
      </c>
      <c r="D2617" s="8" t="s">
        <v>23</v>
      </c>
      <c r="E2617" s="60"/>
      <c r="F2617" s="61"/>
      <c r="G2617" s="62">
        <v>44689</v>
      </c>
      <c r="H2617" s="74" t="s">
        <v>1198</v>
      </c>
      <c r="I2617" s="74" t="s">
        <v>1198</v>
      </c>
      <c r="J2617" s="56"/>
      <c r="K2617" s="62">
        <v>44574</v>
      </c>
      <c r="L2617" s="56"/>
      <c r="M2617" s="56" t="s">
        <v>1279</v>
      </c>
      <c r="N2617" s="56" t="s">
        <v>1279</v>
      </c>
      <c r="O2617" s="56" t="s">
        <v>1279</v>
      </c>
      <c r="P2617" s="56"/>
      <c r="Q2617" s="63" t="str">
        <f>IF(DATEDIF(K2617,G2617,"y")=0,"",DATEDIF(K2617,G2617,"y")&amp;" years ")&amp;IF(DATEDIF(K2617,G2617,"ym")=0,"",DATEDIF(K2617,G2617,"ym")&amp;" months ")&amp;IF(DATEDIF(K2617,G2617,"md")=0,"",DATEDIF(K2617,G2617,"md")&amp;" days")</f>
        <v>3 months 25 days</v>
      </c>
      <c r="R2617" s="64">
        <f t="shared" si="241"/>
        <v>115</v>
      </c>
      <c r="S2617" s="56"/>
      <c r="T2617" s="56"/>
      <c r="U2617" s="57"/>
      <c r="V2617" s="75">
        <f t="shared" si="235"/>
        <v>858</v>
      </c>
      <c r="W2617" s="291" t="str">
        <f t="shared" si="236"/>
        <v/>
      </c>
      <c r="X2617" s="291" t="str">
        <f t="shared" si="237"/>
        <v/>
      </c>
      <c r="Y2617" s="291">
        <f t="shared" si="238"/>
        <v>115</v>
      </c>
    </row>
    <row r="2618" spans="1:25" ht="15" customHeight="1">
      <c r="A2618" s="8">
        <f t="shared" si="239"/>
        <v>2617</v>
      </c>
      <c r="B2618" s="56" t="s">
        <v>3556</v>
      </c>
      <c r="C2618" s="8">
        <v>76</v>
      </c>
      <c r="D2618" s="8" t="s">
        <v>23</v>
      </c>
      <c r="E2618" s="56" t="s">
        <v>3557</v>
      </c>
      <c r="F2618" s="57" t="s">
        <v>133</v>
      </c>
      <c r="G2618" s="58">
        <v>44689</v>
      </c>
      <c r="H2618" s="75">
        <v>44247</v>
      </c>
      <c r="I2618" s="75">
        <v>44306</v>
      </c>
      <c r="J2618" s="56" t="s">
        <v>1278</v>
      </c>
      <c r="K2618" s="62">
        <v>44532</v>
      </c>
      <c r="L2618" s="56"/>
      <c r="M2618" s="56" t="s">
        <v>1279</v>
      </c>
      <c r="N2618" s="56" t="s">
        <v>1279</v>
      </c>
      <c r="O2618" s="56" t="s">
        <v>1279</v>
      </c>
      <c r="P2618" s="56"/>
      <c r="Q2618" s="63" t="str">
        <f>IF(DATEDIF(K2618,G2618,"y")=0,"",DATEDIF(K2618,G2618,"y")&amp;" years ")&amp;IF(DATEDIF(K2618,G2618,"ym")=0,"",DATEDIF(K2618,G2618,"ym")&amp;" months ")&amp;IF(DATEDIF(K2618,G2618,"md")=0,"",DATEDIF(K2618,G2618,"md")&amp;" days")</f>
        <v>5 months 6 days</v>
      </c>
      <c r="R2618" s="64">
        <f t="shared" si="241"/>
        <v>157</v>
      </c>
      <c r="S2618" s="56"/>
      <c r="T2618" s="56"/>
      <c r="U2618" s="57"/>
      <c r="V2618" s="75">
        <f t="shared" si="235"/>
        <v>858</v>
      </c>
      <c r="W2618" s="291">
        <f t="shared" si="236"/>
        <v>442</v>
      </c>
      <c r="X2618" s="291">
        <f t="shared" si="237"/>
        <v>383</v>
      </c>
      <c r="Y2618" s="291">
        <f t="shared" si="238"/>
        <v>157</v>
      </c>
    </row>
    <row r="2619" spans="1:25" ht="15" customHeight="1">
      <c r="A2619" s="8">
        <f t="shared" si="239"/>
        <v>2618</v>
      </c>
      <c r="B2619" s="56" t="s">
        <v>1433</v>
      </c>
      <c r="C2619" s="8">
        <v>55</v>
      </c>
      <c r="D2619" s="8" t="s">
        <v>16</v>
      </c>
      <c r="E2619" s="56" t="s">
        <v>1721</v>
      </c>
      <c r="F2619" s="57" t="s">
        <v>133</v>
      </c>
      <c r="G2619" s="58">
        <v>44689</v>
      </c>
      <c r="H2619" s="75">
        <v>44248</v>
      </c>
      <c r="I2619" s="75">
        <v>44394</v>
      </c>
      <c r="J2619" s="56" t="s">
        <v>1278</v>
      </c>
      <c r="K2619" s="8"/>
      <c r="L2619" s="56"/>
      <c r="M2619" s="56" t="s">
        <v>1279</v>
      </c>
      <c r="N2619" s="56" t="s">
        <v>1279</v>
      </c>
      <c r="O2619" s="56"/>
      <c r="P2619" s="56"/>
      <c r="Q2619" s="90" t="str">
        <f>IF(DATEDIF(I2619,G2619,"y")=0,"",DATEDIF(I2619,G2619,"y")&amp;" years ")&amp;IF(DATEDIF(I2619,G2619,"ym")=0,"",DATEDIF(I2619,G2619,"ym")&amp;" months ")&amp;IF(DATEDIF(I2619,G2619,"md")=0,"",DATEDIF(I2619,G2619,"md")&amp;" days")</f>
        <v>9 months 21 days</v>
      </c>
      <c r="R2619" s="64">
        <f t="shared" si="241"/>
        <v>295</v>
      </c>
      <c r="S2619" s="56"/>
      <c r="T2619" s="56"/>
      <c r="U2619" s="57"/>
      <c r="V2619" s="75">
        <f t="shared" si="235"/>
        <v>858</v>
      </c>
      <c r="W2619" s="291">
        <f t="shared" si="236"/>
        <v>441</v>
      </c>
      <c r="X2619" s="291">
        <f t="shared" si="237"/>
        <v>295</v>
      </c>
      <c r="Y2619" s="291" t="str">
        <f t="shared" si="238"/>
        <v/>
      </c>
    </row>
    <row r="2620" spans="1:25" ht="15" customHeight="1">
      <c r="A2620" s="8">
        <f t="shared" si="239"/>
        <v>2619</v>
      </c>
      <c r="B2620" s="56" t="s">
        <v>2323</v>
      </c>
      <c r="C2620" s="8">
        <v>73</v>
      </c>
      <c r="D2620" s="8" t="s">
        <v>16</v>
      </c>
      <c r="E2620" s="56" t="s">
        <v>3558</v>
      </c>
      <c r="F2620" s="57" t="s">
        <v>290</v>
      </c>
      <c r="G2620" s="58">
        <v>44689</v>
      </c>
      <c r="H2620" s="75">
        <v>44252</v>
      </c>
      <c r="I2620" s="75">
        <v>44393</v>
      </c>
      <c r="J2620" s="56" t="s">
        <v>1278</v>
      </c>
      <c r="K2620" s="8"/>
      <c r="L2620" s="56"/>
      <c r="M2620" s="56" t="s">
        <v>1279</v>
      </c>
      <c r="N2620" s="56" t="s">
        <v>1279</v>
      </c>
      <c r="O2620" s="56"/>
      <c r="P2620" s="56"/>
      <c r="Q2620" s="90" t="str">
        <f>IF(DATEDIF(I2620,G2620,"y")=0,"",DATEDIF(I2620,G2620,"y")&amp;" years ")&amp;IF(DATEDIF(I2620,G2620,"ym")=0,"",DATEDIF(I2620,G2620,"ym")&amp;" months ")&amp;IF(DATEDIF(I2620,G2620,"md")=0,"",DATEDIF(I2620,G2620,"md")&amp;" days")</f>
        <v>9 months 22 days</v>
      </c>
      <c r="R2620" s="64">
        <f t="shared" si="241"/>
        <v>296</v>
      </c>
      <c r="S2620" s="56"/>
      <c r="T2620" s="56"/>
      <c r="U2620" s="57"/>
      <c r="V2620" s="75">
        <f t="shared" si="235"/>
        <v>858</v>
      </c>
      <c r="W2620" s="291">
        <f t="shared" si="236"/>
        <v>437</v>
      </c>
      <c r="X2620" s="291">
        <f t="shared" si="237"/>
        <v>296</v>
      </c>
      <c r="Y2620" s="291" t="str">
        <f t="shared" si="238"/>
        <v/>
      </c>
    </row>
    <row r="2621" spans="1:25" ht="15" customHeight="1">
      <c r="A2621" s="8">
        <f t="shared" si="239"/>
        <v>2620</v>
      </c>
      <c r="B2621" s="56" t="s">
        <v>3559</v>
      </c>
      <c r="C2621" s="8">
        <v>71</v>
      </c>
      <c r="D2621" s="8" t="s">
        <v>16</v>
      </c>
      <c r="E2621" s="56" t="s">
        <v>3560</v>
      </c>
      <c r="F2621" s="57" t="s">
        <v>25</v>
      </c>
      <c r="G2621" s="58">
        <v>44689</v>
      </c>
      <c r="H2621" s="75">
        <v>44250</v>
      </c>
      <c r="I2621" s="75">
        <v>44310</v>
      </c>
      <c r="J2621" s="56" t="s">
        <v>1278</v>
      </c>
      <c r="K2621" s="8"/>
      <c r="L2621" s="56"/>
      <c r="M2621" s="56" t="s">
        <v>1279</v>
      </c>
      <c r="N2621" s="56" t="s">
        <v>1279</v>
      </c>
      <c r="O2621" s="56"/>
      <c r="P2621" s="56"/>
      <c r="Q2621" s="90" t="str">
        <f>IF(DATEDIF(I2621,G2621,"y")=0,"",DATEDIF(I2621,G2621,"y")&amp;" years ")&amp;IF(DATEDIF(I2621,G2621,"ym")=0,"",DATEDIF(I2621,G2621,"ym")&amp;" months ")&amp;IF(DATEDIF(I2621,G2621,"md")=0,"",DATEDIF(I2621,G2621,"md")&amp;" days")</f>
        <v>1 years 14 days</v>
      </c>
      <c r="R2621" s="64">
        <f t="shared" si="241"/>
        <v>379</v>
      </c>
      <c r="S2621" s="56"/>
      <c r="T2621" s="56"/>
      <c r="U2621" s="57"/>
      <c r="V2621" s="75">
        <f t="shared" si="235"/>
        <v>858</v>
      </c>
      <c r="W2621" s="291">
        <f t="shared" si="236"/>
        <v>439</v>
      </c>
      <c r="X2621" s="291">
        <f t="shared" si="237"/>
        <v>379</v>
      </c>
      <c r="Y2621" s="291" t="str">
        <f t="shared" si="238"/>
        <v/>
      </c>
    </row>
    <row r="2622" spans="1:25" ht="15" customHeight="1">
      <c r="A2622" s="8">
        <f t="shared" si="239"/>
        <v>2621</v>
      </c>
      <c r="B2622" s="56" t="s">
        <v>3561</v>
      </c>
      <c r="C2622" s="8">
        <v>86</v>
      </c>
      <c r="D2622" s="8" t="s">
        <v>23</v>
      </c>
      <c r="E2622" s="56" t="s">
        <v>3562</v>
      </c>
      <c r="F2622" s="57" t="s">
        <v>66</v>
      </c>
      <c r="G2622" s="58">
        <v>44689</v>
      </c>
      <c r="H2622" s="195"/>
      <c r="I2622" s="56"/>
      <c r="J2622" s="56"/>
      <c r="K2622" s="8"/>
      <c r="L2622" s="56"/>
      <c r="M2622" s="56"/>
      <c r="N2622" s="56"/>
      <c r="O2622" s="56"/>
      <c r="P2622" s="56"/>
      <c r="Q2622" s="56"/>
      <c r="R2622" s="8"/>
      <c r="S2622" s="56"/>
      <c r="T2622" s="56"/>
      <c r="U2622" s="57"/>
      <c r="V2622" s="289">
        <f t="shared" si="235"/>
        <v>858</v>
      </c>
      <c r="W2622" s="292" t="str">
        <f t="shared" si="236"/>
        <v/>
      </c>
      <c r="X2622" s="291" t="str">
        <f t="shared" si="237"/>
        <v/>
      </c>
      <c r="Y2622" s="291" t="str">
        <f t="shared" si="238"/>
        <v/>
      </c>
    </row>
    <row r="2623" spans="1:25" ht="15" customHeight="1">
      <c r="A2623" s="8">
        <f t="shared" si="239"/>
        <v>2622</v>
      </c>
      <c r="B2623" s="56"/>
      <c r="C2623" s="8">
        <v>93</v>
      </c>
      <c r="D2623" s="8" t="s">
        <v>23</v>
      </c>
      <c r="E2623" s="60"/>
      <c r="F2623" s="61"/>
      <c r="G2623" s="62">
        <v>44689</v>
      </c>
      <c r="H2623" s="195"/>
      <c r="I2623" s="56"/>
      <c r="J2623" s="56"/>
      <c r="K2623" s="8"/>
      <c r="L2623" s="56"/>
      <c r="M2623" s="56"/>
      <c r="N2623" s="56"/>
      <c r="O2623" s="56"/>
      <c r="P2623" s="56"/>
      <c r="Q2623" s="56"/>
      <c r="R2623" s="8"/>
      <c r="S2623" s="56"/>
      <c r="T2623" s="56"/>
      <c r="U2623" s="57"/>
      <c r="V2623" s="289">
        <f t="shared" si="235"/>
        <v>858</v>
      </c>
      <c r="W2623" s="292" t="str">
        <f t="shared" si="236"/>
        <v/>
      </c>
      <c r="X2623" s="291" t="str">
        <f t="shared" si="237"/>
        <v/>
      </c>
      <c r="Y2623" s="291" t="str">
        <f t="shared" si="238"/>
        <v/>
      </c>
    </row>
    <row r="2624" spans="1:25" ht="15" customHeight="1">
      <c r="A2624" s="8">
        <f t="shared" si="239"/>
        <v>2623</v>
      </c>
      <c r="B2624" s="56"/>
      <c r="C2624" s="8">
        <v>0</v>
      </c>
      <c r="D2624" s="8" t="s">
        <v>23</v>
      </c>
      <c r="E2624" s="60"/>
      <c r="F2624" s="61"/>
      <c r="G2624" s="62">
        <v>44690</v>
      </c>
      <c r="H2624" s="195"/>
      <c r="I2624" s="56"/>
      <c r="J2624" s="56"/>
      <c r="K2624" s="8"/>
      <c r="L2624" s="56"/>
      <c r="M2624" s="56"/>
      <c r="N2624" s="56"/>
      <c r="O2624" s="56"/>
      <c r="P2624" s="56"/>
      <c r="Q2624" s="56"/>
      <c r="R2624" s="8"/>
      <c r="S2624" s="56"/>
      <c r="T2624" s="56" t="s">
        <v>1059</v>
      </c>
      <c r="U2624" s="57"/>
      <c r="V2624" s="289">
        <f t="shared" si="235"/>
        <v>859</v>
      </c>
      <c r="W2624" s="292" t="str">
        <f t="shared" si="236"/>
        <v/>
      </c>
      <c r="X2624" s="291" t="str">
        <f t="shared" si="237"/>
        <v/>
      </c>
      <c r="Y2624" s="291" t="str">
        <f t="shared" si="238"/>
        <v/>
      </c>
    </row>
    <row r="2625" spans="1:25" ht="15" customHeight="1">
      <c r="A2625" s="8">
        <f t="shared" si="239"/>
        <v>2624</v>
      </c>
      <c r="B2625" s="56" t="s">
        <v>1742</v>
      </c>
      <c r="C2625" s="8">
        <v>92</v>
      </c>
      <c r="D2625" s="8" t="s">
        <v>23</v>
      </c>
      <c r="E2625" s="56" t="s">
        <v>972</v>
      </c>
      <c r="F2625" s="57" t="s">
        <v>2460</v>
      </c>
      <c r="G2625" s="58">
        <v>44690</v>
      </c>
      <c r="H2625" s="195"/>
      <c r="I2625" s="56"/>
      <c r="J2625" s="56"/>
      <c r="K2625" s="8"/>
      <c r="L2625" s="56"/>
      <c r="M2625" s="56"/>
      <c r="N2625" s="56"/>
      <c r="O2625" s="56"/>
      <c r="P2625" s="56"/>
      <c r="Q2625" s="56"/>
      <c r="R2625" s="8"/>
      <c r="S2625" s="56"/>
      <c r="T2625" s="56"/>
      <c r="U2625" s="57"/>
      <c r="V2625" s="289">
        <f t="shared" si="235"/>
        <v>859</v>
      </c>
      <c r="W2625" s="292" t="str">
        <f t="shared" si="236"/>
        <v/>
      </c>
      <c r="X2625" s="291" t="str">
        <f t="shared" si="237"/>
        <v/>
      </c>
      <c r="Y2625" s="291" t="str">
        <f t="shared" si="238"/>
        <v/>
      </c>
    </row>
    <row r="2626" spans="1:25" ht="15" customHeight="1">
      <c r="A2626" s="8">
        <f t="shared" si="239"/>
        <v>2625</v>
      </c>
      <c r="B2626" s="56" t="s">
        <v>3563</v>
      </c>
      <c r="C2626" s="8">
        <v>60</v>
      </c>
      <c r="D2626" s="8" t="s">
        <v>16</v>
      </c>
      <c r="E2626" s="56" t="s">
        <v>3564</v>
      </c>
      <c r="F2626" s="57" t="s">
        <v>1968</v>
      </c>
      <c r="G2626" s="58">
        <v>44691</v>
      </c>
      <c r="H2626" s="75">
        <v>44266</v>
      </c>
      <c r="I2626" s="75">
        <v>44386</v>
      </c>
      <c r="J2626" s="56" t="s">
        <v>1278</v>
      </c>
      <c r="K2626" s="76">
        <v>44592</v>
      </c>
      <c r="L2626" s="56"/>
      <c r="M2626" s="56" t="s">
        <v>1279</v>
      </c>
      <c r="N2626" s="56" t="s">
        <v>1279</v>
      </c>
      <c r="O2626" s="56" t="s">
        <v>1279</v>
      </c>
      <c r="P2626" s="56"/>
      <c r="Q2626" s="63" t="str">
        <f>IF(DATEDIF(K2626,G2626,"y")=0,"",DATEDIF(K2626,G2626,"y")&amp;" years ")&amp;IF(DATEDIF(K2626,G2626,"ym")=0,"",DATEDIF(K2626,G2626,"ym")&amp;" months ")&amp;IF(DATEDIF(K2626,G2626,"md")=0,"",DATEDIF(K2626,G2626,"md")&amp;" days")</f>
        <v>3 months 9 days</v>
      </c>
      <c r="R2626" s="64">
        <f>_xlfn.DAYS(G2626,IF(L2626="",IF(K2626="",I2626,K2626),L2626))</f>
        <v>99</v>
      </c>
      <c r="S2626" s="56"/>
      <c r="T2626" s="56"/>
      <c r="U2626" s="57"/>
      <c r="V2626" s="75">
        <f t="shared" ref="V2626:V2689" si="242">G2626-DATE(2020,1,1)</f>
        <v>860</v>
      </c>
      <c r="W2626" s="291">
        <f t="shared" ref="W2626:W2689" si="243">IF(ISNUMBER(H2626), $G2626-H2626, "")</f>
        <v>425</v>
      </c>
      <c r="X2626" s="291">
        <f t="shared" ref="X2626:X2689" si="244">IF(ISNUMBER(I2626), $G2626-I2626, "")</f>
        <v>305</v>
      </c>
      <c r="Y2626" s="291">
        <f t="shared" ref="Y2626:Y2689" si="245">IF(ISNUMBER(K2626), $G2626-K2626, "")</f>
        <v>99</v>
      </c>
    </row>
    <row r="2627" spans="1:25" ht="15" customHeight="1">
      <c r="A2627" s="8">
        <f t="shared" si="239"/>
        <v>2626</v>
      </c>
      <c r="B2627" s="56"/>
      <c r="C2627" s="8">
        <v>86</v>
      </c>
      <c r="D2627" s="8" t="s">
        <v>23</v>
      </c>
      <c r="E2627" s="60"/>
      <c r="F2627" s="61"/>
      <c r="G2627" s="62">
        <v>44691</v>
      </c>
      <c r="H2627" s="74" t="s">
        <v>1198</v>
      </c>
      <c r="I2627" s="74" t="s">
        <v>1198</v>
      </c>
      <c r="J2627" s="56"/>
      <c r="K2627" s="62">
        <v>44539</v>
      </c>
      <c r="L2627" s="56"/>
      <c r="M2627" s="56" t="s">
        <v>1279</v>
      </c>
      <c r="N2627" s="56" t="s">
        <v>1279</v>
      </c>
      <c r="O2627" s="56" t="s">
        <v>1279</v>
      </c>
      <c r="P2627" s="56"/>
      <c r="Q2627" s="63" t="str">
        <f>IF(DATEDIF(K2627,G2627,"y")=0,"",DATEDIF(K2627,G2627,"y")&amp;" years ")&amp;IF(DATEDIF(K2627,G2627,"ym")=0,"",DATEDIF(K2627,G2627,"ym")&amp;" months ")&amp;IF(DATEDIF(K2627,G2627,"md")=0,"",DATEDIF(K2627,G2627,"md")&amp;" days")</f>
        <v>5 months 1 days</v>
      </c>
      <c r="R2627" s="64">
        <f>_xlfn.DAYS(G2627,IF(L2627="",IF(K2627="",I2627,K2627),L2627))</f>
        <v>152</v>
      </c>
      <c r="S2627" s="56"/>
      <c r="T2627" s="56"/>
      <c r="U2627" s="57"/>
      <c r="V2627" s="75">
        <f t="shared" si="242"/>
        <v>860</v>
      </c>
      <c r="W2627" s="291" t="str">
        <f t="shared" si="243"/>
        <v/>
      </c>
      <c r="X2627" s="291" t="str">
        <f t="shared" si="244"/>
        <v/>
      </c>
      <c r="Y2627" s="291">
        <f t="shared" si="245"/>
        <v>152</v>
      </c>
    </row>
    <row r="2628" spans="1:25" ht="15" customHeight="1">
      <c r="A2628" s="8">
        <f t="shared" si="239"/>
        <v>2627</v>
      </c>
      <c r="B2628" s="109" t="s">
        <v>3565</v>
      </c>
      <c r="C2628" s="110">
        <v>70</v>
      </c>
      <c r="D2628" s="110" t="s">
        <v>23</v>
      </c>
      <c r="E2628" s="192" t="s">
        <v>3566</v>
      </c>
      <c r="F2628" s="193" t="s">
        <v>94</v>
      </c>
      <c r="G2628" s="191">
        <v>44691</v>
      </c>
      <c r="H2628" s="200" t="s">
        <v>1198</v>
      </c>
      <c r="I2628" s="200" t="s">
        <v>1198</v>
      </c>
      <c r="J2628" s="109"/>
      <c r="K2628" s="191">
        <v>44532</v>
      </c>
      <c r="L2628" s="109"/>
      <c r="M2628" s="109" t="s">
        <v>1279</v>
      </c>
      <c r="N2628" s="109" t="s">
        <v>1279</v>
      </c>
      <c r="O2628" s="109" t="s">
        <v>1279</v>
      </c>
      <c r="P2628" s="109"/>
      <c r="Q2628" s="136" t="str">
        <f>IF(DATEDIF(K2628,G2628,"y")=0,"",DATEDIF(K2628,G2628,"y")&amp;" years ")&amp;IF(DATEDIF(K2628,G2628,"ym")=0,"",DATEDIF(K2628,G2628,"ym")&amp;" months ")&amp;IF(DATEDIF(K2628,G2628,"md")=0,"",DATEDIF(K2628,G2628,"md")&amp;" days")</f>
        <v>5 months 8 days</v>
      </c>
      <c r="R2628" s="115">
        <f>_xlfn.DAYS(G2628,IF(L2628="",IF(K2628="",I2628,K2628),L2628))</f>
        <v>159</v>
      </c>
      <c r="S2628" s="109"/>
      <c r="T2628" s="109"/>
      <c r="U2628" s="111"/>
      <c r="V2628" s="75">
        <f t="shared" si="242"/>
        <v>860</v>
      </c>
      <c r="W2628" s="291" t="str">
        <f t="shared" si="243"/>
        <v/>
      </c>
      <c r="X2628" s="291" t="str">
        <f t="shared" si="244"/>
        <v/>
      </c>
      <c r="Y2628" s="291">
        <f t="shared" si="245"/>
        <v>159</v>
      </c>
    </row>
    <row r="2629" spans="1:25" ht="15" customHeight="1">
      <c r="A2629" s="8">
        <f t="shared" ref="A2629:A2692" si="246">A2628+1</f>
        <v>2628</v>
      </c>
      <c r="B2629" s="56" t="s">
        <v>3567</v>
      </c>
      <c r="C2629" s="8">
        <v>77</v>
      </c>
      <c r="D2629" s="8" t="s">
        <v>23</v>
      </c>
      <c r="E2629" s="56" t="s">
        <v>78</v>
      </c>
      <c r="F2629" s="57" t="s">
        <v>464</v>
      </c>
      <c r="G2629" s="58">
        <v>44691</v>
      </c>
      <c r="H2629" s="75">
        <v>44501</v>
      </c>
      <c r="I2629" s="75"/>
      <c r="J2629" s="56" t="s">
        <v>2419</v>
      </c>
      <c r="K2629" s="76"/>
      <c r="L2629" s="56"/>
      <c r="M2629" s="56" t="s">
        <v>1279</v>
      </c>
      <c r="N2629" s="56"/>
      <c r="O2629" s="56"/>
      <c r="P2629" s="56"/>
      <c r="Q2629" s="90" t="str">
        <f>IF(DATEDIF(H2629,G2629,"y")=0,"",DATEDIF(H2629,G2629,"y")&amp;" years ")&amp;IF(DATEDIF(H2629,G2629,"ym")=0,"",DATEDIF(H2629,G2629,"ym")&amp;" months ")&amp;IF(DATEDIF(H2629,G2629,"md")=0,"",DATEDIF(H2629,G2629,"md")&amp;" days")</f>
        <v>6 months 9 days</v>
      </c>
      <c r="R2629" s="64">
        <f>_xlfn.DAYS(G2629,H2629)</f>
        <v>190</v>
      </c>
      <c r="S2629" s="56"/>
      <c r="T2629" s="56"/>
      <c r="U2629" s="57"/>
      <c r="V2629" s="75">
        <f t="shared" si="242"/>
        <v>860</v>
      </c>
      <c r="W2629" s="291">
        <f t="shared" si="243"/>
        <v>190</v>
      </c>
      <c r="X2629" s="291" t="str">
        <f t="shared" si="244"/>
        <v/>
      </c>
      <c r="Y2629" s="291" t="str">
        <f t="shared" si="245"/>
        <v/>
      </c>
    </row>
    <row r="2630" spans="1:25" ht="15" customHeight="1">
      <c r="A2630" s="8">
        <f t="shared" si="246"/>
        <v>2629</v>
      </c>
      <c r="B2630" s="56" t="s">
        <v>3568</v>
      </c>
      <c r="C2630" s="8">
        <v>47</v>
      </c>
      <c r="D2630" s="8" t="s">
        <v>23</v>
      </c>
      <c r="E2630" s="56" t="s">
        <v>3569</v>
      </c>
      <c r="F2630" s="57" t="s">
        <v>46</v>
      </c>
      <c r="G2630" s="58">
        <v>44691</v>
      </c>
      <c r="H2630" s="195"/>
      <c r="I2630" s="56"/>
      <c r="J2630" s="56"/>
      <c r="K2630" s="8"/>
      <c r="L2630" s="56"/>
      <c r="M2630" s="56"/>
      <c r="N2630" s="56"/>
      <c r="O2630" s="56"/>
      <c r="P2630" s="56"/>
      <c r="Q2630" s="63"/>
      <c r="R2630" s="64"/>
      <c r="S2630" s="56"/>
      <c r="T2630" s="56"/>
      <c r="U2630" s="57"/>
      <c r="V2630" s="289">
        <f t="shared" si="242"/>
        <v>860</v>
      </c>
      <c r="W2630" s="292" t="str">
        <f t="shared" si="243"/>
        <v/>
      </c>
      <c r="X2630" s="291" t="str">
        <f t="shared" si="244"/>
        <v/>
      </c>
      <c r="Y2630" s="291" t="str">
        <f t="shared" si="245"/>
        <v/>
      </c>
    </row>
    <row r="2631" spans="1:25" ht="15" customHeight="1">
      <c r="A2631" s="8">
        <f t="shared" si="246"/>
        <v>2630</v>
      </c>
      <c r="B2631" s="56"/>
      <c r="C2631" s="8">
        <v>85</v>
      </c>
      <c r="D2631" s="8" t="s">
        <v>16</v>
      </c>
      <c r="E2631" s="60"/>
      <c r="F2631" s="61"/>
      <c r="G2631" s="62">
        <v>44692</v>
      </c>
      <c r="H2631" s="56" t="s">
        <v>1198</v>
      </c>
      <c r="I2631" s="56" t="s">
        <v>1198</v>
      </c>
      <c r="J2631" s="56"/>
      <c r="K2631" s="62">
        <v>44621</v>
      </c>
      <c r="L2631" s="56"/>
      <c r="M2631" s="56" t="s">
        <v>1279</v>
      </c>
      <c r="N2631" s="56" t="s">
        <v>1279</v>
      </c>
      <c r="O2631" s="56" t="s">
        <v>1279</v>
      </c>
      <c r="P2631" s="56"/>
      <c r="Q2631" s="63" t="str">
        <f>IF(DATEDIF(K2631,G2631,"y")=0,"",DATEDIF(K2631,G2631,"y")&amp;" years ")&amp;IF(DATEDIF(K2631,G2631,"ym")=0,"",DATEDIF(K2631,G2631,"ym")&amp;" months ")&amp;IF(DATEDIF(K2631,G2631,"md")=0,"",DATEDIF(K2631,G2631,"md")&amp;" days")</f>
        <v>2 months 10 days</v>
      </c>
      <c r="R2631" s="64">
        <f>_xlfn.DAYS(G2631,IF(L2631="",IF(K2631="",I2631,K2631),L2631))</f>
        <v>71</v>
      </c>
      <c r="S2631" s="56"/>
      <c r="T2631" s="56"/>
      <c r="U2631" s="57"/>
      <c r="V2631" s="75">
        <f t="shared" si="242"/>
        <v>861</v>
      </c>
      <c r="W2631" s="291" t="str">
        <f t="shared" si="243"/>
        <v/>
      </c>
      <c r="X2631" s="291" t="str">
        <f t="shared" si="244"/>
        <v/>
      </c>
      <c r="Y2631" s="291">
        <f t="shared" si="245"/>
        <v>71</v>
      </c>
    </row>
    <row r="2632" spans="1:25" ht="15" customHeight="1">
      <c r="A2632" s="8">
        <f t="shared" si="246"/>
        <v>2631</v>
      </c>
      <c r="B2632" s="56"/>
      <c r="C2632" s="8">
        <v>91</v>
      </c>
      <c r="D2632" s="8" t="s">
        <v>23</v>
      </c>
      <c r="E2632" s="60"/>
      <c r="F2632" s="61"/>
      <c r="G2632" s="62">
        <v>44692</v>
      </c>
      <c r="H2632" s="195"/>
      <c r="I2632" s="56"/>
      <c r="J2632" s="56"/>
      <c r="K2632" s="8"/>
      <c r="L2632" s="56"/>
      <c r="M2632" s="56"/>
      <c r="N2632" s="56"/>
      <c r="O2632" s="56"/>
      <c r="P2632" s="56"/>
      <c r="Q2632" s="56"/>
      <c r="R2632" s="8"/>
      <c r="S2632" s="56"/>
      <c r="T2632" s="56"/>
      <c r="U2632" s="57"/>
      <c r="V2632" s="289">
        <f t="shared" si="242"/>
        <v>861</v>
      </c>
      <c r="W2632" s="292" t="str">
        <f t="shared" si="243"/>
        <v/>
      </c>
      <c r="X2632" s="291" t="str">
        <f t="shared" si="244"/>
        <v/>
      </c>
      <c r="Y2632" s="291" t="str">
        <f t="shared" si="245"/>
        <v/>
      </c>
    </row>
    <row r="2633" spans="1:25" ht="15" customHeight="1">
      <c r="A2633" s="8">
        <f t="shared" si="246"/>
        <v>2632</v>
      </c>
      <c r="B2633" s="56" t="s">
        <v>3067</v>
      </c>
      <c r="C2633" s="8">
        <v>83</v>
      </c>
      <c r="D2633" s="8" t="s">
        <v>23</v>
      </c>
      <c r="E2633" s="56" t="s">
        <v>3570</v>
      </c>
      <c r="F2633" s="57" t="s">
        <v>647</v>
      </c>
      <c r="G2633" s="58">
        <v>44693</v>
      </c>
      <c r="H2633" s="75">
        <v>44243</v>
      </c>
      <c r="I2633" s="75">
        <v>44302</v>
      </c>
      <c r="J2633" s="56" t="s">
        <v>1278</v>
      </c>
      <c r="K2633" s="62">
        <v>44513</v>
      </c>
      <c r="L2633" s="56"/>
      <c r="M2633" s="56" t="s">
        <v>1279</v>
      </c>
      <c r="N2633" s="56" t="s">
        <v>1279</v>
      </c>
      <c r="O2633" s="56" t="s">
        <v>1279</v>
      </c>
      <c r="P2633" s="56"/>
      <c r="Q2633" s="63" t="str">
        <f>IF(DATEDIF(K2633,G2633,"y")=0,"",DATEDIF(K2633,G2633,"y")&amp;" years ")&amp;IF(DATEDIF(K2633,G2633,"ym")=0,"",DATEDIF(K2633,G2633,"ym")&amp;" months ")&amp;IF(DATEDIF(K2633,G2633,"md")=0,"",DATEDIF(K2633,G2633,"md")&amp;" days")</f>
        <v>5 months 29 days</v>
      </c>
      <c r="R2633" s="64">
        <f>_xlfn.DAYS(G2633,IF(L2633="",IF(K2633="",I2633,K2633),L2633))</f>
        <v>180</v>
      </c>
      <c r="S2633" s="56"/>
      <c r="T2633" s="56"/>
      <c r="U2633" s="57"/>
      <c r="V2633" s="75">
        <f t="shared" si="242"/>
        <v>862</v>
      </c>
      <c r="W2633" s="291">
        <f t="shared" si="243"/>
        <v>450</v>
      </c>
      <c r="X2633" s="291">
        <f t="shared" si="244"/>
        <v>391</v>
      </c>
      <c r="Y2633" s="291">
        <f t="shared" si="245"/>
        <v>180</v>
      </c>
    </row>
    <row r="2634" spans="1:25" ht="15" customHeight="1">
      <c r="A2634" s="8">
        <f t="shared" si="246"/>
        <v>2633</v>
      </c>
      <c r="B2634" s="56"/>
      <c r="C2634" s="8">
        <v>42</v>
      </c>
      <c r="D2634" s="8" t="s">
        <v>16</v>
      </c>
      <c r="E2634" s="60"/>
      <c r="F2634" s="61"/>
      <c r="G2634" s="62">
        <v>44693</v>
      </c>
      <c r="H2634" s="74">
        <v>44478</v>
      </c>
      <c r="I2634" s="56"/>
      <c r="J2634" s="56"/>
      <c r="K2634" s="8"/>
      <c r="L2634" s="56"/>
      <c r="M2634" s="56" t="s">
        <v>1279</v>
      </c>
      <c r="N2634" s="56"/>
      <c r="O2634" s="56"/>
      <c r="P2634" s="56"/>
      <c r="Q2634" s="90" t="str">
        <f>IF(DATEDIF(H2634,G2634,"y")=0,"",DATEDIF(H2634,G2634,"y")&amp;" years ")&amp;IF(DATEDIF(H2634,G2634,"ym")=0,"",DATEDIF(H2634,G2634,"ym")&amp;" months ")&amp;IF(DATEDIF(H2634,G2634,"md")=0,"",DATEDIF(H2634,G2634,"md")&amp;" days")</f>
        <v>7 months 3 days</v>
      </c>
      <c r="R2634" s="64">
        <f>_xlfn.DAYS(G2634,H2634)</f>
        <v>215</v>
      </c>
      <c r="S2634" s="56"/>
      <c r="T2634" s="56"/>
      <c r="U2634" s="57"/>
      <c r="V2634" s="75">
        <f t="shared" si="242"/>
        <v>862</v>
      </c>
      <c r="W2634" s="291">
        <f t="shared" si="243"/>
        <v>215</v>
      </c>
      <c r="X2634" s="291" t="str">
        <f t="shared" si="244"/>
        <v/>
      </c>
      <c r="Y2634" s="291" t="str">
        <f t="shared" si="245"/>
        <v/>
      </c>
    </row>
    <row r="2635" spans="1:25" ht="15" customHeight="1">
      <c r="A2635" s="8">
        <f t="shared" si="246"/>
        <v>2634</v>
      </c>
      <c r="B2635" s="56" t="s">
        <v>3571</v>
      </c>
      <c r="C2635" s="8">
        <v>70</v>
      </c>
      <c r="D2635" s="8" t="s">
        <v>16</v>
      </c>
      <c r="E2635" s="56" t="s">
        <v>3572</v>
      </c>
      <c r="F2635" s="57" t="s">
        <v>276</v>
      </c>
      <c r="G2635" s="58">
        <v>44693</v>
      </c>
      <c r="H2635" s="75">
        <v>44248</v>
      </c>
      <c r="I2635" s="75">
        <v>44317</v>
      </c>
      <c r="J2635" s="56" t="s">
        <v>1278</v>
      </c>
      <c r="K2635" s="8"/>
      <c r="L2635" s="56"/>
      <c r="M2635" s="56" t="s">
        <v>1279</v>
      </c>
      <c r="N2635" s="56" t="s">
        <v>1279</v>
      </c>
      <c r="O2635" s="56"/>
      <c r="P2635" s="56"/>
      <c r="Q2635" s="90" t="str">
        <f>IF(DATEDIF(I2635,G2635,"y")=0,"",DATEDIF(I2635,G2635,"y")&amp;" years ")&amp;IF(DATEDIF(I2635,G2635,"ym")=0,"",DATEDIF(I2635,G2635,"ym")&amp;" months ")&amp;IF(DATEDIF(I2635,G2635,"md")=0,"",DATEDIF(I2635,G2635,"md")&amp;" days")</f>
        <v>1 years 11 days</v>
      </c>
      <c r="R2635" s="64">
        <f>_xlfn.DAYS(G2635,IF(L2635="",IF(K2635="",I2635,K2635),L2635))</f>
        <v>376</v>
      </c>
      <c r="S2635" s="56"/>
      <c r="T2635" s="56"/>
      <c r="U2635" s="57"/>
      <c r="V2635" s="75">
        <f t="shared" si="242"/>
        <v>862</v>
      </c>
      <c r="W2635" s="291">
        <f t="shared" si="243"/>
        <v>445</v>
      </c>
      <c r="X2635" s="291">
        <f t="shared" si="244"/>
        <v>376</v>
      </c>
      <c r="Y2635" s="291" t="str">
        <f t="shared" si="245"/>
        <v/>
      </c>
    </row>
    <row r="2636" spans="1:25" ht="15" customHeight="1">
      <c r="A2636" s="8">
        <f t="shared" si="246"/>
        <v>2635</v>
      </c>
      <c r="B2636" s="56" t="s">
        <v>3573</v>
      </c>
      <c r="C2636" s="8">
        <v>18</v>
      </c>
      <c r="D2636" s="8" t="s">
        <v>16</v>
      </c>
      <c r="E2636" s="56" t="s">
        <v>2795</v>
      </c>
      <c r="F2636" s="61" t="s">
        <v>66</v>
      </c>
      <c r="G2636" s="62">
        <v>44694</v>
      </c>
      <c r="H2636" s="74">
        <v>44529</v>
      </c>
      <c r="I2636" s="56"/>
      <c r="J2636" s="56"/>
      <c r="K2636" s="8"/>
      <c r="L2636" s="56"/>
      <c r="M2636" s="56" t="s">
        <v>1279</v>
      </c>
      <c r="N2636" s="56"/>
      <c r="O2636" s="56"/>
      <c r="P2636" s="56"/>
      <c r="Q2636" s="90" t="str">
        <f>IF(DATEDIF(H2636,G2636,"y")=0,"",DATEDIF(H2636,G2636,"y")&amp;" years ")&amp;IF(DATEDIF(H2636,G2636,"ym")=0,"",DATEDIF(H2636,G2636,"ym")&amp;" months ")&amp;IF(DATEDIF(H2636,G2636,"md")=0,"",DATEDIF(H2636,G2636,"md")&amp;" days")</f>
        <v>5 months 14 days</v>
      </c>
      <c r="R2636" s="64">
        <f>_xlfn.DAYS(G2636,H2636)</f>
        <v>165</v>
      </c>
      <c r="S2636" s="56"/>
      <c r="T2636" s="56" t="s">
        <v>1059</v>
      </c>
      <c r="U2636" s="57"/>
      <c r="V2636" s="75">
        <f t="shared" si="242"/>
        <v>863</v>
      </c>
      <c r="W2636" s="291">
        <f t="shared" si="243"/>
        <v>165</v>
      </c>
      <c r="X2636" s="291" t="str">
        <f t="shared" si="244"/>
        <v/>
      </c>
      <c r="Y2636" s="291" t="str">
        <f t="shared" si="245"/>
        <v/>
      </c>
    </row>
    <row r="2637" spans="1:25" ht="15" customHeight="1">
      <c r="A2637" s="8">
        <f t="shared" si="246"/>
        <v>2636</v>
      </c>
      <c r="B2637" s="56"/>
      <c r="C2637" s="8">
        <v>87</v>
      </c>
      <c r="D2637" s="8" t="s">
        <v>23</v>
      </c>
      <c r="E2637" s="56"/>
      <c r="F2637" s="61"/>
      <c r="G2637" s="62">
        <v>44694</v>
      </c>
      <c r="H2637" s="74" t="s">
        <v>1198</v>
      </c>
      <c r="I2637" s="74">
        <v>44507</v>
      </c>
      <c r="J2637" s="56"/>
      <c r="K2637" s="8"/>
      <c r="L2637" s="56"/>
      <c r="M2637" s="56" t="s">
        <v>1279</v>
      </c>
      <c r="N2637" s="56" t="s">
        <v>1279</v>
      </c>
      <c r="O2637" s="56"/>
      <c r="P2637" s="56"/>
      <c r="Q2637" s="90" t="str">
        <f>IF(DATEDIF(I2637,G2637,"y")=0,"",DATEDIF(I2637,G2637,"y")&amp;" years ")&amp;IF(DATEDIF(I2637,G2637,"ym")=0,"",DATEDIF(I2637,G2637,"ym")&amp;" months ")&amp;IF(DATEDIF(I2637,G2637,"md")=0,"",DATEDIF(I2637,G2637,"md")&amp;" days")</f>
        <v>6 months 6 days</v>
      </c>
      <c r="R2637" s="64">
        <f>_xlfn.DAYS(G2637,IF(L2637="",IF(K2637="",I2637,K2637),L2637))</f>
        <v>187</v>
      </c>
      <c r="S2637" s="56"/>
      <c r="T2637" s="56"/>
      <c r="U2637" s="57"/>
      <c r="V2637" s="75">
        <f t="shared" si="242"/>
        <v>863</v>
      </c>
      <c r="W2637" s="291" t="str">
        <f t="shared" si="243"/>
        <v/>
      </c>
      <c r="X2637" s="291">
        <f t="shared" si="244"/>
        <v>187</v>
      </c>
      <c r="Y2637" s="291" t="str">
        <f t="shared" si="245"/>
        <v/>
      </c>
    </row>
    <row r="2638" spans="1:25" ht="15" customHeight="1">
      <c r="A2638" s="8">
        <f t="shared" si="246"/>
        <v>2637</v>
      </c>
      <c r="B2638" s="109" t="s">
        <v>3574</v>
      </c>
      <c r="C2638" s="123">
        <v>0</v>
      </c>
      <c r="D2638" s="110" t="s">
        <v>23</v>
      </c>
      <c r="E2638" s="109" t="s">
        <v>3575</v>
      </c>
      <c r="F2638" s="111" t="s">
        <v>1790</v>
      </c>
      <c r="G2638" s="191">
        <v>44694</v>
      </c>
      <c r="H2638" s="113"/>
      <c r="I2638" s="113"/>
      <c r="J2638" s="109"/>
      <c r="K2638" s="110"/>
      <c r="L2638" s="109"/>
      <c r="M2638" s="109"/>
      <c r="N2638" s="109"/>
      <c r="O2638" s="109"/>
      <c r="P2638" s="109"/>
      <c r="Q2638" s="109"/>
      <c r="R2638" s="110"/>
      <c r="S2638" s="109"/>
      <c r="T2638" s="109" t="s">
        <v>1059</v>
      </c>
      <c r="U2638" s="109"/>
      <c r="V2638" s="289">
        <f t="shared" si="242"/>
        <v>863</v>
      </c>
      <c r="W2638" s="292" t="str">
        <f t="shared" si="243"/>
        <v/>
      </c>
      <c r="X2638" s="291" t="str">
        <f t="shared" si="244"/>
        <v/>
      </c>
      <c r="Y2638" s="291" t="str">
        <f t="shared" si="245"/>
        <v/>
      </c>
    </row>
    <row r="2639" spans="1:25" ht="15" customHeight="1">
      <c r="A2639" s="8">
        <f t="shared" si="246"/>
        <v>2638</v>
      </c>
      <c r="B2639" s="56" t="s">
        <v>3576</v>
      </c>
      <c r="C2639" s="8">
        <v>57</v>
      </c>
      <c r="D2639" s="8" t="s">
        <v>16</v>
      </c>
      <c r="E2639" s="56" t="s">
        <v>3030</v>
      </c>
      <c r="F2639" s="57" t="s">
        <v>393</v>
      </c>
      <c r="G2639" s="58">
        <v>44695</v>
      </c>
      <c r="H2639" s="75">
        <v>44613</v>
      </c>
      <c r="I2639" s="75"/>
      <c r="J2639" s="56" t="s">
        <v>1744</v>
      </c>
      <c r="K2639" s="8"/>
      <c r="L2639" s="56"/>
      <c r="M2639" s="56" t="s">
        <v>1279</v>
      </c>
      <c r="N2639" s="56"/>
      <c r="O2639" s="56"/>
      <c r="P2639" s="56"/>
      <c r="Q2639" s="90" t="str">
        <f>IF(DATEDIF(H2639,G2639,"y")=0,"",DATEDIF(H2639,G2639,"y")&amp;" years ")&amp;IF(DATEDIF(H2639,G2639,"ym")=0,"",DATEDIF(H2639,G2639,"ym")&amp;" months ")&amp;IF(DATEDIF(H2639,G2639,"md")=0,"",DATEDIF(H2639,G2639,"md")&amp;" days")</f>
        <v>2 months 23 days</v>
      </c>
      <c r="R2639" s="64">
        <f>_xlfn.DAYS(G2639,H2639)</f>
        <v>82</v>
      </c>
      <c r="S2639" s="56"/>
      <c r="T2639" s="56"/>
      <c r="U2639" s="57"/>
      <c r="V2639" s="75">
        <f t="shared" si="242"/>
        <v>864</v>
      </c>
      <c r="W2639" s="291">
        <f t="shared" si="243"/>
        <v>82</v>
      </c>
      <c r="X2639" s="291" t="str">
        <f t="shared" si="244"/>
        <v/>
      </c>
      <c r="Y2639" s="291" t="str">
        <f t="shared" si="245"/>
        <v/>
      </c>
    </row>
    <row r="2640" spans="1:25" ht="15" customHeight="1">
      <c r="A2640" s="8">
        <f t="shared" si="246"/>
        <v>2639</v>
      </c>
      <c r="B2640" s="109" t="s">
        <v>2474</v>
      </c>
      <c r="C2640" s="110">
        <v>66</v>
      </c>
      <c r="D2640" s="110" t="s">
        <v>16</v>
      </c>
      <c r="E2640" s="109" t="s">
        <v>3577</v>
      </c>
      <c r="F2640" s="193" t="s">
        <v>25</v>
      </c>
      <c r="G2640" s="191">
        <v>44695</v>
      </c>
      <c r="H2640" s="200" t="s">
        <v>1198</v>
      </c>
      <c r="I2640" s="200" t="s">
        <v>1198</v>
      </c>
      <c r="J2640" s="109"/>
      <c r="K2640" s="191">
        <v>44531</v>
      </c>
      <c r="L2640" s="109"/>
      <c r="M2640" s="109" t="s">
        <v>1279</v>
      </c>
      <c r="N2640" s="109" t="s">
        <v>1279</v>
      </c>
      <c r="O2640" s="109" t="s">
        <v>1279</v>
      </c>
      <c r="P2640" s="109"/>
      <c r="Q2640" s="136" t="str">
        <f>IF(DATEDIF(K2640,G2640,"y")=0,"",DATEDIF(K2640,G2640,"y")&amp;" years ")&amp;IF(DATEDIF(K2640,G2640,"ym")=0,"",DATEDIF(K2640,G2640,"ym")&amp;" months ")&amp;IF(DATEDIF(K2640,G2640,"md")=0,"",DATEDIF(K2640,G2640,"md")&amp;" days")</f>
        <v>5 months 13 days</v>
      </c>
      <c r="R2640" s="115">
        <f>_xlfn.DAYS(G2640,IF(L2640="",IF(K2640="",I2640,K2640),L2640))</f>
        <v>164</v>
      </c>
      <c r="S2640" s="109"/>
      <c r="T2640" s="109"/>
      <c r="U2640" s="111"/>
      <c r="V2640" s="75">
        <f t="shared" si="242"/>
        <v>864</v>
      </c>
      <c r="W2640" s="291" t="str">
        <f t="shared" si="243"/>
        <v/>
      </c>
      <c r="X2640" s="291" t="str">
        <f t="shared" si="244"/>
        <v/>
      </c>
      <c r="Y2640" s="291">
        <f t="shared" si="245"/>
        <v>164</v>
      </c>
    </row>
    <row r="2641" spans="1:25" ht="15" customHeight="1">
      <c r="A2641" s="8">
        <f t="shared" si="246"/>
        <v>2640</v>
      </c>
      <c r="B2641" s="56" t="s">
        <v>1442</v>
      </c>
      <c r="C2641" s="8">
        <v>64</v>
      </c>
      <c r="D2641" s="8" t="s">
        <v>23</v>
      </c>
      <c r="E2641" s="56" t="s">
        <v>3578</v>
      </c>
      <c r="F2641" s="57" t="s">
        <v>103</v>
      </c>
      <c r="G2641" s="58">
        <v>44695</v>
      </c>
      <c r="H2641" s="75">
        <v>44421</v>
      </c>
      <c r="I2641" s="75">
        <v>44479</v>
      </c>
      <c r="J2641" s="56" t="s">
        <v>2419</v>
      </c>
      <c r="K2641" s="8"/>
      <c r="L2641" s="56"/>
      <c r="M2641" s="56" t="s">
        <v>1279</v>
      </c>
      <c r="N2641" s="56" t="s">
        <v>1279</v>
      </c>
      <c r="O2641" s="56"/>
      <c r="P2641" s="56"/>
      <c r="Q2641" s="90" t="str">
        <f>IF(DATEDIF(I2641,G2641,"y")=0,"",DATEDIF(I2641,G2641,"y")&amp;" years ")&amp;IF(DATEDIF(I2641,G2641,"ym")=0,"",DATEDIF(I2641,G2641,"ym")&amp;" months ")&amp;IF(DATEDIF(I2641,G2641,"md")=0,"",DATEDIF(I2641,G2641,"md")&amp;" days")</f>
        <v>7 months 4 days</v>
      </c>
      <c r="R2641" s="64">
        <f>_xlfn.DAYS(G2641,IF(L2641="",IF(K2641="",I2641,K2641),L2641))</f>
        <v>216</v>
      </c>
      <c r="S2641" s="56"/>
      <c r="T2641" s="56"/>
      <c r="U2641" s="57"/>
      <c r="V2641" s="75">
        <f t="shared" si="242"/>
        <v>864</v>
      </c>
      <c r="W2641" s="291">
        <f t="shared" si="243"/>
        <v>274</v>
      </c>
      <c r="X2641" s="291">
        <f t="shared" si="244"/>
        <v>216</v>
      </c>
      <c r="Y2641" s="291" t="str">
        <f t="shared" si="245"/>
        <v/>
      </c>
    </row>
    <row r="2642" spans="1:25" ht="15" customHeight="1">
      <c r="A2642" s="8">
        <f t="shared" si="246"/>
        <v>2641</v>
      </c>
      <c r="B2642" s="56" t="s">
        <v>3579</v>
      </c>
      <c r="C2642" s="8">
        <v>80</v>
      </c>
      <c r="D2642" s="8" t="s">
        <v>16</v>
      </c>
      <c r="E2642" s="56" t="s">
        <v>3580</v>
      </c>
      <c r="F2642" s="57" t="s">
        <v>538</v>
      </c>
      <c r="G2642" s="58">
        <v>44695</v>
      </c>
      <c r="H2642" s="75">
        <v>44345</v>
      </c>
      <c r="I2642" s="75">
        <v>44401</v>
      </c>
      <c r="J2642" s="56" t="s">
        <v>1646</v>
      </c>
      <c r="K2642" s="8"/>
      <c r="L2642" s="56"/>
      <c r="M2642" s="56" t="s">
        <v>1279</v>
      </c>
      <c r="N2642" s="56" t="s">
        <v>1279</v>
      </c>
      <c r="O2642" s="56"/>
      <c r="P2642" s="56"/>
      <c r="Q2642" s="90" t="str">
        <f>IF(DATEDIF(I2642,G2642,"y")=0,"",DATEDIF(I2642,G2642,"y")&amp;" years ")&amp;IF(DATEDIF(I2642,G2642,"ym")=0,"",DATEDIF(I2642,G2642,"ym")&amp;" months ")&amp;IF(DATEDIF(I2642,G2642,"md")=0,"",DATEDIF(I2642,G2642,"md")&amp;" days")</f>
        <v>9 months 20 days</v>
      </c>
      <c r="R2642" s="64">
        <f>_xlfn.DAYS(G2642,IF(L2642="",IF(K2642="",I2642,K2642),L2642))</f>
        <v>294</v>
      </c>
      <c r="S2642" s="56"/>
      <c r="T2642" s="56"/>
      <c r="U2642" s="57"/>
      <c r="V2642" s="75">
        <f t="shared" si="242"/>
        <v>864</v>
      </c>
      <c r="W2642" s="291">
        <f t="shared" si="243"/>
        <v>350</v>
      </c>
      <c r="X2642" s="291">
        <f t="shared" si="244"/>
        <v>294</v>
      </c>
      <c r="Y2642" s="291" t="str">
        <f t="shared" si="245"/>
        <v/>
      </c>
    </row>
    <row r="2643" spans="1:25" ht="15" customHeight="1">
      <c r="A2643" s="8">
        <f t="shared" si="246"/>
        <v>2642</v>
      </c>
      <c r="B2643" s="56" t="s">
        <v>3581</v>
      </c>
      <c r="C2643" s="8">
        <v>50</v>
      </c>
      <c r="D2643" s="8" t="s">
        <v>16</v>
      </c>
      <c r="E2643" s="56" t="s">
        <v>749</v>
      </c>
      <c r="F2643" s="57" t="s">
        <v>276</v>
      </c>
      <c r="G2643" s="58">
        <v>44695</v>
      </c>
      <c r="H2643" s="75">
        <v>44252</v>
      </c>
      <c r="I2643" s="75">
        <v>44310</v>
      </c>
      <c r="J2643" s="56" t="s">
        <v>1278</v>
      </c>
      <c r="K2643" s="8"/>
      <c r="L2643" s="56"/>
      <c r="M2643" s="56" t="s">
        <v>1279</v>
      </c>
      <c r="N2643" s="56" t="s">
        <v>1279</v>
      </c>
      <c r="O2643" s="56"/>
      <c r="P2643" s="56"/>
      <c r="Q2643" s="90" t="str">
        <f>IF(DATEDIF(I2643,G2643,"y")=0,"",DATEDIF(I2643,G2643,"y")&amp;" years ")&amp;IF(DATEDIF(I2643,G2643,"ym")=0,"",DATEDIF(I2643,G2643,"ym")&amp;" months ")&amp;IF(DATEDIF(I2643,G2643,"md")=0,"",DATEDIF(I2643,G2643,"md")&amp;" days")</f>
        <v>1 years 20 days</v>
      </c>
      <c r="R2643" s="64">
        <f>_xlfn.DAYS(G2643,IF(L2643="",IF(K2643="",I2643,K2643),L2643))</f>
        <v>385</v>
      </c>
      <c r="S2643" s="56"/>
      <c r="T2643" s="56"/>
      <c r="U2643" s="57"/>
      <c r="V2643" s="75">
        <f t="shared" si="242"/>
        <v>864</v>
      </c>
      <c r="W2643" s="291">
        <f t="shared" si="243"/>
        <v>443</v>
      </c>
      <c r="X2643" s="291">
        <f t="shared" si="244"/>
        <v>385</v>
      </c>
      <c r="Y2643" s="291" t="str">
        <f t="shared" si="245"/>
        <v/>
      </c>
    </row>
    <row r="2644" spans="1:25" ht="15" customHeight="1">
      <c r="A2644" s="8">
        <f t="shared" si="246"/>
        <v>2643</v>
      </c>
      <c r="B2644" s="56" t="s">
        <v>249</v>
      </c>
      <c r="C2644" s="8">
        <v>81</v>
      </c>
      <c r="D2644" s="8" t="s">
        <v>23</v>
      </c>
      <c r="E2644" s="56" t="s">
        <v>1007</v>
      </c>
      <c r="F2644" s="57" t="s">
        <v>89</v>
      </c>
      <c r="G2644" s="58">
        <v>44695</v>
      </c>
      <c r="H2644" s="75">
        <v>44235</v>
      </c>
      <c r="I2644" s="75">
        <v>44301</v>
      </c>
      <c r="J2644" s="56" t="s">
        <v>1278</v>
      </c>
      <c r="K2644" s="8"/>
      <c r="L2644" s="56"/>
      <c r="M2644" s="56" t="s">
        <v>1279</v>
      </c>
      <c r="N2644" s="56" t="s">
        <v>1279</v>
      </c>
      <c r="O2644" s="56"/>
      <c r="P2644" s="56"/>
      <c r="Q2644" s="90" t="str">
        <f>IF(DATEDIF(I2644,G2644,"y")=0,"",DATEDIF(I2644,G2644,"y")&amp;" years ")&amp;IF(DATEDIF(I2644,G2644,"ym")=0,"",DATEDIF(I2644,G2644,"ym")&amp;" months ")&amp;IF(DATEDIF(I2644,G2644,"md")=0,"",DATEDIF(I2644,G2644,"md")&amp;" days")</f>
        <v>1 years 29 days</v>
      </c>
      <c r="R2644" s="64">
        <f>_xlfn.DAYS(G2644,IF(L2644="",IF(K2644="",I2644,K2644),L2644))</f>
        <v>394</v>
      </c>
      <c r="S2644" s="56"/>
      <c r="T2644" s="56"/>
      <c r="U2644" s="57"/>
      <c r="V2644" s="75">
        <f t="shared" si="242"/>
        <v>864</v>
      </c>
      <c r="W2644" s="291">
        <f t="shared" si="243"/>
        <v>460</v>
      </c>
      <c r="X2644" s="291">
        <f t="shared" si="244"/>
        <v>394</v>
      </c>
      <c r="Y2644" s="291" t="str">
        <f t="shared" si="245"/>
        <v/>
      </c>
    </row>
    <row r="2645" spans="1:25" ht="15" customHeight="1">
      <c r="A2645" s="8">
        <f t="shared" si="246"/>
        <v>2644</v>
      </c>
      <c r="B2645" s="56" t="s">
        <v>3280</v>
      </c>
      <c r="C2645" s="8">
        <v>86</v>
      </c>
      <c r="D2645" s="8" t="s">
        <v>23</v>
      </c>
      <c r="E2645" s="56" t="s">
        <v>3582</v>
      </c>
      <c r="F2645" s="57" t="s">
        <v>1244</v>
      </c>
      <c r="G2645" s="58">
        <v>44695</v>
      </c>
      <c r="H2645" s="75">
        <v>44244</v>
      </c>
      <c r="I2645" s="75"/>
      <c r="J2645" s="56" t="s">
        <v>1278</v>
      </c>
      <c r="K2645" s="8"/>
      <c r="L2645" s="56"/>
      <c r="M2645" s="56" t="s">
        <v>1279</v>
      </c>
      <c r="N2645" s="56"/>
      <c r="O2645" s="56"/>
      <c r="P2645" s="56"/>
      <c r="Q2645" s="90" t="str">
        <f>IF(DATEDIF(H2645,G2645,"y")=0,"",DATEDIF(H2645,G2645,"y")&amp;" years ")&amp;IF(DATEDIF(H2645,G2645,"ym")=0,"",DATEDIF(H2645,G2645,"ym")&amp;" months ")&amp;IF(DATEDIF(H2645,G2645,"md")=0,"",DATEDIF(H2645,G2645,"md")&amp;" days")</f>
        <v>1 years 2 months 27 days</v>
      </c>
      <c r="R2645" s="64">
        <f>_xlfn.DAYS(G2645,H2645)</f>
        <v>451</v>
      </c>
      <c r="S2645" s="56"/>
      <c r="T2645" s="56"/>
      <c r="U2645" s="57"/>
      <c r="V2645" s="75">
        <f t="shared" si="242"/>
        <v>864</v>
      </c>
      <c r="W2645" s="291">
        <f t="shared" si="243"/>
        <v>451</v>
      </c>
      <c r="X2645" s="291" t="str">
        <f t="shared" si="244"/>
        <v/>
      </c>
      <c r="Y2645" s="291" t="str">
        <f t="shared" si="245"/>
        <v/>
      </c>
    </row>
    <row r="2646" spans="1:25" ht="15" customHeight="1">
      <c r="A2646" s="8">
        <f t="shared" si="246"/>
        <v>2645</v>
      </c>
      <c r="B2646" s="56" t="s">
        <v>3583</v>
      </c>
      <c r="C2646" s="8">
        <v>48</v>
      </c>
      <c r="D2646" s="8" t="s">
        <v>16</v>
      </c>
      <c r="E2646" s="56" t="s">
        <v>3584</v>
      </c>
      <c r="F2646" s="57" t="s">
        <v>307</v>
      </c>
      <c r="G2646" s="58">
        <v>44696</v>
      </c>
      <c r="H2646" s="75">
        <v>44246</v>
      </c>
      <c r="I2646" s="75">
        <v>44305</v>
      </c>
      <c r="J2646" s="56" t="s">
        <v>1278</v>
      </c>
      <c r="K2646" s="62">
        <v>44588</v>
      </c>
      <c r="L2646" s="56"/>
      <c r="M2646" s="56" t="s">
        <v>1279</v>
      </c>
      <c r="N2646" s="56" t="s">
        <v>1279</v>
      </c>
      <c r="O2646" s="56" t="s">
        <v>1279</v>
      </c>
      <c r="P2646" s="56"/>
      <c r="Q2646" s="63" t="str">
        <f>IF(DATEDIF(K2646,G2646,"y")=0,"",DATEDIF(K2646,G2646,"y")&amp;" years ")&amp;IF(DATEDIF(K2646,G2646,"ym")=0,"",DATEDIF(K2646,G2646,"ym")&amp;" months ")&amp;IF(DATEDIF(K2646,G2646,"md")=0,"",DATEDIF(K2646,G2646,"md")&amp;" days")</f>
        <v>3 months 18 days</v>
      </c>
      <c r="R2646" s="64">
        <f>_xlfn.DAYS(G2646,IF(L2646="",IF(K2646="",I2646,K2646),L2646))</f>
        <v>108</v>
      </c>
      <c r="S2646" s="56"/>
      <c r="T2646" s="56"/>
      <c r="U2646" s="57"/>
      <c r="V2646" s="75">
        <f t="shared" si="242"/>
        <v>865</v>
      </c>
      <c r="W2646" s="291">
        <f t="shared" si="243"/>
        <v>450</v>
      </c>
      <c r="X2646" s="291">
        <f t="shared" si="244"/>
        <v>391</v>
      </c>
      <c r="Y2646" s="291">
        <f t="shared" si="245"/>
        <v>108</v>
      </c>
    </row>
    <row r="2647" spans="1:25" ht="15" customHeight="1">
      <c r="A2647" s="8">
        <f t="shared" si="246"/>
        <v>2646</v>
      </c>
      <c r="B2647" s="56" t="s">
        <v>3585</v>
      </c>
      <c r="C2647" s="8">
        <v>63</v>
      </c>
      <c r="D2647" s="8" t="s">
        <v>23</v>
      </c>
      <c r="E2647" s="56" t="s">
        <v>3586</v>
      </c>
      <c r="F2647" s="57" t="s">
        <v>310</v>
      </c>
      <c r="G2647" s="58">
        <v>44697</v>
      </c>
      <c r="H2647" s="75">
        <v>44690</v>
      </c>
      <c r="I2647" s="75"/>
      <c r="J2647" s="56" t="s">
        <v>1278</v>
      </c>
      <c r="K2647" s="8"/>
      <c r="L2647" s="56"/>
      <c r="M2647" s="56" t="s">
        <v>1279</v>
      </c>
      <c r="N2647" s="56"/>
      <c r="O2647" s="56"/>
      <c r="P2647" s="56"/>
      <c r="Q2647" s="90" t="str">
        <f>IF(DATEDIF(H2647,G2647,"y")=0,"",DATEDIF(H2647,G2647,"y")&amp;" years ")&amp;IF(DATEDIF(H2647,G2647,"ym")=0,"",DATEDIF(H2647,G2647,"ym")&amp;" months ")&amp;IF(DATEDIF(H2647,G2647,"md")=0,"",DATEDIF(H2647,G2647,"md")&amp;" days")</f>
        <v>7 days</v>
      </c>
      <c r="R2647" s="64">
        <f>_xlfn.DAYS(G2647,H2647)</f>
        <v>7</v>
      </c>
      <c r="S2647" s="56"/>
      <c r="T2647" s="56"/>
      <c r="U2647" s="57"/>
      <c r="V2647" s="75">
        <f t="shared" si="242"/>
        <v>866</v>
      </c>
      <c r="W2647" s="291">
        <f t="shared" si="243"/>
        <v>7</v>
      </c>
      <c r="X2647" s="291" t="str">
        <f t="shared" si="244"/>
        <v/>
      </c>
      <c r="Y2647" s="291" t="str">
        <f t="shared" si="245"/>
        <v/>
      </c>
    </row>
    <row r="2648" spans="1:25" ht="15" customHeight="1">
      <c r="A2648" s="8">
        <f t="shared" si="246"/>
        <v>2647</v>
      </c>
      <c r="B2648" s="82" t="s">
        <v>3587</v>
      </c>
      <c r="C2648" s="83">
        <v>42</v>
      </c>
      <c r="D2648" s="83" t="s">
        <v>16</v>
      </c>
      <c r="E2648" s="82" t="s">
        <v>3154</v>
      </c>
      <c r="F2648" s="84" t="s">
        <v>2701</v>
      </c>
      <c r="G2648" s="85">
        <v>44697</v>
      </c>
      <c r="H2648" s="86">
        <v>44275</v>
      </c>
      <c r="I2648" s="86">
        <v>44425</v>
      </c>
      <c r="J2648" s="82" t="s">
        <v>2544</v>
      </c>
      <c r="K2648" s="87">
        <v>44649</v>
      </c>
      <c r="L2648" s="82"/>
      <c r="M2648" s="82" t="s">
        <v>1279</v>
      </c>
      <c r="N2648" s="82" t="s">
        <v>1279</v>
      </c>
      <c r="O2648" s="82" t="s">
        <v>1279</v>
      </c>
      <c r="P2648" s="82"/>
      <c r="Q2648" s="88" t="str">
        <f>IF(DATEDIF(K2648,G2648,"y")=0,"",DATEDIF(K2648,G2648,"y")&amp;" years ")&amp;IF(DATEDIF(K2648,G2648,"ym")=0,"",DATEDIF(K2648,G2648,"ym")&amp;" months ")&amp;IF(DATEDIF(K2648,G2648,"md")=0,"",DATEDIF(K2648,G2648,"md")&amp;" days")</f>
        <v>1 months 17 days</v>
      </c>
      <c r="R2648" s="89">
        <f>_xlfn.DAYS(G2648,IF(L2648="",IF(K2648="",I2648,K2648),L2648))</f>
        <v>48</v>
      </c>
      <c r="S2648" s="82"/>
      <c r="T2648" s="82"/>
      <c r="U2648" s="84"/>
      <c r="V2648" s="75">
        <f t="shared" si="242"/>
        <v>866</v>
      </c>
      <c r="W2648" s="291">
        <f t="shared" si="243"/>
        <v>422</v>
      </c>
      <c r="X2648" s="291">
        <f t="shared" si="244"/>
        <v>272</v>
      </c>
      <c r="Y2648" s="291">
        <f t="shared" si="245"/>
        <v>48</v>
      </c>
    </row>
    <row r="2649" spans="1:25" ht="15" customHeight="1">
      <c r="A2649" s="8">
        <f t="shared" si="246"/>
        <v>2648</v>
      </c>
      <c r="B2649" s="56" t="s">
        <v>2360</v>
      </c>
      <c r="C2649" s="8">
        <v>68</v>
      </c>
      <c r="D2649" s="8" t="s">
        <v>23</v>
      </c>
      <c r="E2649" s="56" t="s">
        <v>1107</v>
      </c>
      <c r="F2649" s="57" t="s">
        <v>669</v>
      </c>
      <c r="G2649" s="58">
        <v>44697</v>
      </c>
      <c r="H2649" s="195"/>
      <c r="I2649" s="56"/>
      <c r="J2649" s="56"/>
      <c r="K2649" s="8"/>
      <c r="L2649" s="56"/>
      <c r="M2649" s="56"/>
      <c r="N2649" s="56"/>
      <c r="O2649" s="56"/>
      <c r="P2649" s="56"/>
      <c r="Q2649" s="56"/>
      <c r="R2649" s="8"/>
      <c r="S2649" s="56"/>
      <c r="T2649" s="56"/>
      <c r="U2649" s="57"/>
      <c r="V2649" s="289">
        <f t="shared" si="242"/>
        <v>866</v>
      </c>
      <c r="W2649" s="292" t="str">
        <f t="shared" si="243"/>
        <v/>
      </c>
      <c r="X2649" s="291" t="str">
        <f t="shared" si="244"/>
        <v/>
      </c>
      <c r="Y2649" s="291" t="str">
        <f t="shared" si="245"/>
        <v/>
      </c>
    </row>
    <row r="2650" spans="1:25" ht="15" customHeight="1">
      <c r="A2650" s="8">
        <f t="shared" si="246"/>
        <v>2649</v>
      </c>
      <c r="B2650" s="56" t="s">
        <v>3588</v>
      </c>
      <c r="C2650" s="8">
        <v>82</v>
      </c>
      <c r="D2650" s="8" t="s">
        <v>16</v>
      </c>
      <c r="E2650" s="56" t="s">
        <v>3589</v>
      </c>
      <c r="F2650" s="57" t="s">
        <v>678</v>
      </c>
      <c r="G2650" s="58">
        <v>44697</v>
      </c>
      <c r="H2650" s="195"/>
      <c r="I2650" s="56"/>
      <c r="J2650" s="56"/>
      <c r="K2650" s="8"/>
      <c r="L2650" s="56"/>
      <c r="M2650" s="56"/>
      <c r="N2650" s="56"/>
      <c r="O2650" s="56"/>
      <c r="P2650" s="56"/>
      <c r="Q2650" s="63"/>
      <c r="R2650" s="64"/>
      <c r="S2650" s="56"/>
      <c r="T2650" s="56"/>
      <c r="U2650" s="57"/>
      <c r="V2650" s="289">
        <f t="shared" si="242"/>
        <v>866</v>
      </c>
      <c r="W2650" s="292" t="str">
        <f t="shared" si="243"/>
        <v/>
      </c>
      <c r="X2650" s="291" t="str">
        <f t="shared" si="244"/>
        <v/>
      </c>
      <c r="Y2650" s="291" t="str">
        <f t="shared" si="245"/>
        <v/>
      </c>
    </row>
    <row r="2651" spans="1:25" ht="15" customHeight="1">
      <c r="A2651" s="8">
        <f t="shared" si="246"/>
        <v>2650</v>
      </c>
      <c r="B2651" s="56" t="s">
        <v>3590</v>
      </c>
      <c r="C2651" s="8" t="s">
        <v>2489</v>
      </c>
      <c r="D2651" s="8" t="s">
        <v>23</v>
      </c>
      <c r="E2651" s="56" t="s">
        <v>3591</v>
      </c>
      <c r="F2651" s="57" t="s">
        <v>228</v>
      </c>
      <c r="G2651" s="62">
        <v>44697</v>
      </c>
      <c r="H2651" s="195"/>
      <c r="I2651" s="56"/>
      <c r="J2651" s="56"/>
      <c r="K2651" s="8"/>
      <c r="L2651" s="56"/>
      <c r="M2651" s="56"/>
      <c r="N2651" s="56"/>
      <c r="O2651" s="56"/>
      <c r="P2651" s="56"/>
      <c r="Q2651" s="56"/>
      <c r="R2651" s="8"/>
      <c r="S2651" s="56"/>
      <c r="T2651" s="56" t="s">
        <v>1059</v>
      </c>
      <c r="U2651" s="57"/>
      <c r="V2651" s="289">
        <f t="shared" si="242"/>
        <v>866</v>
      </c>
      <c r="W2651" s="292" t="str">
        <f t="shared" si="243"/>
        <v/>
      </c>
      <c r="X2651" s="291" t="str">
        <f t="shared" si="244"/>
        <v/>
      </c>
      <c r="Y2651" s="291" t="str">
        <f t="shared" si="245"/>
        <v/>
      </c>
    </row>
    <row r="2652" spans="1:25" ht="15" customHeight="1">
      <c r="A2652" s="8">
        <f t="shared" si="246"/>
        <v>2651</v>
      </c>
      <c r="B2652" s="56"/>
      <c r="C2652" s="73">
        <v>81</v>
      </c>
      <c r="D2652" s="8" t="s">
        <v>23</v>
      </c>
      <c r="E2652" s="56"/>
      <c r="F2652" s="61"/>
      <c r="G2652" s="62">
        <v>44698</v>
      </c>
      <c r="H2652" s="74" t="s">
        <v>1198</v>
      </c>
      <c r="I2652" s="74" t="s">
        <v>1198</v>
      </c>
      <c r="J2652" s="56"/>
      <c r="K2652" s="62">
        <v>44541</v>
      </c>
      <c r="L2652" s="56"/>
      <c r="M2652" s="56" t="s">
        <v>1279</v>
      </c>
      <c r="N2652" s="56" t="s">
        <v>1279</v>
      </c>
      <c r="O2652" s="56" t="s">
        <v>1279</v>
      </c>
      <c r="P2652" s="56"/>
      <c r="Q2652" s="63" t="str">
        <f>IF(DATEDIF(K2652,G2652,"y")=0,"",DATEDIF(K2652,G2652,"y")&amp;" years ")&amp;IF(DATEDIF(K2652,G2652,"ym")=0,"",DATEDIF(K2652,G2652,"ym")&amp;" months ")&amp;IF(DATEDIF(K2652,G2652,"md")=0,"",DATEDIF(K2652,G2652,"md")&amp;" days")</f>
        <v>5 months 6 days</v>
      </c>
      <c r="R2652" s="64">
        <f>_xlfn.DAYS(G2652,IF(L2652="",IF(K2652="",I2652,K2652),L2652))</f>
        <v>157</v>
      </c>
      <c r="S2652" s="56"/>
      <c r="T2652" s="56"/>
      <c r="U2652" s="57"/>
      <c r="V2652" s="75">
        <f t="shared" si="242"/>
        <v>867</v>
      </c>
      <c r="W2652" s="291" t="str">
        <f t="shared" si="243"/>
        <v/>
      </c>
      <c r="X2652" s="291" t="str">
        <f t="shared" si="244"/>
        <v/>
      </c>
      <c r="Y2652" s="291">
        <f t="shared" si="245"/>
        <v>157</v>
      </c>
    </row>
    <row r="2653" spans="1:25" ht="15" customHeight="1">
      <c r="A2653" s="8">
        <f t="shared" si="246"/>
        <v>2652</v>
      </c>
      <c r="B2653" s="56"/>
      <c r="C2653" s="8">
        <v>60</v>
      </c>
      <c r="D2653" s="8" t="s">
        <v>16</v>
      </c>
      <c r="E2653" s="56"/>
      <c r="F2653" s="61"/>
      <c r="G2653" s="62">
        <v>44698</v>
      </c>
      <c r="H2653" s="195"/>
      <c r="I2653" s="56"/>
      <c r="J2653" s="56"/>
      <c r="K2653" s="8"/>
      <c r="L2653" s="56"/>
      <c r="M2653" s="56"/>
      <c r="N2653" s="56"/>
      <c r="O2653" s="56"/>
      <c r="P2653" s="56"/>
      <c r="Q2653" s="56"/>
      <c r="R2653" s="8"/>
      <c r="S2653" s="56"/>
      <c r="T2653" s="56"/>
      <c r="U2653" s="57"/>
      <c r="V2653" s="289">
        <f t="shared" si="242"/>
        <v>867</v>
      </c>
      <c r="W2653" s="292" t="str">
        <f t="shared" si="243"/>
        <v/>
      </c>
      <c r="X2653" s="291" t="str">
        <f t="shared" si="244"/>
        <v/>
      </c>
      <c r="Y2653" s="291" t="str">
        <f t="shared" si="245"/>
        <v/>
      </c>
    </row>
    <row r="2654" spans="1:25" ht="15" customHeight="1">
      <c r="A2654" s="8">
        <f t="shared" si="246"/>
        <v>2653</v>
      </c>
      <c r="B2654" s="56" t="s">
        <v>3592</v>
      </c>
      <c r="C2654" s="8">
        <v>51</v>
      </c>
      <c r="D2654" s="8" t="s">
        <v>16</v>
      </c>
      <c r="E2654" s="56" t="s">
        <v>2012</v>
      </c>
      <c r="F2654" s="57" t="s">
        <v>683</v>
      </c>
      <c r="G2654" s="58">
        <v>44699</v>
      </c>
      <c r="H2654" s="75">
        <v>44277</v>
      </c>
      <c r="I2654" s="75">
        <v>44408</v>
      </c>
      <c r="J2654" s="56" t="s">
        <v>2544</v>
      </c>
      <c r="K2654" s="76"/>
      <c r="L2654" s="56"/>
      <c r="M2654" s="56" t="s">
        <v>1279</v>
      </c>
      <c r="N2654" s="56" t="s">
        <v>1279</v>
      </c>
      <c r="O2654" s="56"/>
      <c r="P2654" s="56"/>
      <c r="Q2654" s="90" t="str">
        <f>IF(DATEDIF(I2654,G2654,"y")=0,"",DATEDIF(I2654,G2654,"y")&amp;" years ")&amp;IF(DATEDIF(I2654,G2654,"ym")=0,"",DATEDIF(I2654,G2654,"ym")&amp;" months ")&amp;IF(DATEDIF(I2654,G2654,"md")=0,"",DATEDIF(I2654,G2654,"md")&amp;" days")</f>
        <v>9 months 17 days</v>
      </c>
      <c r="R2654" s="64">
        <f>_xlfn.DAYS(G2654,IF(L2654="",IF(K2654="",I2654,K2654),L2654))</f>
        <v>291</v>
      </c>
      <c r="S2654" s="56"/>
      <c r="T2654" s="56"/>
      <c r="U2654" s="57"/>
      <c r="V2654" s="75">
        <f t="shared" si="242"/>
        <v>868</v>
      </c>
      <c r="W2654" s="291">
        <f t="shared" si="243"/>
        <v>422</v>
      </c>
      <c r="X2654" s="291">
        <f t="shared" si="244"/>
        <v>291</v>
      </c>
      <c r="Y2654" s="291" t="str">
        <f t="shared" si="245"/>
        <v/>
      </c>
    </row>
    <row r="2655" spans="1:25" ht="15" customHeight="1">
      <c r="A2655" s="8">
        <f t="shared" si="246"/>
        <v>2654</v>
      </c>
      <c r="B2655" s="56" t="s">
        <v>3593</v>
      </c>
      <c r="C2655" s="8">
        <v>76</v>
      </c>
      <c r="D2655" s="8" t="s">
        <v>23</v>
      </c>
      <c r="E2655" s="56" t="s">
        <v>78</v>
      </c>
      <c r="F2655" s="57" t="s">
        <v>324</v>
      </c>
      <c r="G2655" s="58">
        <v>44699</v>
      </c>
      <c r="H2655" s="75">
        <v>44252</v>
      </c>
      <c r="I2655" s="75">
        <v>44315</v>
      </c>
      <c r="J2655" s="56" t="s">
        <v>1278</v>
      </c>
      <c r="K2655" s="8"/>
      <c r="L2655" s="56"/>
      <c r="M2655" s="56" t="s">
        <v>1279</v>
      </c>
      <c r="N2655" s="56" t="s">
        <v>1279</v>
      </c>
      <c r="O2655" s="56"/>
      <c r="P2655" s="56"/>
      <c r="Q2655" s="90" t="str">
        <f>IF(DATEDIF(I2655,G2655,"y")=0,"",DATEDIF(I2655,G2655,"y")&amp;" years ")&amp;IF(DATEDIF(I2655,G2655,"ym")=0,"",DATEDIF(I2655,G2655,"ym")&amp;" months ")&amp;IF(DATEDIF(I2655,G2655,"md")=0,"",DATEDIF(I2655,G2655,"md")&amp;" days")</f>
        <v>1 years 19 days</v>
      </c>
      <c r="R2655" s="64">
        <f>_xlfn.DAYS(G2655,IF(L2655="",IF(K2655="",I2655,K2655),L2655))</f>
        <v>384</v>
      </c>
      <c r="S2655" s="56"/>
      <c r="T2655" s="56"/>
      <c r="U2655" s="57"/>
      <c r="V2655" s="75">
        <f t="shared" si="242"/>
        <v>868</v>
      </c>
      <c r="W2655" s="291">
        <f t="shared" si="243"/>
        <v>447</v>
      </c>
      <c r="X2655" s="291">
        <f t="shared" si="244"/>
        <v>384</v>
      </c>
      <c r="Y2655" s="291" t="str">
        <f t="shared" si="245"/>
        <v/>
      </c>
    </row>
    <row r="2656" spans="1:25" ht="15" customHeight="1">
      <c r="A2656" s="8">
        <f t="shared" si="246"/>
        <v>2655</v>
      </c>
      <c r="B2656" s="56" t="s">
        <v>3594</v>
      </c>
      <c r="C2656" s="8">
        <v>83</v>
      </c>
      <c r="D2656" s="8" t="s">
        <v>23</v>
      </c>
      <c r="E2656" s="56" t="s">
        <v>3595</v>
      </c>
      <c r="F2656" s="57" t="s">
        <v>25</v>
      </c>
      <c r="G2656" s="58">
        <v>44699</v>
      </c>
      <c r="H2656" s="75">
        <v>44233</v>
      </c>
      <c r="I2656" s="75"/>
      <c r="J2656" s="56" t="s">
        <v>1278</v>
      </c>
      <c r="K2656" s="8"/>
      <c r="L2656" s="56"/>
      <c r="M2656" s="56" t="s">
        <v>1279</v>
      </c>
      <c r="N2656" s="56"/>
      <c r="O2656" s="56"/>
      <c r="P2656" s="56"/>
      <c r="Q2656" s="90" t="str">
        <f>IF(DATEDIF(H2656,G2656,"y")=0,"",DATEDIF(H2656,G2656,"y")&amp;" years ")&amp;IF(DATEDIF(H2656,G2656,"ym")=0,"",DATEDIF(H2656,G2656,"ym")&amp;" months ")&amp;IF(DATEDIF(H2656,G2656,"md")=0,"",DATEDIF(H2656,G2656,"md")&amp;" days")</f>
        <v>1 years 3 months 12 days</v>
      </c>
      <c r="R2656" s="64">
        <f>_xlfn.DAYS(G2656,H2656)</f>
        <v>466</v>
      </c>
      <c r="S2656" s="56"/>
      <c r="T2656" s="56"/>
      <c r="U2656" s="57"/>
      <c r="V2656" s="75">
        <f t="shared" si="242"/>
        <v>868</v>
      </c>
      <c r="W2656" s="291">
        <f t="shared" si="243"/>
        <v>466</v>
      </c>
      <c r="X2656" s="291" t="str">
        <f t="shared" si="244"/>
        <v/>
      </c>
      <c r="Y2656" s="291" t="str">
        <f t="shared" si="245"/>
        <v/>
      </c>
    </row>
    <row r="2657" spans="1:25" ht="15" customHeight="1">
      <c r="A2657" s="8">
        <f t="shared" si="246"/>
        <v>2656</v>
      </c>
      <c r="B2657" s="56" t="s">
        <v>3596</v>
      </c>
      <c r="C2657" s="73">
        <v>0</v>
      </c>
      <c r="D2657" s="8" t="s">
        <v>23</v>
      </c>
      <c r="E2657" s="56" t="s">
        <v>3597</v>
      </c>
      <c r="F2657" s="57" t="s">
        <v>1223</v>
      </c>
      <c r="G2657" s="62">
        <v>44699</v>
      </c>
      <c r="H2657" s="74"/>
      <c r="I2657" s="74"/>
      <c r="J2657" s="56"/>
      <c r="K2657" s="8"/>
      <c r="L2657" s="56"/>
      <c r="M2657" s="56"/>
      <c r="N2657" s="56"/>
      <c r="O2657" s="56"/>
      <c r="P2657" s="56"/>
      <c r="Q2657" s="56"/>
      <c r="R2657" s="8"/>
      <c r="S2657" s="56"/>
      <c r="T2657" s="56" t="s">
        <v>1059</v>
      </c>
      <c r="U2657" s="56"/>
      <c r="V2657" s="289">
        <f t="shared" si="242"/>
        <v>868</v>
      </c>
      <c r="W2657" s="292" t="str">
        <f t="shared" si="243"/>
        <v/>
      </c>
      <c r="X2657" s="291" t="str">
        <f t="shared" si="244"/>
        <v/>
      </c>
      <c r="Y2657" s="291" t="str">
        <f t="shared" si="245"/>
        <v/>
      </c>
    </row>
    <row r="2658" spans="1:25" ht="15" customHeight="1">
      <c r="A2658" s="8">
        <f t="shared" si="246"/>
        <v>2657</v>
      </c>
      <c r="B2658" s="56"/>
      <c r="C2658" s="8">
        <v>34</v>
      </c>
      <c r="D2658" s="8" t="s">
        <v>16</v>
      </c>
      <c r="E2658" s="56"/>
      <c r="F2658" s="61"/>
      <c r="G2658" s="62">
        <v>44699</v>
      </c>
      <c r="H2658" s="195"/>
      <c r="I2658" s="56"/>
      <c r="J2658" s="56"/>
      <c r="K2658" s="8"/>
      <c r="L2658" s="56"/>
      <c r="M2658" s="56"/>
      <c r="N2658" s="56"/>
      <c r="O2658" s="56"/>
      <c r="P2658" s="56"/>
      <c r="Q2658" s="56"/>
      <c r="R2658" s="8"/>
      <c r="S2658" s="56"/>
      <c r="T2658" s="56"/>
      <c r="U2658" s="57"/>
      <c r="V2658" s="289">
        <f t="shared" si="242"/>
        <v>868</v>
      </c>
      <c r="W2658" s="292" t="str">
        <f t="shared" si="243"/>
        <v/>
      </c>
      <c r="X2658" s="291" t="str">
        <f t="shared" si="244"/>
        <v/>
      </c>
      <c r="Y2658" s="291" t="str">
        <f t="shared" si="245"/>
        <v/>
      </c>
    </row>
    <row r="2659" spans="1:25" ht="15" customHeight="1">
      <c r="A2659" s="8">
        <f t="shared" si="246"/>
        <v>2658</v>
      </c>
      <c r="B2659" s="109" t="s">
        <v>3593</v>
      </c>
      <c r="C2659" s="110">
        <v>89</v>
      </c>
      <c r="D2659" s="110" t="s">
        <v>23</v>
      </c>
      <c r="E2659" s="109" t="s">
        <v>160</v>
      </c>
      <c r="F2659" s="111" t="s">
        <v>683</v>
      </c>
      <c r="G2659" s="112">
        <v>44699</v>
      </c>
      <c r="H2659" s="194"/>
      <c r="I2659" s="109"/>
      <c r="J2659" s="109"/>
      <c r="K2659" s="110"/>
      <c r="L2659" s="109"/>
      <c r="M2659" s="109"/>
      <c r="N2659" s="109"/>
      <c r="O2659" s="109"/>
      <c r="P2659" s="109"/>
      <c r="Q2659" s="136"/>
      <c r="R2659" s="115"/>
      <c r="S2659" s="109"/>
      <c r="T2659" s="109"/>
      <c r="U2659" s="111"/>
      <c r="V2659" s="289">
        <f t="shared" si="242"/>
        <v>868</v>
      </c>
      <c r="W2659" s="292" t="str">
        <f t="shared" si="243"/>
        <v/>
      </c>
      <c r="X2659" s="291" t="str">
        <f t="shared" si="244"/>
        <v/>
      </c>
      <c r="Y2659" s="291" t="str">
        <f t="shared" si="245"/>
        <v/>
      </c>
    </row>
    <row r="2660" spans="1:25" ht="15" customHeight="1">
      <c r="A2660" s="8">
        <f t="shared" si="246"/>
        <v>2659</v>
      </c>
      <c r="B2660" s="56" t="s">
        <v>3598</v>
      </c>
      <c r="C2660" s="8">
        <v>70</v>
      </c>
      <c r="D2660" s="8" t="s">
        <v>23</v>
      </c>
      <c r="E2660" s="56" t="s">
        <v>3599</v>
      </c>
      <c r="F2660" s="57" t="s">
        <v>534</v>
      </c>
      <c r="G2660" s="58">
        <v>44700</v>
      </c>
      <c r="H2660" s="75">
        <v>44305</v>
      </c>
      <c r="I2660" s="75">
        <v>44327</v>
      </c>
      <c r="J2660" s="56" t="s">
        <v>1744</v>
      </c>
      <c r="K2660" s="76">
        <v>44608</v>
      </c>
      <c r="L2660" s="56"/>
      <c r="M2660" s="56" t="s">
        <v>1279</v>
      </c>
      <c r="N2660" s="56" t="s">
        <v>1279</v>
      </c>
      <c r="O2660" s="56" t="s">
        <v>1279</v>
      </c>
      <c r="P2660" s="56"/>
      <c r="Q2660" s="63" t="str">
        <f>IF(DATEDIF(K2660,G2660,"y")=0,"",DATEDIF(K2660,G2660,"y")&amp;" years ")&amp;IF(DATEDIF(K2660,G2660,"ym")=0,"",DATEDIF(K2660,G2660,"ym")&amp;" months ")&amp;IF(DATEDIF(K2660,G2660,"md")=0,"",DATEDIF(K2660,G2660,"md")&amp;" days")</f>
        <v>3 months 3 days</v>
      </c>
      <c r="R2660" s="64">
        <f>_xlfn.DAYS(G2660,IF(L2660="",IF(K2660="",I2660,K2660),L2660))</f>
        <v>92</v>
      </c>
      <c r="S2660" s="56"/>
      <c r="T2660" s="56"/>
      <c r="U2660" s="57"/>
      <c r="V2660" s="75">
        <f t="shared" si="242"/>
        <v>869</v>
      </c>
      <c r="W2660" s="291">
        <f t="shared" si="243"/>
        <v>395</v>
      </c>
      <c r="X2660" s="291">
        <f t="shared" si="244"/>
        <v>373</v>
      </c>
      <c r="Y2660" s="291">
        <f t="shared" si="245"/>
        <v>92</v>
      </c>
    </row>
    <row r="2661" spans="1:25" ht="15" customHeight="1">
      <c r="A2661" s="8">
        <f t="shared" si="246"/>
        <v>2660</v>
      </c>
      <c r="B2661" s="56" t="s">
        <v>1574</v>
      </c>
      <c r="C2661" s="8">
        <v>63</v>
      </c>
      <c r="D2661" s="8" t="s">
        <v>16</v>
      </c>
      <c r="E2661" s="56" t="s">
        <v>888</v>
      </c>
      <c r="F2661" s="57" t="s">
        <v>106</v>
      </c>
      <c r="G2661" s="58">
        <v>44700</v>
      </c>
      <c r="H2661" s="75">
        <v>44516</v>
      </c>
      <c r="I2661" s="75">
        <v>44543</v>
      </c>
      <c r="J2661" s="56" t="s">
        <v>1744</v>
      </c>
      <c r="K2661" s="8"/>
      <c r="L2661" s="56"/>
      <c r="M2661" s="56" t="s">
        <v>1279</v>
      </c>
      <c r="N2661" s="56" t="s">
        <v>1279</v>
      </c>
      <c r="O2661" s="56"/>
      <c r="P2661" s="56"/>
      <c r="Q2661" s="90" t="str">
        <f>IF(DATEDIF(I2661,G2661,"y")=0,"",DATEDIF(I2661,G2661,"y")&amp;" years ")&amp;IF(DATEDIF(I2661,G2661,"ym")=0,"",DATEDIF(I2661,G2661,"ym")&amp;" months ")&amp;IF(DATEDIF(I2661,G2661,"md")=0,"",DATEDIF(I2661,G2661,"md")&amp;" days")</f>
        <v>5 months 6 days</v>
      </c>
      <c r="R2661" s="64">
        <f>_xlfn.DAYS(G2661,IF(L2661="",IF(K2661="",I2661,K2661),L2661))</f>
        <v>157</v>
      </c>
      <c r="S2661" s="56"/>
      <c r="T2661" s="56"/>
      <c r="U2661" s="57"/>
      <c r="V2661" s="75">
        <f t="shared" si="242"/>
        <v>869</v>
      </c>
      <c r="W2661" s="291">
        <f t="shared" si="243"/>
        <v>184</v>
      </c>
      <c r="X2661" s="291">
        <f t="shared" si="244"/>
        <v>157</v>
      </c>
      <c r="Y2661" s="291" t="str">
        <f t="shared" si="245"/>
        <v/>
      </c>
    </row>
    <row r="2662" spans="1:25" ht="15" customHeight="1">
      <c r="A2662" s="8">
        <f t="shared" si="246"/>
        <v>2661</v>
      </c>
      <c r="B2662" s="56" t="s">
        <v>3600</v>
      </c>
      <c r="C2662" s="8">
        <v>59</v>
      </c>
      <c r="D2662" s="8" t="s">
        <v>16</v>
      </c>
      <c r="E2662" s="56" t="s">
        <v>2703</v>
      </c>
      <c r="F2662" s="57" t="s">
        <v>25</v>
      </c>
      <c r="G2662" s="58">
        <v>44700</v>
      </c>
      <c r="H2662" s="75">
        <v>44234</v>
      </c>
      <c r="I2662" s="75">
        <v>44294</v>
      </c>
      <c r="J2662" s="56" t="s">
        <v>1278</v>
      </c>
      <c r="K2662" s="76">
        <v>44531</v>
      </c>
      <c r="L2662" s="56"/>
      <c r="M2662" s="56" t="s">
        <v>1279</v>
      </c>
      <c r="N2662" s="56" t="s">
        <v>1279</v>
      </c>
      <c r="O2662" s="56" t="s">
        <v>1279</v>
      </c>
      <c r="P2662" s="56"/>
      <c r="Q2662" s="63" t="str">
        <f>IF(DATEDIF(K2662,G2662,"y")=0,"",DATEDIF(K2662,G2662,"y")&amp;" years ")&amp;IF(DATEDIF(K2662,G2662,"ym")=0,"",DATEDIF(K2662,G2662,"ym")&amp;" months ")&amp;IF(DATEDIF(K2662,G2662,"md")=0,"",DATEDIF(K2662,G2662,"md")&amp;" days")</f>
        <v>5 months 18 days</v>
      </c>
      <c r="R2662" s="64">
        <f>_xlfn.DAYS(G2662,IF(L2662="",IF(K2662="",I2662,K2662),L2662))</f>
        <v>169</v>
      </c>
      <c r="S2662" s="56"/>
      <c r="T2662" s="56"/>
      <c r="U2662" s="57"/>
      <c r="V2662" s="75">
        <f t="shared" si="242"/>
        <v>869</v>
      </c>
      <c r="W2662" s="291">
        <f t="shared" si="243"/>
        <v>466</v>
      </c>
      <c r="X2662" s="291">
        <f t="shared" si="244"/>
        <v>406</v>
      </c>
      <c r="Y2662" s="291">
        <f t="shared" si="245"/>
        <v>169</v>
      </c>
    </row>
    <row r="2663" spans="1:25" ht="15" customHeight="1">
      <c r="A2663" s="8">
        <f t="shared" si="246"/>
        <v>2662</v>
      </c>
      <c r="B2663" s="56" t="s">
        <v>1226</v>
      </c>
      <c r="C2663" s="8">
        <v>26</v>
      </c>
      <c r="D2663" s="8" t="s">
        <v>16</v>
      </c>
      <c r="E2663" s="56"/>
      <c r="F2663" s="61" t="s">
        <v>1227</v>
      </c>
      <c r="G2663" s="62">
        <v>44700</v>
      </c>
      <c r="H2663" s="74" t="s">
        <v>1198</v>
      </c>
      <c r="I2663" s="74">
        <v>44341</v>
      </c>
      <c r="J2663" s="56"/>
      <c r="K2663" s="8"/>
      <c r="L2663" s="56"/>
      <c r="M2663" s="56" t="s">
        <v>1279</v>
      </c>
      <c r="N2663" s="56" t="s">
        <v>1279</v>
      </c>
      <c r="O2663" s="56"/>
      <c r="P2663" s="56"/>
      <c r="Q2663" s="90" t="str">
        <f>IF(DATEDIF(I2663,G2663,"y")=0,"",DATEDIF(I2663,G2663,"y")&amp;" years ")&amp;IF(DATEDIF(I2663,G2663,"ym")=0,"",DATEDIF(I2663,G2663,"ym")&amp;" months ")&amp;IF(DATEDIF(I2663,G2663,"md")=0,"",DATEDIF(I2663,G2663,"md")&amp;" days")</f>
        <v>11 months 24 days</v>
      </c>
      <c r="R2663" s="64">
        <f>_xlfn.DAYS(G2663,IF(L2663="",IF(K2663="",I2663,K2663),L2663))</f>
        <v>359</v>
      </c>
      <c r="S2663" s="56"/>
      <c r="T2663" s="56"/>
      <c r="U2663" s="57" t="s">
        <v>3058</v>
      </c>
      <c r="V2663" s="75">
        <f t="shared" si="242"/>
        <v>869</v>
      </c>
      <c r="W2663" s="291" t="str">
        <f t="shared" si="243"/>
        <v/>
      </c>
      <c r="X2663" s="291">
        <f t="shared" si="244"/>
        <v>359</v>
      </c>
      <c r="Y2663" s="291" t="str">
        <f t="shared" si="245"/>
        <v/>
      </c>
    </row>
    <row r="2664" spans="1:25" ht="15" customHeight="1">
      <c r="A2664" s="8">
        <f t="shared" si="246"/>
        <v>2663</v>
      </c>
      <c r="B2664" s="56"/>
      <c r="C2664" s="73">
        <v>79</v>
      </c>
      <c r="D2664" s="8" t="s">
        <v>16</v>
      </c>
      <c r="E2664" s="56"/>
      <c r="F2664" s="61"/>
      <c r="G2664" s="62">
        <v>44701</v>
      </c>
      <c r="H2664" s="74" t="s">
        <v>1198</v>
      </c>
      <c r="I2664" s="74">
        <v>44308</v>
      </c>
      <c r="J2664" s="56"/>
      <c r="K2664" s="8"/>
      <c r="L2664" s="56"/>
      <c r="M2664" s="56" t="s">
        <v>1279</v>
      </c>
      <c r="N2664" s="56" t="s">
        <v>1279</v>
      </c>
      <c r="O2664" s="56"/>
      <c r="P2664" s="56"/>
      <c r="Q2664" s="90" t="str">
        <f>IF(DATEDIF(I2664,G2664,"y")=0,"",DATEDIF(I2664,G2664,"y")&amp;" years ")&amp;IF(DATEDIF(I2664,G2664,"ym")=0,"",DATEDIF(I2664,G2664,"ym")&amp;" months ")&amp;IF(DATEDIF(I2664,G2664,"md")=0,"",DATEDIF(I2664,G2664,"md")&amp;" days")</f>
        <v>1 years 28 days</v>
      </c>
      <c r="R2664" s="64">
        <f>_xlfn.DAYS(G2664,IF(L2664="",IF(K2664="",I2664,K2664),L2664))</f>
        <v>393</v>
      </c>
      <c r="S2664" s="56"/>
      <c r="T2664" s="56"/>
      <c r="U2664" s="57"/>
      <c r="V2664" s="75">
        <f t="shared" si="242"/>
        <v>870</v>
      </c>
      <c r="W2664" s="291" t="str">
        <f t="shared" si="243"/>
        <v/>
      </c>
      <c r="X2664" s="291">
        <f t="shared" si="244"/>
        <v>393</v>
      </c>
      <c r="Y2664" s="291" t="str">
        <f t="shared" si="245"/>
        <v/>
      </c>
    </row>
    <row r="2665" spans="1:25" ht="15" customHeight="1">
      <c r="A2665" s="8">
        <f t="shared" si="246"/>
        <v>2664</v>
      </c>
      <c r="B2665" s="56"/>
      <c r="C2665" s="8">
        <v>0</v>
      </c>
      <c r="D2665" s="8" t="s">
        <v>23</v>
      </c>
      <c r="E2665" s="56"/>
      <c r="F2665" s="61"/>
      <c r="G2665" s="62">
        <v>44701</v>
      </c>
      <c r="H2665" s="195"/>
      <c r="I2665" s="56"/>
      <c r="J2665" s="56"/>
      <c r="K2665" s="8"/>
      <c r="L2665" s="56"/>
      <c r="M2665" s="56"/>
      <c r="N2665" s="56"/>
      <c r="O2665" s="56"/>
      <c r="P2665" s="56"/>
      <c r="Q2665" s="56"/>
      <c r="R2665" s="8"/>
      <c r="S2665" s="56"/>
      <c r="T2665" s="56" t="s">
        <v>1059</v>
      </c>
      <c r="U2665" s="57"/>
      <c r="V2665" s="289">
        <f t="shared" si="242"/>
        <v>870</v>
      </c>
      <c r="W2665" s="292" t="str">
        <f t="shared" si="243"/>
        <v/>
      </c>
      <c r="X2665" s="291" t="str">
        <f t="shared" si="244"/>
        <v/>
      </c>
      <c r="Y2665" s="291" t="str">
        <f t="shared" si="245"/>
        <v/>
      </c>
    </row>
    <row r="2666" spans="1:25" ht="15" customHeight="1">
      <c r="A2666" s="8">
        <f t="shared" si="246"/>
        <v>2665</v>
      </c>
      <c r="B2666" s="82" t="s">
        <v>3601</v>
      </c>
      <c r="C2666" s="83">
        <v>28</v>
      </c>
      <c r="D2666" s="83" t="s">
        <v>16</v>
      </c>
      <c r="E2666" s="82" t="s">
        <v>3602</v>
      </c>
      <c r="F2666" s="84" t="s">
        <v>55</v>
      </c>
      <c r="G2666" s="85">
        <v>44702</v>
      </c>
      <c r="H2666" s="86">
        <v>44257</v>
      </c>
      <c r="I2666" s="86">
        <v>44413</v>
      </c>
      <c r="J2666" s="82" t="s">
        <v>2544</v>
      </c>
      <c r="K2666" s="87">
        <v>44607</v>
      </c>
      <c r="L2666" s="82"/>
      <c r="M2666" s="82" t="s">
        <v>1279</v>
      </c>
      <c r="N2666" s="82" t="s">
        <v>1279</v>
      </c>
      <c r="O2666" s="82" t="s">
        <v>1279</v>
      </c>
      <c r="P2666" s="82"/>
      <c r="Q2666" s="88" t="str">
        <f>IF(DATEDIF(K2666,G2666,"y")=0,"",DATEDIF(K2666,G2666,"y")&amp;" years ")&amp;IF(DATEDIF(K2666,G2666,"ym")=0,"",DATEDIF(K2666,G2666,"ym")&amp;" months ")&amp;IF(DATEDIF(K2666,G2666,"md")=0,"",DATEDIF(K2666,G2666,"md")&amp;" days")</f>
        <v>3 months 6 days</v>
      </c>
      <c r="R2666" s="89">
        <f>_xlfn.DAYS(G2666,IF(L2666="",IF(K2666="",I2666,K2666),L2666))</f>
        <v>95</v>
      </c>
      <c r="S2666" s="82"/>
      <c r="T2666" s="82"/>
      <c r="U2666" s="84"/>
      <c r="V2666" s="75">
        <f t="shared" si="242"/>
        <v>871</v>
      </c>
      <c r="W2666" s="291">
        <f t="shared" si="243"/>
        <v>445</v>
      </c>
      <c r="X2666" s="291">
        <f t="shared" si="244"/>
        <v>289</v>
      </c>
      <c r="Y2666" s="291">
        <f t="shared" si="245"/>
        <v>95</v>
      </c>
    </row>
    <row r="2667" spans="1:25" ht="15" customHeight="1">
      <c r="A2667" s="8">
        <f t="shared" si="246"/>
        <v>2666</v>
      </c>
      <c r="B2667" s="82" t="s">
        <v>3603</v>
      </c>
      <c r="C2667" s="83">
        <v>37</v>
      </c>
      <c r="D2667" s="83" t="s">
        <v>16</v>
      </c>
      <c r="E2667" s="82" t="s">
        <v>3440</v>
      </c>
      <c r="F2667" s="84" t="s">
        <v>538</v>
      </c>
      <c r="G2667" s="85">
        <v>44702</v>
      </c>
      <c r="H2667" s="86">
        <v>44229</v>
      </c>
      <c r="I2667" s="86">
        <v>44317</v>
      </c>
      <c r="J2667" s="82" t="s">
        <v>1278</v>
      </c>
      <c r="K2667" s="87">
        <v>44598</v>
      </c>
      <c r="L2667" s="82"/>
      <c r="M2667" s="82" t="s">
        <v>1279</v>
      </c>
      <c r="N2667" s="82" t="s">
        <v>1279</v>
      </c>
      <c r="O2667" s="82" t="s">
        <v>1279</v>
      </c>
      <c r="P2667" s="82"/>
      <c r="Q2667" s="88" t="str">
        <f>IF(DATEDIF(K2667,G2667,"y")=0,"",DATEDIF(K2667,G2667,"y")&amp;" years ")&amp;IF(DATEDIF(K2667,G2667,"ym")=0,"",DATEDIF(K2667,G2667,"ym")&amp;" months ")&amp;IF(DATEDIF(K2667,G2667,"md")=0,"",DATEDIF(K2667,G2667,"md")&amp;" days")</f>
        <v>3 months 15 days</v>
      </c>
      <c r="R2667" s="89">
        <f>_xlfn.DAYS(G2667,IF(L2667="",IF(K2667="",I2667,K2667),L2667))</f>
        <v>104</v>
      </c>
      <c r="S2667" s="82"/>
      <c r="T2667" s="82"/>
      <c r="U2667" s="84"/>
      <c r="V2667" s="75">
        <f t="shared" si="242"/>
        <v>871</v>
      </c>
      <c r="W2667" s="291">
        <f t="shared" si="243"/>
        <v>473</v>
      </c>
      <c r="X2667" s="291">
        <f t="shared" si="244"/>
        <v>385</v>
      </c>
      <c r="Y2667" s="291">
        <f t="shared" si="245"/>
        <v>104</v>
      </c>
    </row>
    <row r="2668" spans="1:25" ht="15" customHeight="1">
      <c r="A2668" s="8">
        <f t="shared" si="246"/>
        <v>2667</v>
      </c>
      <c r="B2668" s="56" t="s">
        <v>3604</v>
      </c>
      <c r="C2668" s="8">
        <v>62</v>
      </c>
      <c r="D2668" s="8" t="s">
        <v>16</v>
      </c>
      <c r="E2668" s="56" t="s">
        <v>1408</v>
      </c>
      <c r="F2668" s="61" t="s">
        <v>46</v>
      </c>
      <c r="G2668" s="62">
        <v>44702</v>
      </c>
      <c r="H2668" s="225" t="s">
        <v>1198</v>
      </c>
      <c r="I2668" s="225" t="s">
        <v>1198</v>
      </c>
      <c r="J2668" s="56"/>
      <c r="K2668" s="62">
        <v>44544</v>
      </c>
      <c r="L2668" s="56"/>
      <c r="M2668" s="56" t="s">
        <v>1279</v>
      </c>
      <c r="N2668" s="56" t="s">
        <v>1279</v>
      </c>
      <c r="O2668" s="56" t="s">
        <v>1279</v>
      </c>
      <c r="P2668" s="56"/>
      <c r="Q2668" s="63" t="str">
        <f>IF(DATEDIF(K2668,G2668,"y")=0,"",DATEDIF(K2668,G2668,"y")&amp;" years ")&amp;IF(DATEDIF(K2668,G2668,"ym")=0,"",DATEDIF(K2668,G2668,"ym")&amp;" months ")&amp;IF(DATEDIF(K2668,G2668,"md")=0,"",DATEDIF(K2668,G2668,"md")&amp;" days")</f>
        <v>5 months 7 days</v>
      </c>
      <c r="R2668" s="64">
        <f>_xlfn.DAYS(G2668,IF(L2668="",IF(K2668="",I2668,K2668),L2668))</f>
        <v>158</v>
      </c>
      <c r="S2668" s="56"/>
      <c r="T2668" s="56"/>
      <c r="U2668" s="57"/>
      <c r="V2668" s="75">
        <f t="shared" si="242"/>
        <v>871</v>
      </c>
      <c r="W2668" s="291" t="str">
        <f t="shared" si="243"/>
        <v/>
      </c>
      <c r="X2668" s="291" t="str">
        <f t="shared" si="244"/>
        <v/>
      </c>
      <c r="Y2668" s="291">
        <f t="shared" si="245"/>
        <v>158</v>
      </c>
    </row>
    <row r="2669" spans="1:25" ht="15" customHeight="1">
      <c r="A2669" s="8">
        <f t="shared" si="246"/>
        <v>2668</v>
      </c>
      <c r="B2669" s="109"/>
      <c r="C2669" s="110">
        <v>88</v>
      </c>
      <c r="D2669" s="110" t="s">
        <v>16</v>
      </c>
      <c r="E2669" s="109"/>
      <c r="F2669" s="193"/>
      <c r="G2669" s="191">
        <v>44702</v>
      </c>
      <c r="H2669" s="113">
        <v>44311</v>
      </c>
      <c r="I2669" s="109"/>
      <c r="J2669" s="109"/>
      <c r="K2669" s="110"/>
      <c r="L2669" s="109"/>
      <c r="M2669" s="109" t="s">
        <v>1279</v>
      </c>
      <c r="N2669" s="109"/>
      <c r="O2669" s="109"/>
      <c r="P2669" s="109"/>
      <c r="Q2669" s="114" t="str">
        <f>IF(DATEDIF(H2669,G2669,"y")=0,"",DATEDIF(H2669,G2669,"y")&amp;" years ")&amp;IF(DATEDIF(H2669,G2669,"ym")=0,"",DATEDIF(H2669,G2669,"ym")&amp;" months ")&amp;IF(DATEDIF(H2669,G2669,"md")=0,"",DATEDIF(H2669,G2669,"md")&amp;" days")</f>
        <v>1 years 26 days</v>
      </c>
      <c r="R2669" s="115">
        <f>_xlfn.DAYS(G2669,H2669)</f>
        <v>391</v>
      </c>
      <c r="S2669" s="109"/>
      <c r="T2669" s="109"/>
      <c r="U2669" s="111"/>
      <c r="V2669" s="75">
        <f t="shared" si="242"/>
        <v>871</v>
      </c>
      <c r="W2669" s="291">
        <f t="shared" si="243"/>
        <v>391</v>
      </c>
      <c r="X2669" s="291" t="str">
        <f t="shared" si="244"/>
        <v/>
      </c>
      <c r="Y2669" s="291" t="str">
        <f t="shared" si="245"/>
        <v/>
      </c>
    </row>
    <row r="2670" spans="1:25" ht="15" customHeight="1">
      <c r="A2670" s="8">
        <f t="shared" si="246"/>
        <v>2669</v>
      </c>
      <c r="B2670" s="82" t="s">
        <v>3605</v>
      </c>
      <c r="C2670" s="83">
        <v>26</v>
      </c>
      <c r="D2670" s="83" t="s">
        <v>16</v>
      </c>
      <c r="E2670" s="82" t="s">
        <v>2756</v>
      </c>
      <c r="F2670" s="84" t="s">
        <v>1119</v>
      </c>
      <c r="G2670" s="85">
        <v>44702</v>
      </c>
      <c r="H2670" s="86">
        <v>44243</v>
      </c>
      <c r="I2670" s="86"/>
      <c r="J2670" s="82" t="s">
        <v>1744</v>
      </c>
      <c r="K2670" s="83"/>
      <c r="L2670" s="82"/>
      <c r="M2670" s="82" t="s">
        <v>1279</v>
      </c>
      <c r="N2670" s="82"/>
      <c r="O2670" s="82"/>
      <c r="P2670" s="82"/>
      <c r="Q2670" s="88" t="str">
        <f>IF(DATEDIF(H2670,G2670,"y")=0,"",DATEDIF(H2670,G2670,"y")&amp;" years ")&amp;IF(DATEDIF(H2670,G2670,"ym")=0,"",DATEDIF(H2670,G2670,"ym")&amp;" months ")&amp;IF(DATEDIF(H2670,G2670,"md")=0,"",DATEDIF(H2670,G2670,"md")&amp;" days")</f>
        <v>1 years 3 months 5 days</v>
      </c>
      <c r="R2670" s="89">
        <f>_xlfn.DAYS(G2670,H2670)</f>
        <v>459</v>
      </c>
      <c r="S2670" s="82"/>
      <c r="T2670" s="82"/>
      <c r="U2670" s="84"/>
      <c r="V2670" s="75">
        <f t="shared" si="242"/>
        <v>871</v>
      </c>
      <c r="W2670" s="291">
        <f t="shared" si="243"/>
        <v>459</v>
      </c>
      <c r="X2670" s="291" t="str">
        <f t="shared" si="244"/>
        <v/>
      </c>
      <c r="Y2670" s="291" t="str">
        <f t="shared" si="245"/>
        <v/>
      </c>
    </row>
    <row r="2671" spans="1:25" ht="15" customHeight="1">
      <c r="A2671" s="8">
        <f t="shared" si="246"/>
        <v>2670</v>
      </c>
      <c r="B2671" s="109" t="s">
        <v>3606</v>
      </c>
      <c r="C2671" s="110" t="s">
        <v>2782</v>
      </c>
      <c r="D2671" s="110" t="s">
        <v>16</v>
      </c>
      <c r="E2671" s="109" t="s">
        <v>3607</v>
      </c>
      <c r="F2671" s="111" t="s">
        <v>25</v>
      </c>
      <c r="G2671" s="191">
        <v>44702</v>
      </c>
      <c r="H2671" s="194"/>
      <c r="I2671" s="109"/>
      <c r="J2671" s="109"/>
      <c r="K2671" s="110"/>
      <c r="L2671" s="109"/>
      <c r="M2671" s="109"/>
      <c r="N2671" s="109"/>
      <c r="O2671" s="109"/>
      <c r="P2671" s="109"/>
      <c r="Q2671" s="136"/>
      <c r="R2671" s="115"/>
      <c r="S2671" s="109"/>
      <c r="T2671" s="109" t="s">
        <v>1059</v>
      </c>
      <c r="U2671" s="111"/>
      <c r="V2671" s="289">
        <f t="shared" si="242"/>
        <v>871</v>
      </c>
      <c r="W2671" s="292" t="str">
        <f t="shared" si="243"/>
        <v/>
      </c>
      <c r="X2671" s="291" t="str">
        <f t="shared" si="244"/>
        <v/>
      </c>
      <c r="Y2671" s="291" t="str">
        <f t="shared" si="245"/>
        <v/>
      </c>
    </row>
    <row r="2672" spans="1:25" ht="15" customHeight="1">
      <c r="A2672" s="8">
        <f t="shared" si="246"/>
        <v>2671</v>
      </c>
      <c r="B2672" s="56" t="s">
        <v>2536</v>
      </c>
      <c r="C2672" s="8">
        <v>49</v>
      </c>
      <c r="D2672" s="8" t="s">
        <v>16</v>
      </c>
      <c r="E2672" s="56" t="s">
        <v>3608</v>
      </c>
      <c r="F2672" s="57" t="s">
        <v>103</v>
      </c>
      <c r="G2672" s="58">
        <v>44703</v>
      </c>
      <c r="H2672" s="75">
        <v>44327</v>
      </c>
      <c r="I2672" s="75">
        <v>44385</v>
      </c>
      <c r="J2672" s="56" t="s">
        <v>1646</v>
      </c>
      <c r="K2672" s="8"/>
      <c r="L2672" s="56"/>
      <c r="M2672" s="56" t="s">
        <v>1279</v>
      </c>
      <c r="N2672" s="56" t="s">
        <v>1279</v>
      </c>
      <c r="O2672" s="56"/>
      <c r="P2672" s="56"/>
      <c r="Q2672" s="90" t="str">
        <f>IF(DATEDIF(I2672,G2672,"y")=0,"",DATEDIF(I2672,G2672,"y")&amp;" years ")&amp;IF(DATEDIF(I2672,G2672,"ym")=0,"",DATEDIF(I2672,G2672,"ym")&amp;" months ")&amp;IF(DATEDIF(I2672,G2672,"md")=0,"",DATEDIF(I2672,G2672,"md")&amp;" days")</f>
        <v>10 months 14 days</v>
      </c>
      <c r="R2672" s="64">
        <f>_xlfn.DAYS(G2672,IF(L2672="",IF(K2672="",I2672,K2672),L2672))</f>
        <v>318</v>
      </c>
      <c r="S2672" s="56"/>
      <c r="T2672" s="56"/>
      <c r="U2672" s="57"/>
      <c r="V2672" s="75">
        <f t="shared" si="242"/>
        <v>872</v>
      </c>
      <c r="W2672" s="291">
        <f t="shared" si="243"/>
        <v>376</v>
      </c>
      <c r="X2672" s="291">
        <f t="shared" si="244"/>
        <v>318</v>
      </c>
      <c r="Y2672" s="291" t="str">
        <f t="shared" si="245"/>
        <v/>
      </c>
    </row>
    <row r="2673" spans="1:25" ht="15" customHeight="1">
      <c r="A2673" s="8">
        <f t="shared" si="246"/>
        <v>2672</v>
      </c>
      <c r="B2673" s="56" t="s">
        <v>1349</v>
      </c>
      <c r="C2673" s="8">
        <v>81</v>
      </c>
      <c r="D2673" s="8" t="s">
        <v>23</v>
      </c>
      <c r="E2673" s="56" t="s">
        <v>1350</v>
      </c>
      <c r="F2673" s="57" t="s">
        <v>444</v>
      </c>
      <c r="G2673" s="58">
        <v>44703</v>
      </c>
      <c r="H2673" s="75">
        <v>44255</v>
      </c>
      <c r="I2673" s="75">
        <v>44342</v>
      </c>
      <c r="J2673" s="56" t="s">
        <v>1278</v>
      </c>
      <c r="K2673" s="8"/>
      <c r="L2673" s="56"/>
      <c r="M2673" s="56" t="s">
        <v>1279</v>
      </c>
      <c r="N2673" s="56" t="s">
        <v>1279</v>
      </c>
      <c r="O2673" s="56"/>
      <c r="P2673" s="56"/>
      <c r="Q2673" s="90" t="str">
        <f>IF(DATEDIF(I2673,G2673,"y")=0,"",DATEDIF(I2673,G2673,"y")&amp;" years ")&amp;IF(DATEDIF(I2673,G2673,"ym")=0,"",DATEDIF(I2673,G2673,"ym")&amp;" months ")&amp;IF(DATEDIF(I2673,G2673,"md")=0,"",DATEDIF(I2673,G2673,"md")&amp;" days")</f>
        <v>11 months 26 days</v>
      </c>
      <c r="R2673" s="64">
        <f>_xlfn.DAYS(G2673,IF(L2673="",IF(K2673="",I2673,K2673),L2673))</f>
        <v>361</v>
      </c>
      <c r="S2673" s="56"/>
      <c r="T2673" s="56"/>
      <c r="U2673" s="57"/>
      <c r="V2673" s="75">
        <f t="shared" si="242"/>
        <v>872</v>
      </c>
      <c r="W2673" s="291">
        <f t="shared" si="243"/>
        <v>448</v>
      </c>
      <c r="X2673" s="291">
        <f t="shared" si="244"/>
        <v>361</v>
      </c>
      <c r="Y2673" s="291" t="str">
        <f t="shared" si="245"/>
        <v/>
      </c>
    </row>
    <row r="2674" spans="1:25" ht="15" customHeight="1">
      <c r="A2674" s="8">
        <f t="shared" si="246"/>
        <v>2673</v>
      </c>
      <c r="B2674" s="109" t="s">
        <v>3609</v>
      </c>
      <c r="C2674" s="110">
        <v>76</v>
      </c>
      <c r="D2674" s="110" t="s">
        <v>16</v>
      </c>
      <c r="E2674" s="109" t="s">
        <v>3610</v>
      </c>
      <c r="F2674" s="111" t="s">
        <v>25</v>
      </c>
      <c r="G2674" s="112">
        <v>44703</v>
      </c>
      <c r="H2674" s="124">
        <v>44244</v>
      </c>
      <c r="I2674" s="124">
        <v>44306</v>
      </c>
      <c r="J2674" s="109" t="s">
        <v>1278</v>
      </c>
      <c r="K2674" s="110"/>
      <c r="L2674" s="109"/>
      <c r="M2674" s="109" t="s">
        <v>1279</v>
      </c>
      <c r="N2674" s="109" t="s">
        <v>1279</v>
      </c>
      <c r="O2674" s="109"/>
      <c r="P2674" s="109"/>
      <c r="Q2674" s="114" t="str">
        <f>IF(DATEDIF(I2674,G2674,"y")=0,"",DATEDIF(I2674,G2674,"y")&amp;" years ")&amp;IF(DATEDIF(I2674,G2674,"ym")=0,"",DATEDIF(I2674,G2674,"ym")&amp;" months ")&amp;IF(DATEDIF(I2674,G2674,"md")=0,"",DATEDIF(I2674,G2674,"md")&amp;" days")</f>
        <v>1 years 1 months 2 days</v>
      </c>
      <c r="R2674" s="115">
        <f>_xlfn.DAYS(G2674,IF(L2674="",IF(K2674="",I2674,K2674),L2674))</f>
        <v>397</v>
      </c>
      <c r="S2674" s="109"/>
      <c r="T2674" s="109"/>
      <c r="U2674" s="111"/>
      <c r="V2674" s="75">
        <f t="shared" si="242"/>
        <v>872</v>
      </c>
      <c r="W2674" s="291">
        <f t="shared" si="243"/>
        <v>459</v>
      </c>
      <c r="X2674" s="291">
        <f t="shared" si="244"/>
        <v>397</v>
      </c>
      <c r="Y2674" s="291" t="str">
        <f t="shared" si="245"/>
        <v/>
      </c>
    </row>
    <row r="2675" spans="1:25" ht="15" customHeight="1">
      <c r="A2675" s="8">
        <f t="shared" si="246"/>
        <v>2674</v>
      </c>
      <c r="B2675" s="82" t="s">
        <v>1474</v>
      </c>
      <c r="C2675" s="83">
        <v>58</v>
      </c>
      <c r="D2675" s="83" t="s">
        <v>16</v>
      </c>
      <c r="E2675" s="82" t="s">
        <v>3611</v>
      </c>
      <c r="F2675" s="84" t="s">
        <v>2007</v>
      </c>
      <c r="G2675" s="85">
        <v>44704</v>
      </c>
      <c r="H2675" s="86">
        <v>44297</v>
      </c>
      <c r="I2675" s="86">
        <v>44346</v>
      </c>
      <c r="J2675" s="82" t="s">
        <v>1646</v>
      </c>
      <c r="K2675" s="87">
        <v>44619</v>
      </c>
      <c r="L2675" s="82"/>
      <c r="M2675" s="82" t="s">
        <v>1279</v>
      </c>
      <c r="N2675" s="82" t="s">
        <v>1279</v>
      </c>
      <c r="O2675" s="82" t="s">
        <v>1279</v>
      </c>
      <c r="P2675" s="82"/>
      <c r="Q2675" s="88" t="str">
        <f>IF(DATEDIF(K2675,G2675,"y")=0,"",DATEDIF(K2675,G2675,"y")&amp;" years ")&amp;IF(DATEDIF(K2675,G2675,"ym")=0,"",DATEDIF(K2675,G2675,"ym")&amp;" months ")&amp;IF(DATEDIF(K2675,G2675,"md")=0,"",DATEDIF(K2675,G2675,"md")&amp;" days")</f>
        <v>2 months 26 days</v>
      </c>
      <c r="R2675" s="89">
        <f>_xlfn.DAYS(G2675,IF(L2675="",IF(K2675="",I2675,K2675),L2675))</f>
        <v>85</v>
      </c>
      <c r="S2675" s="82"/>
      <c r="T2675" s="82"/>
      <c r="U2675" s="84"/>
      <c r="V2675" s="75">
        <f t="shared" si="242"/>
        <v>873</v>
      </c>
      <c r="W2675" s="291">
        <f t="shared" si="243"/>
        <v>407</v>
      </c>
      <c r="X2675" s="291">
        <f t="shared" si="244"/>
        <v>358</v>
      </c>
      <c r="Y2675" s="291">
        <f t="shared" si="245"/>
        <v>85</v>
      </c>
    </row>
    <row r="2676" spans="1:25" ht="15" customHeight="1">
      <c r="A2676" s="8">
        <f t="shared" si="246"/>
        <v>2675</v>
      </c>
      <c r="B2676" s="109"/>
      <c r="C2676" s="123">
        <v>28</v>
      </c>
      <c r="D2676" s="110" t="s">
        <v>16</v>
      </c>
      <c r="E2676" s="109"/>
      <c r="F2676" s="193"/>
      <c r="G2676" s="191">
        <v>44704</v>
      </c>
      <c r="H2676" s="113" t="s">
        <v>1198</v>
      </c>
      <c r="I2676" s="113">
        <v>44506</v>
      </c>
      <c r="J2676" s="109"/>
      <c r="K2676" s="110"/>
      <c r="L2676" s="109"/>
      <c r="M2676" s="109" t="s">
        <v>1279</v>
      </c>
      <c r="N2676" s="109" t="s">
        <v>1279</v>
      </c>
      <c r="O2676" s="109"/>
      <c r="P2676" s="109"/>
      <c r="Q2676" s="114" t="str">
        <f>IF(DATEDIF(I2676,G2676,"y")=0,"",DATEDIF(I2676,G2676,"y")&amp;" years ")&amp;IF(DATEDIF(I2676,G2676,"ym")=0,"",DATEDIF(I2676,G2676,"ym")&amp;" months ")&amp;IF(DATEDIF(I2676,G2676,"md")=0,"",DATEDIF(I2676,G2676,"md")&amp;" days")</f>
        <v>6 months 17 days</v>
      </c>
      <c r="R2676" s="115">
        <f>_xlfn.DAYS(G2676,IF(L2676="",IF(K2676="",I2676,K2676),L2676))</f>
        <v>198</v>
      </c>
      <c r="S2676" s="109"/>
      <c r="T2676" s="109"/>
      <c r="U2676" s="111"/>
      <c r="V2676" s="75">
        <f t="shared" si="242"/>
        <v>873</v>
      </c>
      <c r="W2676" s="291" t="str">
        <f t="shared" si="243"/>
        <v/>
      </c>
      <c r="X2676" s="291">
        <f t="shared" si="244"/>
        <v>198</v>
      </c>
      <c r="Y2676" s="291" t="str">
        <f t="shared" si="245"/>
        <v/>
      </c>
    </row>
    <row r="2677" spans="1:25" ht="15" customHeight="1">
      <c r="A2677" s="8">
        <f t="shared" si="246"/>
        <v>2676</v>
      </c>
      <c r="B2677" s="56" t="s">
        <v>2169</v>
      </c>
      <c r="C2677" s="8">
        <v>73</v>
      </c>
      <c r="D2677" s="8" t="s">
        <v>23</v>
      </c>
      <c r="E2677" s="56" t="s">
        <v>3612</v>
      </c>
      <c r="F2677" s="57" t="s">
        <v>79</v>
      </c>
      <c r="G2677" s="58">
        <v>44704</v>
      </c>
      <c r="H2677" s="75">
        <v>44436</v>
      </c>
      <c r="I2677" s="75"/>
      <c r="J2677" s="56" t="s">
        <v>1744</v>
      </c>
      <c r="K2677" s="8"/>
      <c r="L2677" s="56"/>
      <c r="M2677" s="56" t="s">
        <v>1279</v>
      </c>
      <c r="N2677" s="56"/>
      <c r="O2677" s="56"/>
      <c r="P2677" s="56"/>
      <c r="Q2677" s="90" t="str">
        <f>IF(DATEDIF(H2677,G2677,"y")=0,"",DATEDIF(H2677,G2677,"y")&amp;" years ")&amp;IF(DATEDIF(H2677,G2677,"ym")=0,"",DATEDIF(H2677,G2677,"ym")&amp;" months ")&amp;IF(DATEDIF(H2677,G2677,"md")=0,"",DATEDIF(H2677,G2677,"md")&amp;" days")</f>
        <v>8 months 25 days</v>
      </c>
      <c r="R2677" s="64">
        <f>_xlfn.DAYS(G2677,H2677)</f>
        <v>268</v>
      </c>
      <c r="S2677" s="56"/>
      <c r="T2677" s="56"/>
      <c r="U2677" s="57"/>
      <c r="V2677" s="75">
        <f t="shared" si="242"/>
        <v>873</v>
      </c>
      <c r="W2677" s="291">
        <f t="shared" si="243"/>
        <v>268</v>
      </c>
      <c r="X2677" s="291" t="str">
        <f t="shared" si="244"/>
        <v/>
      </c>
      <c r="Y2677" s="291" t="str">
        <f t="shared" si="245"/>
        <v/>
      </c>
    </row>
    <row r="2678" spans="1:25" ht="15" customHeight="1">
      <c r="A2678" s="8">
        <f t="shared" si="246"/>
        <v>2677</v>
      </c>
      <c r="B2678" s="56" t="s">
        <v>1740</v>
      </c>
      <c r="C2678" s="8">
        <v>87</v>
      </c>
      <c r="D2678" s="8" t="s">
        <v>23</v>
      </c>
      <c r="E2678" s="56" t="s">
        <v>1003</v>
      </c>
      <c r="F2678" s="57" t="s">
        <v>3066</v>
      </c>
      <c r="G2678" s="58">
        <v>44704</v>
      </c>
      <c r="H2678" s="75">
        <v>44243</v>
      </c>
      <c r="I2678" s="75">
        <v>44306</v>
      </c>
      <c r="J2678" s="56" t="s">
        <v>1278</v>
      </c>
      <c r="K2678" s="8"/>
      <c r="L2678" s="56"/>
      <c r="M2678" s="56" t="s">
        <v>1279</v>
      </c>
      <c r="N2678" s="56" t="s">
        <v>1279</v>
      </c>
      <c r="O2678" s="56"/>
      <c r="P2678" s="56"/>
      <c r="Q2678" s="90" t="str">
        <f>IF(DATEDIF(I2678,G2678,"y")=0,"",DATEDIF(I2678,G2678,"y")&amp;" years ")&amp;IF(DATEDIF(I2678,G2678,"ym")=0,"",DATEDIF(I2678,G2678,"ym")&amp;" months ")&amp;IF(DATEDIF(I2678,G2678,"md")=0,"",DATEDIF(I2678,G2678,"md")&amp;" days")</f>
        <v>1 years 1 months 3 days</v>
      </c>
      <c r="R2678" s="64">
        <f>_xlfn.DAYS(G2678,IF(L2678="",IF(K2678="",I2678,K2678),L2678))</f>
        <v>398</v>
      </c>
      <c r="S2678" s="56"/>
      <c r="T2678" s="56"/>
      <c r="U2678" s="57"/>
      <c r="V2678" s="75">
        <f t="shared" si="242"/>
        <v>873</v>
      </c>
      <c r="W2678" s="291">
        <f t="shared" si="243"/>
        <v>461</v>
      </c>
      <c r="X2678" s="291">
        <f t="shared" si="244"/>
        <v>398</v>
      </c>
      <c r="Y2678" s="291" t="str">
        <f t="shared" si="245"/>
        <v/>
      </c>
    </row>
    <row r="2679" spans="1:25" ht="15" customHeight="1">
      <c r="A2679" s="8">
        <f t="shared" si="246"/>
        <v>2678</v>
      </c>
      <c r="B2679" s="56"/>
      <c r="C2679" s="8">
        <v>76</v>
      </c>
      <c r="D2679" s="8" t="s">
        <v>23</v>
      </c>
      <c r="E2679" s="56"/>
      <c r="F2679" s="61"/>
      <c r="G2679" s="62">
        <v>44704</v>
      </c>
      <c r="H2679" s="195"/>
      <c r="I2679" s="56"/>
      <c r="J2679" s="56"/>
      <c r="K2679" s="8"/>
      <c r="L2679" s="56"/>
      <c r="M2679" s="56"/>
      <c r="N2679" s="56"/>
      <c r="O2679" s="56"/>
      <c r="P2679" s="56"/>
      <c r="Q2679" s="63"/>
      <c r="R2679" s="64"/>
      <c r="S2679" s="56"/>
      <c r="T2679" s="56"/>
      <c r="U2679" s="57"/>
      <c r="V2679" s="289">
        <f t="shared" si="242"/>
        <v>873</v>
      </c>
      <c r="W2679" s="292" t="str">
        <f t="shared" si="243"/>
        <v/>
      </c>
      <c r="X2679" s="291" t="str">
        <f t="shared" si="244"/>
        <v/>
      </c>
      <c r="Y2679" s="291" t="str">
        <f t="shared" si="245"/>
        <v/>
      </c>
    </row>
    <row r="2680" spans="1:25" ht="15" customHeight="1">
      <c r="A2680" s="8">
        <f t="shared" si="246"/>
        <v>2679</v>
      </c>
      <c r="B2680" s="56"/>
      <c r="C2680" s="8">
        <v>86</v>
      </c>
      <c r="D2680" s="8" t="s">
        <v>16</v>
      </c>
      <c r="E2680" s="56"/>
      <c r="F2680" s="61"/>
      <c r="G2680" s="62">
        <v>44705</v>
      </c>
      <c r="H2680" s="74" t="s">
        <v>1198</v>
      </c>
      <c r="I2680" s="74" t="s">
        <v>1198</v>
      </c>
      <c r="J2680" s="56"/>
      <c r="K2680" s="62">
        <v>44588</v>
      </c>
      <c r="L2680" s="56"/>
      <c r="M2680" s="56" t="s">
        <v>1279</v>
      </c>
      <c r="N2680" s="56" t="s">
        <v>1279</v>
      </c>
      <c r="O2680" s="56" t="s">
        <v>1279</v>
      </c>
      <c r="P2680" s="56"/>
      <c r="Q2680" s="63" t="str">
        <f>IF(DATEDIF(K2680,G2680,"y")=0,"",DATEDIF(K2680,G2680,"y")&amp;" years ")&amp;IF(DATEDIF(K2680,G2680,"ym")=0,"",DATEDIF(K2680,G2680,"ym")&amp;" months ")&amp;IF(DATEDIF(K2680,G2680,"md")=0,"",DATEDIF(K2680,G2680,"md")&amp;" days")</f>
        <v>3 months 27 days</v>
      </c>
      <c r="R2680" s="64">
        <f>_xlfn.DAYS(G2680,IF(L2680="",IF(K2680="",I2680,K2680),L2680))</f>
        <v>117</v>
      </c>
      <c r="S2680" s="56"/>
      <c r="T2680" s="56"/>
      <c r="U2680" s="57"/>
      <c r="V2680" s="75">
        <f t="shared" si="242"/>
        <v>874</v>
      </c>
      <c r="W2680" s="291" t="str">
        <f t="shared" si="243"/>
        <v/>
      </c>
      <c r="X2680" s="291" t="str">
        <f t="shared" si="244"/>
        <v/>
      </c>
      <c r="Y2680" s="291">
        <f t="shared" si="245"/>
        <v>117</v>
      </c>
    </row>
    <row r="2681" spans="1:25" ht="15" customHeight="1">
      <c r="A2681" s="8">
        <f t="shared" si="246"/>
        <v>2680</v>
      </c>
      <c r="B2681" s="56" t="s">
        <v>1665</v>
      </c>
      <c r="C2681" s="8">
        <v>86</v>
      </c>
      <c r="D2681" s="8" t="s">
        <v>23</v>
      </c>
      <c r="E2681" s="56" t="s">
        <v>137</v>
      </c>
      <c r="F2681" s="57" t="s">
        <v>963</v>
      </c>
      <c r="G2681" s="58">
        <v>44705</v>
      </c>
      <c r="H2681" s="75">
        <v>44244</v>
      </c>
      <c r="I2681" s="75">
        <v>44306</v>
      </c>
      <c r="J2681" s="56" t="s">
        <v>1278</v>
      </c>
      <c r="K2681" s="76">
        <v>44521</v>
      </c>
      <c r="L2681" s="56"/>
      <c r="M2681" s="56" t="s">
        <v>1279</v>
      </c>
      <c r="N2681" s="56" t="s">
        <v>1279</v>
      </c>
      <c r="O2681" s="56" t="s">
        <v>1279</v>
      </c>
      <c r="P2681" s="56"/>
      <c r="Q2681" s="63" t="str">
        <f>IF(DATEDIF(K2681,G2681,"y")=0,"",DATEDIF(K2681,G2681,"y")&amp;" years ")&amp;IF(DATEDIF(K2681,G2681,"ym")=0,"",DATEDIF(K2681,G2681,"ym")&amp;" months ")&amp;IF(DATEDIF(K2681,G2681,"md")=0,"",DATEDIF(K2681,G2681,"md")&amp;" days")</f>
        <v>6 months 3 days</v>
      </c>
      <c r="R2681" s="64">
        <f>_xlfn.DAYS(G2681,IF(L2681="",IF(K2681="",I2681,K2681),L2681))</f>
        <v>184</v>
      </c>
      <c r="S2681" s="56"/>
      <c r="T2681" s="56"/>
      <c r="U2681" s="57"/>
      <c r="V2681" s="75">
        <f t="shared" si="242"/>
        <v>874</v>
      </c>
      <c r="W2681" s="291">
        <f t="shared" si="243"/>
        <v>461</v>
      </c>
      <c r="X2681" s="291">
        <f t="shared" si="244"/>
        <v>399</v>
      </c>
      <c r="Y2681" s="291">
        <f t="shared" si="245"/>
        <v>184</v>
      </c>
    </row>
    <row r="2682" spans="1:25" ht="15" customHeight="1">
      <c r="A2682" s="8">
        <f t="shared" si="246"/>
        <v>2681</v>
      </c>
      <c r="B2682" s="56" t="s">
        <v>3613</v>
      </c>
      <c r="C2682" s="8">
        <v>29</v>
      </c>
      <c r="D2682" s="8" t="s">
        <v>16</v>
      </c>
      <c r="E2682" s="56" t="s">
        <v>3614</v>
      </c>
      <c r="F2682" s="57" t="s">
        <v>1223</v>
      </c>
      <c r="G2682" s="58">
        <v>44705</v>
      </c>
      <c r="H2682" s="195"/>
      <c r="I2682" s="56"/>
      <c r="J2682" s="56"/>
      <c r="K2682" s="8"/>
      <c r="L2682" s="56"/>
      <c r="M2682" s="56"/>
      <c r="N2682" s="56"/>
      <c r="O2682" s="56"/>
      <c r="P2682" s="56"/>
      <c r="Q2682" s="56"/>
      <c r="R2682" s="8"/>
      <c r="S2682" s="56"/>
      <c r="T2682" s="56"/>
      <c r="U2682" s="57"/>
      <c r="V2682" s="289">
        <f t="shared" si="242"/>
        <v>874</v>
      </c>
      <c r="W2682" s="292" t="str">
        <f t="shared" si="243"/>
        <v/>
      </c>
      <c r="X2682" s="291" t="str">
        <f t="shared" si="244"/>
        <v/>
      </c>
      <c r="Y2682" s="291" t="str">
        <f t="shared" si="245"/>
        <v/>
      </c>
    </row>
    <row r="2683" spans="1:25" ht="15" customHeight="1">
      <c r="A2683" s="8">
        <f t="shared" si="246"/>
        <v>2682</v>
      </c>
      <c r="B2683" s="56" t="s">
        <v>2934</v>
      </c>
      <c r="C2683" s="8">
        <v>87</v>
      </c>
      <c r="D2683" s="8" t="s">
        <v>16</v>
      </c>
      <c r="E2683" s="56" t="s">
        <v>1177</v>
      </c>
      <c r="F2683" s="57" t="s">
        <v>133</v>
      </c>
      <c r="G2683" s="58">
        <v>44705</v>
      </c>
      <c r="H2683" s="195"/>
      <c r="I2683" s="56"/>
      <c r="J2683" s="56"/>
      <c r="K2683" s="8"/>
      <c r="L2683" s="56"/>
      <c r="M2683" s="56"/>
      <c r="N2683" s="56"/>
      <c r="O2683" s="56"/>
      <c r="P2683" s="56"/>
      <c r="Q2683" s="56"/>
      <c r="R2683" s="8"/>
      <c r="S2683" s="56"/>
      <c r="T2683" s="56"/>
      <c r="U2683" s="57"/>
      <c r="V2683" s="289">
        <f t="shared" si="242"/>
        <v>874</v>
      </c>
      <c r="W2683" s="292" t="str">
        <f t="shared" si="243"/>
        <v/>
      </c>
      <c r="X2683" s="291" t="str">
        <f t="shared" si="244"/>
        <v/>
      </c>
      <c r="Y2683" s="291" t="str">
        <f t="shared" si="245"/>
        <v/>
      </c>
    </row>
    <row r="2684" spans="1:25" ht="15" customHeight="1">
      <c r="A2684" s="8">
        <f t="shared" si="246"/>
        <v>2683</v>
      </c>
      <c r="B2684" s="56" t="s">
        <v>2852</v>
      </c>
      <c r="C2684" s="8">
        <v>86</v>
      </c>
      <c r="D2684" s="8" t="s">
        <v>16</v>
      </c>
      <c r="E2684" s="56" t="s">
        <v>674</v>
      </c>
      <c r="F2684" s="57" t="s">
        <v>696</v>
      </c>
      <c r="G2684" s="58">
        <v>44706</v>
      </c>
      <c r="H2684" s="75">
        <v>44245</v>
      </c>
      <c r="I2684" s="75">
        <v>44306</v>
      </c>
      <c r="J2684" s="56" t="s">
        <v>1278</v>
      </c>
      <c r="K2684" s="76">
        <v>44506</v>
      </c>
      <c r="L2684" s="56"/>
      <c r="M2684" s="56" t="s">
        <v>1279</v>
      </c>
      <c r="N2684" s="56" t="s">
        <v>1279</v>
      </c>
      <c r="O2684" s="56" t="s">
        <v>1279</v>
      </c>
      <c r="P2684" s="56"/>
      <c r="Q2684" s="63" t="str">
        <f>IF(DATEDIF(K2684,G2684,"y")=0,"",DATEDIF(K2684,G2684,"y")&amp;" years ")&amp;IF(DATEDIF(K2684,G2684,"ym")=0,"",DATEDIF(K2684,G2684,"ym")&amp;" months ")&amp;IF(DATEDIF(K2684,G2684,"md")=0,"",DATEDIF(K2684,G2684,"md")&amp;" days")</f>
        <v>6 months 19 days</v>
      </c>
      <c r="R2684" s="64">
        <f>_xlfn.DAYS(G2684,IF(L2684="",IF(K2684="",I2684,K2684),L2684))</f>
        <v>200</v>
      </c>
      <c r="S2684" s="56"/>
      <c r="T2684" s="56"/>
      <c r="U2684" s="57"/>
      <c r="V2684" s="75">
        <f t="shared" si="242"/>
        <v>875</v>
      </c>
      <c r="W2684" s="291">
        <f t="shared" si="243"/>
        <v>461</v>
      </c>
      <c r="X2684" s="291">
        <f t="shared" si="244"/>
        <v>400</v>
      </c>
      <c r="Y2684" s="291">
        <f t="shared" si="245"/>
        <v>200</v>
      </c>
    </row>
    <row r="2685" spans="1:25" ht="15" customHeight="1">
      <c r="A2685" s="8">
        <f t="shared" si="246"/>
        <v>2684</v>
      </c>
      <c r="B2685" s="56" t="s">
        <v>3615</v>
      </c>
      <c r="C2685" s="8">
        <v>71</v>
      </c>
      <c r="D2685" s="8" t="s">
        <v>23</v>
      </c>
      <c r="E2685" s="56" t="s">
        <v>3616</v>
      </c>
      <c r="F2685" s="57" t="s">
        <v>25</v>
      </c>
      <c r="G2685" s="58">
        <v>44706</v>
      </c>
      <c r="H2685" s="75">
        <v>44233</v>
      </c>
      <c r="I2685" s="75"/>
      <c r="J2685" s="56" t="s">
        <v>1278</v>
      </c>
      <c r="K2685" s="76"/>
      <c r="L2685" s="56"/>
      <c r="M2685" s="56" t="s">
        <v>1279</v>
      </c>
      <c r="N2685" s="56"/>
      <c r="O2685" s="56"/>
      <c r="P2685" s="56"/>
      <c r="Q2685" s="90" t="str">
        <f>IF(DATEDIF(H2685,G2685,"y")=0,"",DATEDIF(H2685,G2685,"y")&amp;" years ")&amp;IF(DATEDIF(H2685,G2685,"ym")=0,"",DATEDIF(H2685,G2685,"ym")&amp;" months ")&amp;IF(DATEDIF(H2685,G2685,"md")=0,"",DATEDIF(H2685,G2685,"md")&amp;" days")</f>
        <v>1 years 3 months 19 days</v>
      </c>
      <c r="R2685" s="64">
        <f>_xlfn.DAYS(G2685,H2685)</f>
        <v>473</v>
      </c>
      <c r="S2685" s="56"/>
      <c r="T2685" s="56"/>
      <c r="U2685" s="57"/>
      <c r="V2685" s="75">
        <f t="shared" si="242"/>
        <v>875</v>
      </c>
      <c r="W2685" s="291">
        <f t="shared" si="243"/>
        <v>473</v>
      </c>
      <c r="X2685" s="291" t="str">
        <f t="shared" si="244"/>
        <v/>
      </c>
      <c r="Y2685" s="291" t="str">
        <f t="shared" si="245"/>
        <v/>
      </c>
    </row>
    <row r="2686" spans="1:25" ht="15" customHeight="1">
      <c r="A2686" s="8">
        <f t="shared" si="246"/>
        <v>2685</v>
      </c>
      <c r="B2686" s="56" t="s">
        <v>3617</v>
      </c>
      <c r="C2686" s="8">
        <v>58</v>
      </c>
      <c r="D2686" s="8" t="s">
        <v>16</v>
      </c>
      <c r="E2686" s="56" t="s">
        <v>78</v>
      </c>
      <c r="F2686" s="57" t="s">
        <v>1109</v>
      </c>
      <c r="G2686" s="58">
        <v>44707</v>
      </c>
      <c r="H2686" s="225" t="s">
        <v>1198</v>
      </c>
      <c r="I2686" s="74">
        <v>44322</v>
      </c>
      <c r="J2686" s="56" t="s">
        <v>1278</v>
      </c>
      <c r="K2686" s="8"/>
      <c r="L2686" s="56"/>
      <c r="M2686" s="56" t="s">
        <v>1279</v>
      </c>
      <c r="N2686" s="56" t="s">
        <v>1279</v>
      </c>
      <c r="O2686" s="56"/>
      <c r="P2686" s="56"/>
      <c r="Q2686" s="90" t="str">
        <f>IF(DATEDIF(I2686,G2686,"y")=0,"",DATEDIF(I2686,G2686,"y")&amp;" years ")&amp;IF(DATEDIF(I2686,G2686,"ym")=0,"",DATEDIF(I2686,G2686,"ym")&amp;" months ")&amp;IF(DATEDIF(I2686,G2686,"md")=0,"",DATEDIF(I2686,G2686,"md")&amp;" days")</f>
        <v>1 years 20 days</v>
      </c>
      <c r="R2686" s="64">
        <f>_xlfn.DAYS(G2686,IF(L2686="",IF(K2686="",I2686,K2686),L2686))</f>
        <v>385</v>
      </c>
      <c r="S2686" s="56"/>
      <c r="T2686" s="56"/>
      <c r="U2686" s="57"/>
      <c r="V2686" s="75">
        <f t="shared" si="242"/>
        <v>876</v>
      </c>
      <c r="W2686" s="291" t="str">
        <f t="shared" si="243"/>
        <v/>
      </c>
      <c r="X2686" s="291">
        <f t="shared" si="244"/>
        <v>385</v>
      </c>
      <c r="Y2686" s="291" t="str">
        <f t="shared" si="245"/>
        <v/>
      </c>
    </row>
    <row r="2687" spans="1:25" ht="15" customHeight="1">
      <c r="A2687" s="8">
        <f t="shared" si="246"/>
        <v>2686</v>
      </c>
      <c r="B2687" s="59"/>
      <c r="C2687" s="65">
        <v>71</v>
      </c>
      <c r="D2687" s="65" t="s">
        <v>23</v>
      </c>
      <c r="E2687" s="116"/>
      <c r="F2687" s="66"/>
      <c r="G2687" s="67">
        <v>44707</v>
      </c>
      <c r="H2687" s="126">
        <v>44265</v>
      </c>
      <c r="I2687" s="126">
        <v>44391</v>
      </c>
      <c r="J2687" s="66" t="s">
        <v>1480</v>
      </c>
      <c r="K2687" s="65"/>
      <c r="L2687" s="59"/>
      <c r="M2687" s="59" t="s">
        <v>1279</v>
      </c>
      <c r="N2687" s="59" t="s">
        <v>1279</v>
      </c>
      <c r="O2687" s="59"/>
      <c r="P2687" s="59"/>
      <c r="Q2687" s="127" t="str">
        <f>IF(DATEDIF(I2687,G2687,"y")=0,"",DATEDIF(I2687,G2687,"y")&amp;" years ")&amp;IF(DATEDIF(I2687,G2687,"ym")=0,"",DATEDIF(I2687,G2687,"ym")&amp;" months ")&amp;IF(DATEDIF(I2687,G2687,"md")=0,"",DATEDIF(I2687,G2687,"md")&amp;" days")</f>
        <v>10 months 12 days</v>
      </c>
      <c r="R2687" s="128">
        <f>_xlfn.DAYS(G2687,IF(L2687="",IF(K2687="",I2687,K2687),L2687))</f>
        <v>316</v>
      </c>
      <c r="S2687" s="59"/>
      <c r="T2687" s="59" t="s">
        <v>185</v>
      </c>
      <c r="U2687" s="59" t="s">
        <v>3618</v>
      </c>
      <c r="V2687" s="75">
        <f t="shared" si="242"/>
        <v>876</v>
      </c>
      <c r="W2687" s="291">
        <f t="shared" si="243"/>
        <v>442</v>
      </c>
      <c r="X2687" s="291">
        <f t="shared" si="244"/>
        <v>316</v>
      </c>
      <c r="Y2687" s="291" t="str">
        <f t="shared" si="245"/>
        <v/>
      </c>
    </row>
    <row r="2688" spans="1:25" ht="15" customHeight="1">
      <c r="A2688" s="8">
        <f t="shared" si="246"/>
        <v>2687</v>
      </c>
      <c r="B2688" s="56" t="s">
        <v>3619</v>
      </c>
      <c r="C2688" s="8">
        <v>77</v>
      </c>
      <c r="D2688" s="8" t="s">
        <v>16</v>
      </c>
      <c r="E2688" s="56" t="s">
        <v>3620</v>
      </c>
      <c r="F2688" s="57" t="s">
        <v>25</v>
      </c>
      <c r="G2688" s="58">
        <v>44707</v>
      </c>
      <c r="H2688" s="195"/>
      <c r="I2688" s="56"/>
      <c r="J2688" s="56"/>
      <c r="K2688" s="8"/>
      <c r="L2688" s="56"/>
      <c r="M2688" s="56"/>
      <c r="N2688" s="56"/>
      <c r="O2688" s="56"/>
      <c r="P2688" s="56"/>
      <c r="Q2688" s="56"/>
      <c r="R2688" s="8"/>
      <c r="S2688" s="56"/>
      <c r="T2688" s="56"/>
      <c r="U2688" s="57"/>
      <c r="V2688" s="289">
        <f t="shared" si="242"/>
        <v>876</v>
      </c>
      <c r="W2688" s="292" t="str">
        <f t="shared" si="243"/>
        <v/>
      </c>
      <c r="X2688" s="291" t="str">
        <f t="shared" si="244"/>
        <v/>
      </c>
      <c r="Y2688" s="291" t="str">
        <f t="shared" si="245"/>
        <v/>
      </c>
    </row>
    <row r="2689" spans="1:25" ht="15" customHeight="1">
      <c r="A2689" s="8">
        <f t="shared" si="246"/>
        <v>2688</v>
      </c>
      <c r="B2689" s="56" t="s">
        <v>3621</v>
      </c>
      <c r="C2689" s="8">
        <v>85</v>
      </c>
      <c r="D2689" s="8" t="s">
        <v>23</v>
      </c>
      <c r="E2689" s="56" t="s">
        <v>922</v>
      </c>
      <c r="F2689" s="57" t="s">
        <v>447</v>
      </c>
      <c r="G2689" s="58">
        <v>44708</v>
      </c>
      <c r="H2689" s="75">
        <v>44235</v>
      </c>
      <c r="I2689" s="75">
        <v>44297</v>
      </c>
      <c r="J2689" s="56" t="s">
        <v>1278</v>
      </c>
      <c r="K2689" s="76">
        <v>44531</v>
      </c>
      <c r="L2689" s="16"/>
      <c r="M2689" s="56" t="s">
        <v>1279</v>
      </c>
      <c r="N2689" s="56" t="s">
        <v>1279</v>
      </c>
      <c r="O2689" s="56" t="s">
        <v>1279</v>
      </c>
      <c r="P2689" s="16"/>
      <c r="Q2689" s="63" t="str">
        <f>IF(DATEDIF(K2689,G2689,"y")=0,"",DATEDIF(K2689,G2689,"y")&amp;" years ")&amp;IF(DATEDIF(K2689,G2689,"ym")=0,"",DATEDIF(K2689,G2689,"ym")&amp;" months ")&amp;IF(DATEDIF(K2689,G2689,"md")=0,"",DATEDIF(K2689,G2689,"md")&amp;" days")</f>
        <v>5 months 26 days</v>
      </c>
      <c r="R2689" s="64">
        <f>_xlfn.DAYS(G2689,IF(L2689="",IF(K2689="",I2689,K2689),L2689))</f>
        <v>177</v>
      </c>
      <c r="S2689" s="16"/>
      <c r="T2689" s="16"/>
      <c r="U2689" s="57"/>
      <c r="V2689" s="75">
        <f t="shared" si="242"/>
        <v>877</v>
      </c>
      <c r="W2689" s="291">
        <f t="shared" si="243"/>
        <v>473</v>
      </c>
      <c r="X2689" s="291">
        <f t="shared" si="244"/>
        <v>411</v>
      </c>
      <c r="Y2689" s="291">
        <f t="shared" si="245"/>
        <v>177</v>
      </c>
    </row>
    <row r="2690" spans="1:25" ht="15" customHeight="1">
      <c r="A2690" s="8">
        <f t="shared" si="246"/>
        <v>2689</v>
      </c>
      <c r="B2690" s="163" t="s">
        <v>3622</v>
      </c>
      <c r="C2690" s="164">
        <v>47</v>
      </c>
      <c r="D2690" s="164" t="s">
        <v>16</v>
      </c>
      <c r="E2690" s="163" t="s">
        <v>3623</v>
      </c>
      <c r="F2690" s="165" t="s">
        <v>25</v>
      </c>
      <c r="G2690" s="166">
        <v>44708</v>
      </c>
      <c r="H2690" s="167">
        <v>44232</v>
      </c>
      <c r="I2690" s="167">
        <v>44291</v>
      </c>
      <c r="J2690" s="163" t="s">
        <v>1278</v>
      </c>
      <c r="K2690" s="164"/>
      <c r="L2690" s="163"/>
      <c r="M2690" s="163" t="s">
        <v>1279</v>
      </c>
      <c r="N2690" s="163" t="s">
        <v>1279</v>
      </c>
      <c r="O2690" s="163"/>
      <c r="P2690" s="163"/>
      <c r="Q2690" s="169" t="str">
        <f>IF(DATEDIF(I2690,G2690,"y")=0,"",DATEDIF(I2690,G2690,"y")&amp;" years ")&amp;IF(DATEDIF(I2690,G2690,"ym")=0,"",DATEDIF(I2690,G2690,"ym")&amp;" months ")&amp;IF(DATEDIF(I2690,G2690,"md")=0,"",DATEDIF(I2690,G2690,"md")&amp;" days")</f>
        <v>1 years 1 months 22 days</v>
      </c>
      <c r="R2690" s="170">
        <f>_xlfn.DAYS(G2690,IF(L2690="",IF(K2690="",I2690,K2690),L2690))</f>
        <v>417</v>
      </c>
      <c r="S2690" s="163"/>
      <c r="T2690" s="163"/>
      <c r="U2690" s="165"/>
      <c r="V2690" s="75">
        <f t="shared" ref="V2690:V2753" si="247">G2690-DATE(2020,1,1)</f>
        <v>877</v>
      </c>
      <c r="W2690" s="291">
        <f t="shared" ref="W2690:W2753" si="248">IF(ISNUMBER(H2690), $G2690-H2690, "")</f>
        <v>476</v>
      </c>
      <c r="X2690" s="291">
        <f t="shared" ref="X2690:X2753" si="249">IF(ISNUMBER(I2690), $G2690-I2690, "")</f>
        <v>417</v>
      </c>
      <c r="Y2690" s="291" t="str">
        <f t="shared" ref="Y2690:Y2753" si="250">IF(ISNUMBER(K2690), $G2690-K2690, "")</f>
        <v/>
      </c>
    </row>
    <row r="2691" spans="1:25" ht="15" customHeight="1">
      <c r="A2691" s="8">
        <f t="shared" si="246"/>
        <v>2690</v>
      </c>
      <c r="B2691" s="82" t="s">
        <v>3624</v>
      </c>
      <c r="C2691" s="83">
        <v>22</v>
      </c>
      <c r="D2691" s="83" t="s">
        <v>16</v>
      </c>
      <c r="E2691" s="82" t="s">
        <v>3625</v>
      </c>
      <c r="F2691" s="84" t="s">
        <v>647</v>
      </c>
      <c r="G2691" s="85">
        <v>44709</v>
      </c>
      <c r="H2691" s="86">
        <v>44586</v>
      </c>
      <c r="I2691" s="86"/>
      <c r="J2691" s="82" t="s">
        <v>1744</v>
      </c>
      <c r="K2691" s="83"/>
      <c r="L2691" s="82"/>
      <c r="M2691" s="82" t="s">
        <v>1279</v>
      </c>
      <c r="N2691" s="82"/>
      <c r="O2691" s="82"/>
      <c r="P2691" s="82"/>
      <c r="Q2691" s="88" t="str">
        <f>IF(DATEDIF(H2691,G2691,"y")=0,"",DATEDIF(H2691,G2691,"y")&amp;" years ")&amp;IF(DATEDIF(H2691,G2691,"ym")=0,"",DATEDIF(H2691,G2691,"ym")&amp;" months ")&amp;IF(DATEDIF(H2691,G2691,"md")=0,"",DATEDIF(H2691,G2691,"md")&amp;" days")</f>
        <v>4 months 3 days</v>
      </c>
      <c r="R2691" s="89">
        <f>_xlfn.DAYS(G2691,H2691)</f>
        <v>123</v>
      </c>
      <c r="S2691" s="82"/>
      <c r="T2691" s="82"/>
      <c r="U2691" s="84"/>
      <c r="V2691" s="75">
        <f t="shared" si="247"/>
        <v>878</v>
      </c>
      <c r="W2691" s="291">
        <f t="shared" si="248"/>
        <v>123</v>
      </c>
      <c r="X2691" s="291" t="str">
        <f t="shared" si="249"/>
        <v/>
      </c>
      <c r="Y2691" s="291" t="str">
        <f t="shared" si="250"/>
        <v/>
      </c>
    </row>
    <row r="2692" spans="1:25" ht="15" customHeight="1">
      <c r="A2692" s="8">
        <f t="shared" si="246"/>
        <v>2691</v>
      </c>
      <c r="B2692" s="56"/>
      <c r="C2692" s="73">
        <v>103</v>
      </c>
      <c r="D2692" s="8" t="s">
        <v>16</v>
      </c>
      <c r="E2692" s="56"/>
      <c r="F2692" s="61"/>
      <c r="G2692" s="62">
        <v>44709</v>
      </c>
      <c r="H2692" s="74" t="s">
        <v>1198</v>
      </c>
      <c r="I2692" s="74">
        <v>44518</v>
      </c>
      <c r="J2692" s="56"/>
      <c r="K2692" s="8"/>
      <c r="L2692" s="56"/>
      <c r="M2692" s="56" t="s">
        <v>1279</v>
      </c>
      <c r="N2692" s="56" t="s">
        <v>1279</v>
      </c>
      <c r="O2692" s="56"/>
      <c r="P2692" s="56"/>
      <c r="Q2692" s="90" t="str">
        <f>IF(DATEDIF(I2692,G2692,"y")=0,"",DATEDIF(I2692,G2692,"y")&amp;" years ")&amp;IF(DATEDIF(I2692,G2692,"ym")=0,"",DATEDIF(I2692,G2692,"ym")&amp;" months ")&amp;IF(DATEDIF(I2692,G2692,"md")=0,"",DATEDIF(I2692,G2692,"md")&amp;" days")</f>
        <v>6 months 10 days</v>
      </c>
      <c r="R2692" s="64">
        <f>_xlfn.DAYS(G2692,IF(L2692="",IF(K2692="",I2692,K2692),L2692))</f>
        <v>191</v>
      </c>
      <c r="S2692" s="56"/>
      <c r="T2692" s="56"/>
      <c r="U2692" s="57"/>
      <c r="V2692" s="75">
        <f t="shared" si="247"/>
        <v>878</v>
      </c>
      <c r="W2692" s="291" t="str">
        <f t="shared" si="248"/>
        <v/>
      </c>
      <c r="X2692" s="291">
        <f t="shared" si="249"/>
        <v>191</v>
      </c>
      <c r="Y2692" s="291" t="str">
        <f t="shared" si="250"/>
        <v/>
      </c>
    </row>
    <row r="2693" spans="1:25" ht="15" customHeight="1">
      <c r="A2693" s="8">
        <f t="shared" ref="A2693:A2756" si="251">A2692+1</f>
        <v>2692</v>
      </c>
      <c r="B2693" s="56" t="s">
        <v>1776</v>
      </c>
      <c r="C2693" s="8">
        <v>74</v>
      </c>
      <c r="D2693" s="8" t="s">
        <v>23</v>
      </c>
      <c r="E2693" s="56" t="s">
        <v>3626</v>
      </c>
      <c r="F2693" s="57" t="s">
        <v>25</v>
      </c>
      <c r="G2693" s="58">
        <v>44709</v>
      </c>
      <c r="H2693" s="75">
        <v>44247</v>
      </c>
      <c r="I2693" s="75">
        <v>44385</v>
      </c>
      <c r="J2693" s="56" t="s">
        <v>1278</v>
      </c>
      <c r="K2693" s="8"/>
      <c r="L2693" s="56"/>
      <c r="M2693" s="56" t="s">
        <v>1279</v>
      </c>
      <c r="N2693" s="56" t="s">
        <v>1279</v>
      </c>
      <c r="O2693" s="56"/>
      <c r="P2693" s="56"/>
      <c r="Q2693" s="90" t="str">
        <f>IF(DATEDIF(I2693,G2693,"y")=0,"",DATEDIF(I2693,G2693,"y")&amp;" years ")&amp;IF(DATEDIF(I2693,G2693,"ym")=0,"",DATEDIF(I2693,G2693,"ym")&amp;" months ")&amp;IF(DATEDIF(I2693,G2693,"md")=0,"",DATEDIF(I2693,G2693,"md")&amp;" days")</f>
        <v>10 months 20 days</v>
      </c>
      <c r="R2693" s="64">
        <f>_xlfn.DAYS(G2693,IF(L2693="",IF(K2693="",I2693,K2693),L2693))</f>
        <v>324</v>
      </c>
      <c r="S2693" s="56"/>
      <c r="T2693" s="56"/>
      <c r="U2693" s="57"/>
      <c r="V2693" s="75">
        <f t="shared" si="247"/>
        <v>878</v>
      </c>
      <c r="W2693" s="291">
        <f t="shared" si="248"/>
        <v>462</v>
      </c>
      <c r="X2693" s="291">
        <f t="shared" si="249"/>
        <v>324</v>
      </c>
      <c r="Y2693" s="291" t="str">
        <f t="shared" si="250"/>
        <v/>
      </c>
    </row>
    <row r="2694" spans="1:25" ht="15" customHeight="1">
      <c r="A2694" s="8">
        <f t="shared" si="251"/>
        <v>2693</v>
      </c>
      <c r="B2694" s="109" t="s">
        <v>3627</v>
      </c>
      <c r="C2694" s="110">
        <v>2</v>
      </c>
      <c r="D2694" s="110" t="s">
        <v>23</v>
      </c>
      <c r="E2694" s="109" t="s">
        <v>1445</v>
      </c>
      <c r="F2694" s="111" t="s">
        <v>420</v>
      </c>
      <c r="G2694" s="191">
        <v>44709</v>
      </c>
      <c r="H2694" s="194"/>
      <c r="I2694" s="109"/>
      <c r="J2694" s="109"/>
      <c r="K2694" s="110"/>
      <c r="L2694" s="109"/>
      <c r="M2694" s="109"/>
      <c r="N2694" s="109"/>
      <c r="O2694" s="109"/>
      <c r="P2694" s="109"/>
      <c r="Q2694" s="136"/>
      <c r="R2694" s="115"/>
      <c r="S2694" s="109"/>
      <c r="T2694" s="109" t="s">
        <v>1059</v>
      </c>
      <c r="U2694" s="111"/>
      <c r="V2694" s="289">
        <f t="shared" si="247"/>
        <v>878</v>
      </c>
      <c r="W2694" s="292" t="str">
        <f t="shared" si="248"/>
        <v/>
      </c>
      <c r="X2694" s="291" t="str">
        <f t="shared" si="249"/>
        <v/>
      </c>
      <c r="Y2694" s="291" t="str">
        <f t="shared" si="250"/>
        <v/>
      </c>
    </row>
    <row r="2695" spans="1:25" ht="15" customHeight="1">
      <c r="A2695" s="8">
        <f t="shared" si="251"/>
        <v>2694</v>
      </c>
      <c r="B2695" s="56" t="s">
        <v>3434</v>
      </c>
      <c r="C2695" s="8">
        <v>81</v>
      </c>
      <c r="D2695" s="8" t="s">
        <v>16</v>
      </c>
      <c r="E2695" s="56" t="s">
        <v>3628</v>
      </c>
      <c r="F2695" s="57" t="s">
        <v>166</v>
      </c>
      <c r="G2695" s="58">
        <v>44710</v>
      </c>
      <c r="H2695" s="75">
        <v>44368</v>
      </c>
      <c r="I2695" s="75">
        <v>44395</v>
      </c>
      <c r="J2695" s="56" t="s">
        <v>1646</v>
      </c>
      <c r="K2695" s="8"/>
      <c r="L2695" s="56"/>
      <c r="M2695" s="56" t="s">
        <v>1279</v>
      </c>
      <c r="N2695" s="56" t="s">
        <v>1279</v>
      </c>
      <c r="O2695" s="56"/>
      <c r="P2695" s="56"/>
      <c r="Q2695" s="90" t="str">
        <f>IF(DATEDIF(I2695,G2695,"y")=0,"",DATEDIF(I2695,G2695,"y")&amp;" years ")&amp;IF(DATEDIF(I2695,G2695,"ym")=0,"",DATEDIF(I2695,G2695,"ym")&amp;" months ")&amp;IF(DATEDIF(I2695,G2695,"md")=0,"",DATEDIF(I2695,G2695,"md")&amp;" days")</f>
        <v>10 months 11 days</v>
      </c>
      <c r="R2695" s="64">
        <f>_xlfn.DAYS(G2695,IF(L2695="",IF(K2695="",I2695,K2695),L2695))</f>
        <v>315</v>
      </c>
      <c r="S2695" s="56"/>
      <c r="T2695" s="56"/>
      <c r="U2695" s="57"/>
      <c r="V2695" s="75">
        <f t="shared" si="247"/>
        <v>879</v>
      </c>
      <c r="W2695" s="291">
        <f t="shared" si="248"/>
        <v>342</v>
      </c>
      <c r="X2695" s="291">
        <f t="shared" si="249"/>
        <v>315</v>
      </c>
      <c r="Y2695" s="291" t="str">
        <f t="shared" si="250"/>
        <v/>
      </c>
    </row>
    <row r="2696" spans="1:25" ht="15" customHeight="1">
      <c r="A2696" s="8">
        <f t="shared" si="251"/>
        <v>2695</v>
      </c>
      <c r="B2696" s="56" t="s">
        <v>3629</v>
      </c>
      <c r="C2696" s="8">
        <v>80</v>
      </c>
      <c r="D2696" s="8" t="s">
        <v>23</v>
      </c>
      <c r="E2696" s="56" t="s">
        <v>3630</v>
      </c>
      <c r="F2696" s="61" t="s">
        <v>133</v>
      </c>
      <c r="G2696" s="62">
        <v>44710</v>
      </c>
      <c r="H2696" s="74" t="s">
        <v>1198</v>
      </c>
      <c r="I2696" s="74">
        <v>44301</v>
      </c>
      <c r="J2696" s="56"/>
      <c r="K2696" s="8"/>
      <c r="L2696" s="56"/>
      <c r="M2696" s="56" t="s">
        <v>1279</v>
      </c>
      <c r="N2696" s="56" t="s">
        <v>1279</v>
      </c>
      <c r="O2696" s="56"/>
      <c r="P2696" s="56"/>
      <c r="Q2696" s="90" t="str">
        <f>IF(DATEDIF(I2696,G2696,"y")=0,"",DATEDIF(I2696,G2696,"y")&amp;" years ")&amp;IF(DATEDIF(I2696,G2696,"ym")=0,"",DATEDIF(I2696,G2696,"ym")&amp;" months ")&amp;IF(DATEDIF(I2696,G2696,"md")=0,"",DATEDIF(I2696,G2696,"md")&amp;" days")</f>
        <v>1 years 1 months 14 days</v>
      </c>
      <c r="R2696" s="64">
        <f>_xlfn.DAYS(G2696,IF(L2696="",IF(K2696="",I2696,K2696),L2696))</f>
        <v>409</v>
      </c>
      <c r="S2696" s="56"/>
      <c r="T2696" s="56"/>
      <c r="U2696" s="57"/>
      <c r="V2696" s="75">
        <f t="shared" si="247"/>
        <v>879</v>
      </c>
      <c r="W2696" s="291" t="str">
        <f t="shared" si="248"/>
        <v/>
      </c>
      <c r="X2696" s="291">
        <f t="shared" si="249"/>
        <v>409</v>
      </c>
      <c r="Y2696" s="291" t="str">
        <f t="shared" si="250"/>
        <v/>
      </c>
    </row>
    <row r="2697" spans="1:25" ht="15" customHeight="1">
      <c r="A2697" s="8">
        <f t="shared" si="251"/>
        <v>2696</v>
      </c>
      <c r="B2697" s="56" t="s">
        <v>131</v>
      </c>
      <c r="C2697" s="8">
        <v>67</v>
      </c>
      <c r="D2697" s="8" t="s">
        <v>23</v>
      </c>
      <c r="E2697" s="56" t="s">
        <v>2540</v>
      </c>
      <c r="F2697" s="61" t="s">
        <v>106</v>
      </c>
      <c r="G2697" s="62">
        <v>44710</v>
      </c>
      <c r="H2697" s="195"/>
      <c r="I2697" s="56"/>
      <c r="J2697" s="56"/>
      <c r="K2697" s="8"/>
      <c r="L2697" s="56"/>
      <c r="M2697" s="56"/>
      <c r="N2697" s="56"/>
      <c r="O2697" s="56"/>
      <c r="P2697" s="56"/>
      <c r="Q2697" s="56"/>
      <c r="R2697" s="8"/>
      <c r="S2697" s="56"/>
      <c r="T2697" s="56"/>
      <c r="U2697" s="57"/>
      <c r="V2697" s="289">
        <f t="shared" si="247"/>
        <v>879</v>
      </c>
      <c r="W2697" s="292" t="str">
        <f t="shared" si="248"/>
        <v/>
      </c>
      <c r="X2697" s="291" t="str">
        <f t="shared" si="249"/>
        <v/>
      </c>
      <c r="Y2697" s="291" t="str">
        <f t="shared" si="250"/>
        <v/>
      </c>
    </row>
    <row r="2698" spans="1:25" ht="15" customHeight="1">
      <c r="A2698" s="8">
        <f t="shared" si="251"/>
        <v>2697</v>
      </c>
      <c r="B2698" s="56"/>
      <c r="C2698" s="8">
        <v>82</v>
      </c>
      <c r="D2698" s="8" t="s">
        <v>23</v>
      </c>
      <c r="E2698" s="56"/>
      <c r="F2698" s="61"/>
      <c r="G2698" s="62">
        <v>44710</v>
      </c>
      <c r="H2698" s="195"/>
      <c r="I2698" s="56"/>
      <c r="J2698" s="56"/>
      <c r="K2698" s="8"/>
      <c r="L2698" s="56"/>
      <c r="M2698" s="56"/>
      <c r="N2698" s="56"/>
      <c r="O2698" s="56"/>
      <c r="P2698" s="56"/>
      <c r="Q2698" s="56"/>
      <c r="R2698" s="8"/>
      <c r="S2698" s="56"/>
      <c r="T2698" s="56"/>
      <c r="U2698" s="57"/>
      <c r="V2698" s="289">
        <f t="shared" si="247"/>
        <v>879</v>
      </c>
      <c r="W2698" s="292" t="str">
        <f t="shared" si="248"/>
        <v/>
      </c>
      <c r="X2698" s="291" t="str">
        <f t="shared" si="249"/>
        <v/>
      </c>
      <c r="Y2698" s="291" t="str">
        <f t="shared" si="250"/>
        <v/>
      </c>
    </row>
    <row r="2699" spans="1:25" ht="15" customHeight="1">
      <c r="A2699" s="8">
        <f t="shared" si="251"/>
        <v>2698</v>
      </c>
      <c r="B2699" s="56"/>
      <c r="C2699" s="73">
        <v>38</v>
      </c>
      <c r="D2699" s="8" t="s">
        <v>16</v>
      </c>
      <c r="E2699" s="56"/>
      <c r="F2699" s="61"/>
      <c r="G2699" s="62">
        <v>44711</v>
      </c>
      <c r="H2699" s="74" t="s">
        <v>1198</v>
      </c>
      <c r="I2699" s="74" t="s">
        <v>1198</v>
      </c>
      <c r="J2699" s="56"/>
      <c r="K2699" s="62">
        <v>44602</v>
      </c>
      <c r="L2699" s="56"/>
      <c r="M2699" s="56" t="s">
        <v>1279</v>
      </c>
      <c r="N2699" s="56" t="s">
        <v>1279</v>
      </c>
      <c r="O2699" s="56" t="s">
        <v>1279</v>
      </c>
      <c r="P2699" s="56"/>
      <c r="Q2699" s="63" t="str">
        <f>IF(DATEDIF(K2699,G2699,"y")=0,"",DATEDIF(K2699,G2699,"y")&amp;" years ")&amp;IF(DATEDIF(K2699,G2699,"ym")=0,"",DATEDIF(K2699,G2699,"ym")&amp;" months ")&amp;IF(DATEDIF(K2699,G2699,"md")=0,"",DATEDIF(K2699,G2699,"md")&amp;" days")</f>
        <v>3 months 20 days</v>
      </c>
      <c r="R2699" s="64">
        <f>_xlfn.DAYS(G2699,IF(L2699="",IF(K2699="",I2699,K2699),L2699))</f>
        <v>109</v>
      </c>
      <c r="S2699" s="56"/>
      <c r="T2699" s="56"/>
      <c r="U2699" s="57"/>
      <c r="V2699" s="75">
        <f t="shared" si="247"/>
        <v>880</v>
      </c>
      <c r="W2699" s="291" t="str">
        <f t="shared" si="248"/>
        <v/>
      </c>
      <c r="X2699" s="291" t="str">
        <f t="shared" si="249"/>
        <v/>
      </c>
      <c r="Y2699" s="291">
        <f t="shared" si="250"/>
        <v>109</v>
      </c>
    </row>
    <row r="2700" spans="1:25" ht="15" customHeight="1">
      <c r="A2700" s="8">
        <f t="shared" si="251"/>
        <v>2699</v>
      </c>
      <c r="B2700" s="56"/>
      <c r="C2700" s="8">
        <v>85</v>
      </c>
      <c r="D2700" s="8" t="s">
        <v>23</v>
      </c>
      <c r="E2700" s="56"/>
      <c r="F2700" s="61"/>
      <c r="G2700" s="62">
        <v>44711</v>
      </c>
      <c r="H2700" s="74" t="s">
        <v>1198</v>
      </c>
      <c r="I2700" s="74">
        <v>44318</v>
      </c>
      <c r="J2700" s="56"/>
      <c r="K2700" s="8"/>
      <c r="L2700" s="56"/>
      <c r="M2700" s="56" t="s">
        <v>1279</v>
      </c>
      <c r="N2700" s="56" t="s">
        <v>1279</v>
      </c>
      <c r="O2700" s="56"/>
      <c r="P2700" s="56"/>
      <c r="Q2700" s="90" t="str">
        <f>IF(DATEDIF(I2700,G2700,"y")=0,"",DATEDIF(I2700,G2700,"y")&amp;" years ")&amp;IF(DATEDIF(I2700,G2700,"ym")=0,"",DATEDIF(I2700,G2700,"ym")&amp;" months ")&amp;IF(DATEDIF(I2700,G2700,"md")=0,"",DATEDIF(I2700,G2700,"md")&amp;" days")</f>
        <v>1 years 28 days</v>
      </c>
      <c r="R2700" s="64">
        <f>_xlfn.DAYS(G2700,IF(L2700="",IF(K2700="",I2700,K2700),L2700))</f>
        <v>393</v>
      </c>
      <c r="S2700" s="56"/>
      <c r="T2700" s="56"/>
      <c r="U2700" s="57"/>
      <c r="V2700" s="75">
        <f t="shared" si="247"/>
        <v>880</v>
      </c>
      <c r="W2700" s="291" t="str">
        <f t="shared" si="248"/>
        <v/>
      </c>
      <c r="X2700" s="291">
        <f t="shared" si="249"/>
        <v>393</v>
      </c>
      <c r="Y2700" s="291" t="str">
        <f t="shared" si="250"/>
        <v/>
      </c>
    </row>
    <row r="2701" spans="1:25" ht="15" customHeight="1">
      <c r="A2701" s="8">
        <f t="shared" si="251"/>
        <v>2700</v>
      </c>
      <c r="B2701" s="56" t="s">
        <v>3631</v>
      </c>
      <c r="C2701" s="8">
        <v>83</v>
      </c>
      <c r="D2701" s="8" t="s">
        <v>23</v>
      </c>
      <c r="E2701" s="56" t="s">
        <v>1354</v>
      </c>
      <c r="F2701" s="57" t="s">
        <v>529</v>
      </c>
      <c r="G2701" s="58">
        <v>44711</v>
      </c>
      <c r="H2701" s="75">
        <v>44244</v>
      </c>
      <c r="I2701" s="75">
        <v>44305</v>
      </c>
      <c r="J2701" s="56" t="s">
        <v>1278</v>
      </c>
      <c r="K2701" s="8"/>
      <c r="L2701" s="56"/>
      <c r="M2701" s="56" t="s">
        <v>1279</v>
      </c>
      <c r="N2701" s="56" t="s">
        <v>1279</v>
      </c>
      <c r="O2701" s="56"/>
      <c r="P2701" s="56"/>
      <c r="Q2701" s="90" t="str">
        <f>IF(DATEDIF(I2701,G2701,"y")=0,"",DATEDIF(I2701,G2701,"y")&amp;" years ")&amp;IF(DATEDIF(I2701,G2701,"ym")=0,"",DATEDIF(I2701,G2701,"ym")&amp;" months ")&amp;IF(DATEDIF(I2701,G2701,"md")=0,"",DATEDIF(I2701,G2701,"md")&amp;" days")</f>
        <v>1 years 1 months 11 days</v>
      </c>
      <c r="R2701" s="64">
        <f>_xlfn.DAYS(G2701,IF(L2701="",IF(K2701="",I2701,K2701),L2701))</f>
        <v>406</v>
      </c>
      <c r="S2701" s="56"/>
      <c r="T2701" s="56"/>
      <c r="U2701" s="57"/>
      <c r="V2701" s="75">
        <f t="shared" si="247"/>
        <v>880</v>
      </c>
      <c r="W2701" s="291">
        <f t="shared" si="248"/>
        <v>467</v>
      </c>
      <c r="X2701" s="291">
        <f t="shared" si="249"/>
        <v>406</v>
      </c>
      <c r="Y2701" s="291" t="str">
        <f t="shared" si="250"/>
        <v/>
      </c>
    </row>
    <row r="2702" spans="1:25" ht="15" customHeight="1">
      <c r="A2702" s="8">
        <f t="shared" si="251"/>
        <v>2701</v>
      </c>
      <c r="B2702" s="56" t="s">
        <v>3632</v>
      </c>
      <c r="C2702" s="8">
        <v>26</v>
      </c>
      <c r="D2702" s="8" t="s">
        <v>16</v>
      </c>
      <c r="E2702" s="56" t="s">
        <v>1123</v>
      </c>
      <c r="F2702" s="57" t="s">
        <v>25</v>
      </c>
      <c r="G2702" s="58">
        <v>44711</v>
      </c>
      <c r="H2702" s="75">
        <v>44233</v>
      </c>
      <c r="I2702" s="75"/>
      <c r="J2702" s="56" t="s">
        <v>1278</v>
      </c>
      <c r="K2702" s="8"/>
      <c r="L2702" s="56"/>
      <c r="M2702" s="56" t="s">
        <v>1279</v>
      </c>
      <c r="N2702" s="56"/>
      <c r="O2702" s="56"/>
      <c r="P2702" s="56"/>
      <c r="Q2702" s="90" t="str">
        <f>IF(DATEDIF(H2702,G2702,"y")=0,"",DATEDIF(H2702,G2702,"y")&amp;" years ")&amp;IF(DATEDIF(H2702,G2702,"ym")=0,"",DATEDIF(H2702,G2702,"ym")&amp;" months ")&amp;IF(DATEDIF(H2702,G2702,"md")=0,"",DATEDIF(H2702,G2702,"md")&amp;" days")</f>
        <v>1 years 3 months 24 days</v>
      </c>
      <c r="R2702" s="64">
        <f>_xlfn.DAYS(G2702,H2702)</f>
        <v>478</v>
      </c>
      <c r="S2702" s="56"/>
      <c r="T2702" s="56"/>
      <c r="U2702" s="57"/>
      <c r="V2702" s="75">
        <f t="shared" si="247"/>
        <v>880</v>
      </c>
      <c r="W2702" s="291">
        <f t="shared" si="248"/>
        <v>478</v>
      </c>
      <c r="X2702" s="291" t="str">
        <f t="shared" si="249"/>
        <v/>
      </c>
      <c r="Y2702" s="291" t="str">
        <f t="shared" si="250"/>
        <v/>
      </c>
    </row>
    <row r="2703" spans="1:25" ht="15" customHeight="1">
      <c r="A2703" s="8">
        <f t="shared" si="251"/>
        <v>2702</v>
      </c>
      <c r="B2703" s="56" t="s">
        <v>3633</v>
      </c>
      <c r="C2703" s="8">
        <v>90</v>
      </c>
      <c r="D2703" s="8" t="s">
        <v>16</v>
      </c>
      <c r="E2703" s="56" t="s">
        <v>3634</v>
      </c>
      <c r="F2703" s="57" t="s">
        <v>97</v>
      </c>
      <c r="G2703" s="58">
        <v>44711</v>
      </c>
      <c r="H2703" s="195"/>
      <c r="I2703" s="56"/>
      <c r="J2703" s="56"/>
      <c r="K2703" s="8"/>
      <c r="L2703" s="56"/>
      <c r="M2703" s="56"/>
      <c r="N2703" s="56"/>
      <c r="O2703" s="56"/>
      <c r="P2703" s="56"/>
      <c r="Q2703" s="63"/>
      <c r="R2703" s="64"/>
      <c r="S2703" s="56"/>
      <c r="T2703" s="56"/>
      <c r="U2703" s="57"/>
      <c r="V2703" s="289">
        <f t="shared" si="247"/>
        <v>880</v>
      </c>
      <c r="W2703" s="292" t="str">
        <f t="shared" si="248"/>
        <v/>
      </c>
      <c r="X2703" s="291" t="str">
        <f t="shared" si="249"/>
        <v/>
      </c>
      <c r="Y2703" s="291" t="str">
        <f t="shared" si="250"/>
        <v/>
      </c>
    </row>
    <row r="2704" spans="1:25" ht="15" customHeight="1">
      <c r="A2704" s="8">
        <f t="shared" si="251"/>
        <v>2703</v>
      </c>
      <c r="B2704" s="56" t="s">
        <v>2629</v>
      </c>
      <c r="C2704" s="8">
        <v>82</v>
      </c>
      <c r="D2704" s="8" t="s">
        <v>23</v>
      </c>
      <c r="E2704" s="56" t="s">
        <v>3635</v>
      </c>
      <c r="F2704" s="57" t="s">
        <v>103</v>
      </c>
      <c r="G2704" s="58">
        <v>44712</v>
      </c>
      <c r="H2704" s="75">
        <v>44241</v>
      </c>
      <c r="I2704" s="75">
        <v>44310</v>
      </c>
      <c r="J2704" s="56" t="s">
        <v>1278</v>
      </c>
      <c r="K2704" s="8"/>
      <c r="L2704" s="56"/>
      <c r="M2704" s="56" t="s">
        <v>1279</v>
      </c>
      <c r="N2704" s="56" t="s">
        <v>1279</v>
      </c>
      <c r="O2704" s="56"/>
      <c r="P2704" s="56"/>
      <c r="Q2704" s="90" t="str">
        <f>IF(DATEDIF(I2704,G2704,"y")=0,"",DATEDIF(I2704,G2704,"y")&amp;" years ")&amp;IF(DATEDIF(I2704,G2704,"ym")=0,"",DATEDIF(I2704,G2704,"ym")&amp;" months ")&amp;IF(DATEDIF(I2704,G2704,"md")=0,"",DATEDIF(I2704,G2704,"md")&amp;" days")</f>
        <v>1 years 1 months 7 days</v>
      </c>
      <c r="R2704" s="64">
        <f>_xlfn.DAYS(G2704,IF(L2704="",IF(K2704="",I2704,K2704),L2704))</f>
        <v>402</v>
      </c>
      <c r="S2704" s="56"/>
      <c r="T2704" s="56"/>
      <c r="U2704" s="57"/>
      <c r="V2704" s="75">
        <f t="shared" si="247"/>
        <v>881</v>
      </c>
      <c r="W2704" s="291">
        <f t="shared" si="248"/>
        <v>471</v>
      </c>
      <c r="X2704" s="291">
        <f t="shared" si="249"/>
        <v>402</v>
      </c>
      <c r="Y2704" s="291" t="str">
        <f t="shared" si="250"/>
        <v/>
      </c>
    </row>
    <row r="2705" spans="1:25" ht="15" customHeight="1">
      <c r="A2705" s="8">
        <f t="shared" si="251"/>
        <v>2704</v>
      </c>
      <c r="B2705" s="56"/>
      <c r="C2705" s="8">
        <v>85</v>
      </c>
      <c r="D2705" s="8" t="s">
        <v>16</v>
      </c>
      <c r="E2705" s="56"/>
      <c r="F2705" s="61"/>
      <c r="G2705" s="62">
        <v>44712</v>
      </c>
      <c r="H2705" s="74">
        <v>44306</v>
      </c>
      <c r="I2705" s="56"/>
      <c r="J2705" s="56"/>
      <c r="K2705" s="8"/>
      <c r="L2705" s="56"/>
      <c r="M2705" s="56" t="s">
        <v>1279</v>
      </c>
      <c r="N2705" s="56"/>
      <c r="O2705" s="56"/>
      <c r="P2705" s="56"/>
      <c r="Q2705" s="90" t="str">
        <f>IF(DATEDIF(H2705,G2705,"y")=0,"",DATEDIF(H2705,G2705,"y")&amp;" years ")&amp;IF(DATEDIF(H2705,G2705,"ym")=0,"",DATEDIF(H2705,G2705,"ym")&amp;" months ")&amp;IF(DATEDIF(H2705,G2705,"md")=0,"",DATEDIF(H2705,G2705,"md")&amp;" days")</f>
        <v>1 years 1 months 11 days</v>
      </c>
      <c r="R2705" s="64">
        <f>_xlfn.DAYS(G2705,H2705)</f>
        <v>406</v>
      </c>
      <c r="S2705" s="56"/>
      <c r="T2705" s="56"/>
      <c r="U2705" s="57"/>
      <c r="V2705" s="75">
        <f t="shared" si="247"/>
        <v>881</v>
      </c>
      <c r="W2705" s="291">
        <f t="shared" si="248"/>
        <v>406</v>
      </c>
      <c r="X2705" s="291" t="str">
        <f t="shared" si="249"/>
        <v/>
      </c>
      <c r="Y2705" s="291" t="str">
        <f t="shared" si="250"/>
        <v/>
      </c>
    </row>
    <row r="2706" spans="1:25" ht="15" customHeight="1">
      <c r="A2706" s="8">
        <f t="shared" si="251"/>
        <v>2705</v>
      </c>
      <c r="B2706" s="109" t="s">
        <v>3636</v>
      </c>
      <c r="C2706" s="110">
        <v>63</v>
      </c>
      <c r="D2706" s="110" t="s">
        <v>16</v>
      </c>
      <c r="E2706" s="192" t="s">
        <v>504</v>
      </c>
      <c r="F2706" s="193" t="s">
        <v>821</v>
      </c>
      <c r="G2706" s="191">
        <v>44713</v>
      </c>
      <c r="H2706" s="113" t="s">
        <v>1198</v>
      </c>
      <c r="I2706" s="113" t="s">
        <v>1198</v>
      </c>
      <c r="J2706" s="109"/>
      <c r="K2706" s="191">
        <v>44542</v>
      </c>
      <c r="L2706" s="109"/>
      <c r="M2706" s="109" t="s">
        <v>1279</v>
      </c>
      <c r="N2706" s="109" t="s">
        <v>1279</v>
      </c>
      <c r="O2706" s="109" t="s">
        <v>1279</v>
      </c>
      <c r="P2706" s="109"/>
      <c r="Q2706" s="136" t="str">
        <f>IF(DATEDIF(K2706,G2706,"y")=0,"",DATEDIF(K2706,G2706,"y")&amp;" years ")&amp;IF(DATEDIF(K2706,G2706,"ym")=0,"",DATEDIF(K2706,G2706,"ym")&amp;" months ")&amp;IF(DATEDIF(K2706,G2706,"md")=0,"",DATEDIF(K2706,G2706,"md")&amp;" days")</f>
        <v>5 months 20 days</v>
      </c>
      <c r="R2706" s="115">
        <f>_xlfn.DAYS(G2706,IF(L2706="",IF(K2706="",I2706,K2706),L2706))</f>
        <v>171</v>
      </c>
      <c r="S2706" s="109"/>
      <c r="T2706" s="109"/>
      <c r="U2706" s="111"/>
      <c r="V2706" s="75">
        <f t="shared" si="247"/>
        <v>882</v>
      </c>
      <c r="W2706" s="291" t="str">
        <f t="shared" si="248"/>
        <v/>
      </c>
      <c r="X2706" s="291" t="str">
        <f t="shared" si="249"/>
        <v/>
      </c>
      <c r="Y2706" s="291">
        <f t="shared" si="250"/>
        <v>171</v>
      </c>
    </row>
    <row r="2707" spans="1:25" ht="15" customHeight="1">
      <c r="A2707" s="8">
        <f t="shared" si="251"/>
        <v>2706</v>
      </c>
      <c r="B2707" s="56" t="s">
        <v>3637</v>
      </c>
      <c r="C2707" s="8">
        <v>86</v>
      </c>
      <c r="D2707" s="8" t="s">
        <v>23</v>
      </c>
      <c r="E2707" s="56" t="s">
        <v>3638</v>
      </c>
      <c r="F2707" s="57" t="s">
        <v>25</v>
      </c>
      <c r="G2707" s="58">
        <v>44713</v>
      </c>
      <c r="H2707" s="75">
        <v>44524</v>
      </c>
      <c r="I2707" s="75"/>
      <c r="J2707" s="56" t="s">
        <v>1744</v>
      </c>
      <c r="K2707" s="8"/>
      <c r="L2707" s="56"/>
      <c r="M2707" s="56" t="s">
        <v>1279</v>
      </c>
      <c r="N2707" s="56"/>
      <c r="O2707" s="56"/>
      <c r="P2707" s="56"/>
      <c r="Q2707" s="90" t="str">
        <f>IF(DATEDIF(H2707,G2707,"y")=0,"",DATEDIF(H2707,G2707,"y")&amp;" years ")&amp;IF(DATEDIF(H2707,G2707,"ym")=0,"",DATEDIF(H2707,G2707,"ym")&amp;" months ")&amp;IF(DATEDIF(H2707,G2707,"md")=0,"",DATEDIF(H2707,G2707,"md")&amp;" days")</f>
        <v>6 months 8 days</v>
      </c>
      <c r="R2707" s="64">
        <f>_xlfn.DAYS(G2707,H2707)</f>
        <v>189</v>
      </c>
      <c r="S2707" s="56"/>
      <c r="T2707" s="56"/>
      <c r="U2707" s="57"/>
      <c r="V2707" s="75">
        <f t="shared" si="247"/>
        <v>882</v>
      </c>
      <c r="W2707" s="291">
        <f t="shared" si="248"/>
        <v>189</v>
      </c>
      <c r="X2707" s="291" t="str">
        <f t="shared" si="249"/>
        <v/>
      </c>
      <c r="Y2707" s="291" t="str">
        <f t="shared" si="250"/>
        <v/>
      </c>
    </row>
    <row r="2708" spans="1:25" ht="15" customHeight="1">
      <c r="A2708" s="8">
        <f t="shared" si="251"/>
        <v>2707</v>
      </c>
      <c r="B2708" s="56" t="s">
        <v>1336</v>
      </c>
      <c r="C2708" s="8">
        <v>80</v>
      </c>
      <c r="D2708" s="8" t="s">
        <v>23</v>
      </c>
      <c r="E2708" s="56" t="s">
        <v>3639</v>
      </c>
      <c r="F2708" s="57" t="s">
        <v>25</v>
      </c>
      <c r="G2708" s="58">
        <v>44713</v>
      </c>
      <c r="H2708" s="75">
        <v>44441</v>
      </c>
      <c r="I2708" s="75"/>
      <c r="J2708" s="56" t="s">
        <v>2419</v>
      </c>
      <c r="K2708" s="8"/>
      <c r="L2708" s="56"/>
      <c r="M2708" s="56" t="s">
        <v>1279</v>
      </c>
      <c r="N2708" s="56"/>
      <c r="O2708" s="56"/>
      <c r="P2708" s="56"/>
      <c r="Q2708" s="90" t="str">
        <f>IF(DATEDIF(H2708,G2708,"y")=0,"",DATEDIF(H2708,G2708,"y")&amp;" years ")&amp;IF(DATEDIF(H2708,G2708,"ym")=0,"",DATEDIF(H2708,G2708,"ym")&amp;" months ")&amp;IF(DATEDIF(H2708,G2708,"md")=0,"",DATEDIF(H2708,G2708,"md")&amp;" days")</f>
        <v>8 months 30 days</v>
      </c>
      <c r="R2708" s="64">
        <f>_xlfn.DAYS(G2708,H2708)</f>
        <v>272</v>
      </c>
      <c r="S2708" s="56"/>
      <c r="T2708" s="56"/>
      <c r="U2708" s="57"/>
      <c r="V2708" s="75">
        <f t="shared" si="247"/>
        <v>882</v>
      </c>
      <c r="W2708" s="291">
        <f t="shared" si="248"/>
        <v>272</v>
      </c>
      <c r="X2708" s="291" t="str">
        <f t="shared" si="249"/>
        <v/>
      </c>
      <c r="Y2708" s="291" t="str">
        <f t="shared" si="250"/>
        <v/>
      </c>
    </row>
    <row r="2709" spans="1:25" ht="15" customHeight="1">
      <c r="A2709" s="8">
        <f t="shared" si="251"/>
        <v>2708</v>
      </c>
      <c r="B2709" s="56" t="s">
        <v>3640</v>
      </c>
      <c r="C2709" s="8">
        <v>54</v>
      </c>
      <c r="D2709" s="8" t="s">
        <v>23</v>
      </c>
      <c r="E2709" s="56" t="s">
        <v>1709</v>
      </c>
      <c r="F2709" s="57" t="s">
        <v>689</v>
      </c>
      <c r="G2709" s="58">
        <v>44713</v>
      </c>
      <c r="H2709" s="195"/>
      <c r="I2709" s="56"/>
      <c r="J2709" s="56"/>
      <c r="K2709" s="8"/>
      <c r="L2709" s="56"/>
      <c r="M2709" s="56"/>
      <c r="N2709" s="56"/>
      <c r="O2709" s="56"/>
      <c r="P2709" s="56"/>
      <c r="Q2709" s="56"/>
      <c r="R2709" s="8"/>
      <c r="S2709" s="56"/>
      <c r="T2709" s="56"/>
      <c r="U2709" s="57"/>
      <c r="V2709" s="289">
        <f t="shared" si="247"/>
        <v>882</v>
      </c>
      <c r="W2709" s="292" t="str">
        <f t="shared" si="248"/>
        <v/>
      </c>
      <c r="X2709" s="291" t="str">
        <f t="shared" si="249"/>
        <v/>
      </c>
      <c r="Y2709" s="291" t="str">
        <f t="shared" si="250"/>
        <v/>
      </c>
    </row>
    <row r="2710" spans="1:25" ht="15" customHeight="1">
      <c r="A2710" s="8">
        <f t="shared" si="251"/>
        <v>2709</v>
      </c>
      <c r="B2710" s="56" t="s">
        <v>1405</v>
      </c>
      <c r="C2710" s="8">
        <v>93</v>
      </c>
      <c r="D2710" s="8" t="s">
        <v>16</v>
      </c>
      <c r="E2710" s="56" t="s">
        <v>174</v>
      </c>
      <c r="F2710" s="57" t="s">
        <v>994</v>
      </c>
      <c r="G2710" s="58">
        <v>44713</v>
      </c>
      <c r="H2710" s="195"/>
      <c r="I2710" s="56"/>
      <c r="J2710" s="56"/>
      <c r="K2710" s="8"/>
      <c r="L2710" s="56"/>
      <c r="M2710" s="56"/>
      <c r="N2710" s="56"/>
      <c r="O2710" s="56"/>
      <c r="P2710" s="56"/>
      <c r="Q2710" s="63"/>
      <c r="R2710" s="64"/>
      <c r="S2710" s="56"/>
      <c r="T2710" s="56"/>
      <c r="U2710" s="57"/>
      <c r="V2710" s="289">
        <f t="shared" si="247"/>
        <v>882</v>
      </c>
      <c r="W2710" s="292" t="str">
        <f t="shared" si="248"/>
        <v/>
      </c>
      <c r="X2710" s="291" t="str">
        <f t="shared" si="249"/>
        <v/>
      </c>
      <c r="Y2710" s="291" t="str">
        <f t="shared" si="250"/>
        <v/>
      </c>
    </row>
    <row r="2711" spans="1:25" ht="15" customHeight="1">
      <c r="A2711" s="8">
        <f t="shared" si="251"/>
        <v>2710</v>
      </c>
      <c r="B2711" s="56" t="s">
        <v>692</v>
      </c>
      <c r="C2711" s="8">
        <v>94</v>
      </c>
      <c r="D2711" s="8" t="s">
        <v>16</v>
      </c>
      <c r="E2711" s="60" t="s">
        <v>1095</v>
      </c>
      <c r="F2711" s="61" t="s">
        <v>2007</v>
      </c>
      <c r="G2711" s="62">
        <v>44714</v>
      </c>
      <c r="H2711" s="74" t="s">
        <v>1198</v>
      </c>
      <c r="I2711" s="74" t="s">
        <v>1198</v>
      </c>
      <c r="J2711" s="56"/>
      <c r="K2711" s="62">
        <v>44537</v>
      </c>
      <c r="L2711" s="56"/>
      <c r="M2711" s="56" t="s">
        <v>1279</v>
      </c>
      <c r="N2711" s="56" t="s">
        <v>1279</v>
      </c>
      <c r="O2711" s="56" t="s">
        <v>1279</v>
      </c>
      <c r="P2711" s="56"/>
      <c r="Q2711" s="63" t="str">
        <f>IF(DATEDIF(K2711,G2711,"y")=0,"",DATEDIF(K2711,G2711,"y")&amp;" years ")&amp;IF(DATEDIF(K2711,G2711,"ym")=0,"",DATEDIF(K2711,G2711,"ym")&amp;" months ")&amp;IF(DATEDIF(K2711,G2711,"md")=0,"",DATEDIF(K2711,G2711,"md")&amp;" days")</f>
        <v>5 months 26 days</v>
      </c>
      <c r="R2711" s="64">
        <f>_xlfn.DAYS(G2711,IF(L2711="",IF(K2711="",I2711,K2711),L2711))</f>
        <v>177</v>
      </c>
      <c r="S2711" s="56"/>
      <c r="T2711" s="56"/>
      <c r="U2711" s="57"/>
      <c r="V2711" s="75">
        <f t="shared" si="247"/>
        <v>883</v>
      </c>
      <c r="W2711" s="291" t="str">
        <f t="shared" si="248"/>
        <v/>
      </c>
      <c r="X2711" s="291" t="str">
        <f t="shared" si="249"/>
        <v/>
      </c>
      <c r="Y2711" s="291">
        <f t="shared" si="250"/>
        <v>177</v>
      </c>
    </row>
    <row r="2712" spans="1:25" ht="15" customHeight="1">
      <c r="A2712" s="8">
        <f t="shared" si="251"/>
        <v>2711</v>
      </c>
      <c r="B2712" s="109" t="s">
        <v>3641</v>
      </c>
      <c r="C2712" s="110">
        <v>13</v>
      </c>
      <c r="D2712" s="110" t="s">
        <v>16</v>
      </c>
      <c r="E2712" s="192" t="s">
        <v>2242</v>
      </c>
      <c r="F2712" s="193" t="s">
        <v>1266</v>
      </c>
      <c r="G2712" s="191">
        <v>44714</v>
      </c>
      <c r="H2712" s="113" t="s">
        <v>1198</v>
      </c>
      <c r="I2712" s="113">
        <v>44497</v>
      </c>
      <c r="J2712" s="109"/>
      <c r="K2712" s="110"/>
      <c r="L2712" s="109"/>
      <c r="M2712" s="109" t="s">
        <v>1279</v>
      </c>
      <c r="N2712" s="109" t="s">
        <v>1279</v>
      </c>
      <c r="O2712" s="109"/>
      <c r="P2712" s="109"/>
      <c r="Q2712" s="114" t="str">
        <f>IF(DATEDIF(I2712,G2712,"y")=0,"",DATEDIF(I2712,G2712,"y")&amp;" years ")&amp;IF(DATEDIF(I2712,G2712,"ym")=0,"",DATEDIF(I2712,G2712,"ym")&amp;" months ")&amp;IF(DATEDIF(I2712,G2712,"md")=0,"",DATEDIF(I2712,G2712,"md")&amp;" days")</f>
        <v>7 months 5 days</v>
      </c>
      <c r="R2712" s="115">
        <f>_xlfn.DAYS(G2712,IF(L2712="",IF(K2712="",I2712,K2712),L2712))</f>
        <v>217</v>
      </c>
      <c r="S2712" s="109"/>
      <c r="T2712" s="109" t="s">
        <v>1059</v>
      </c>
      <c r="U2712" s="111"/>
      <c r="V2712" s="75">
        <f t="shared" si="247"/>
        <v>883</v>
      </c>
      <c r="W2712" s="291" t="str">
        <f t="shared" si="248"/>
        <v/>
      </c>
      <c r="X2712" s="291">
        <f t="shared" si="249"/>
        <v>217</v>
      </c>
      <c r="Y2712" s="291" t="str">
        <f t="shared" si="250"/>
        <v/>
      </c>
    </row>
    <row r="2713" spans="1:25" ht="15" customHeight="1">
      <c r="A2713" s="8">
        <f t="shared" si="251"/>
        <v>2712</v>
      </c>
      <c r="B2713" s="56" t="s">
        <v>3642</v>
      </c>
      <c r="C2713" s="8">
        <v>21</v>
      </c>
      <c r="D2713" s="8" t="s">
        <v>16</v>
      </c>
      <c r="E2713" s="56" t="s">
        <v>3643</v>
      </c>
      <c r="F2713" s="57" t="s">
        <v>106</v>
      </c>
      <c r="G2713" s="58">
        <v>44714</v>
      </c>
      <c r="H2713" s="75">
        <v>44416</v>
      </c>
      <c r="I2713" s="75">
        <v>44474</v>
      </c>
      <c r="J2713" s="56" t="s">
        <v>2419</v>
      </c>
      <c r="K2713" s="8"/>
      <c r="L2713" s="56"/>
      <c r="M2713" s="56" t="s">
        <v>1279</v>
      </c>
      <c r="N2713" s="56" t="s">
        <v>1279</v>
      </c>
      <c r="O2713" s="56"/>
      <c r="P2713" s="56"/>
      <c r="Q2713" s="63" t="str">
        <f>IF(DATEDIF(I2713,G2713,"y")=0,"",DATEDIF(I2713,G2713,"y")&amp;" years ")&amp;IF(DATEDIF(I2713,G2713,"ym")=0,"",DATEDIF(I2713,G2713,"ym")&amp;" months ")&amp;IF(DATEDIF(I2713,G2713,"md")=0,"",DATEDIF(I2713,G2713,"md")&amp;" days")</f>
        <v>7 months 28 days</v>
      </c>
      <c r="R2713" s="64">
        <f>_xlfn.DAYS(G2713,IF(L2713="",IF(K2713="",I2713,K2713),L2713))</f>
        <v>240</v>
      </c>
      <c r="S2713" s="56"/>
      <c r="T2713" s="56"/>
      <c r="U2713" s="57"/>
      <c r="V2713" s="75">
        <f t="shared" si="247"/>
        <v>883</v>
      </c>
      <c r="W2713" s="291">
        <f t="shared" si="248"/>
        <v>298</v>
      </c>
      <c r="X2713" s="291">
        <f t="shared" si="249"/>
        <v>240</v>
      </c>
      <c r="Y2713" s="291" t="str">
        <f t="shared" si="250"/>
        <v/>
      </c>
    </row>
    <row r="2714" spans="1:25" ht="15" customHeight="1">
      <c r="A2714" s="8">
        <f t="shared" si="251"/>
        <v>2713</v>
      </c>
      <c r="B2714" s="56"/>
      <c r="C2714" s="8">
        <v>51</v>
      </c>
      <c r="D2714" s="8" t="s">
        <v>16</v>
      </c>
      <c r="E2714" s="60"/>
      <c r="F2714" s="61"/>
      <c r="G2714" s="62">
        <v>44714</v>
      </c>
      <c r="H2714" s="74" t="s">
        <v>1198</v>
      </c>
      <c r="I2714" s="74">
        <v>44416</v>
      </c>
      <c r="J2714" s="56"/>
      <c r="K2714" s="8"/>
      <c r="L2714" s="56"/>
      <c r="M2714" s="56" t="s">
        <v>1279</v>
      </c>
      <c r="N2714" s="56" t="s">
        <v>1279</v>
      </c>
      <c r="O2714" s="56"/>
      <c r="P2714" s="56"/>
      <c r="Q2714" s="90" t="str">
        <f>IF(DATEDIF(I2714,G2714,"y")=0,"",DATEDIF(I2714,G2714,"y")&amp;" years ")&amp;IF(DATEDIF(I2714,G2714,"ym")=0,"",DATEDIF(I2714,G2714,"ym")&amp;" months ")&amp;IF(DATEDIF(I2714,G2714,"md")=0,"",DATEDIF(I2714,G2714,"md")&amp;" days")</f>
        <v>9 months 25 days</v>
      </c>
      <c r="R2714" s="64">
        <f>_xlfn.DAYS(G2714,IF(L2714="",IF(K2714="",I2714,K2714),L2714))</f>
        <v>298</v>
      </c>
      <c r="S2714" s="56"/>
      <c r="T2714" s="56"/>
      <c r="U2714" s="57"/>
      <c r="V2714" s="75">
        <f t="shared" si="247"/>
        <v>883</v>
      </c>
      <c r="W2714" s="291" t="str">
        <f t="shared" si="248"/>
        <v/>
      </c>
      <c r="X2714" s="291">
        <f t="shared" si="249"/>
        <v>298</v>
      </c>
      <c r="Y2714" s="291" t="str">
        <f t="shared" si="250"/>
        <v/>
      </c>
    </row>
    <row r="2715" spans="1:25" ht="15" customHeight="1">
      <c r="A2715" s="8">
        <f t="shared" si="251"/>
        <v>2714</v>
      </c>
      <c r="B2715" s="56"/>
      <c r="C2715" s="8">
        <v>23</v>
      </c>
      <c r="D2715" s="8" t="s">
        <v>16</v>
      </c>
      <c r="E2715" s="60"/>
      <c r="F2715" s="61"/>
      <c r="G2715" s="62">
        <v>44714</v>
      </c>
      <c r="H2715" s="74">
        <v>44328</v>
      </c>
      <c r="I2715" s="56"/>
      <c r="J2715" s="56"/>
      <c r="K2715" s="8"/>
      <c r="L2715" s="56"/>
      <c r="M2715" s="56" t="s">
        <v>1279</v>
      </c>
      <c r="N2715" s="56"/>
      <c r="O2715" s="56"/>
      <c r="P2715" s="56"/>
      <c r="Q2715" s="90" t="str">
        <f>IF(DATEDIF(H2715,G2715,"y")=0,"",DATEDIF(H2715,G2715,"y")&amp;" years ")&amp;IF(DATEDIF(H2715,G2715,"ym")=0,"",DATEDIF(H2715,G2715,"ym")&amp;" months ")&amp;IF(DATEDIF(H2715,G2715,"md")=0,"",DATEDIF(H2715,G2715,"md")&amp;" days")</f>
        <v>1 years 21 days</v>
      </c>
      <c r="R2715" s="64">
        <f>_xlfn.DAYS(G2715,H2715)</f>
        <v>386</v>
      </c>
      <c r="S2715" s="56"/>
      <c r="T2715" s="56"/>
      <c r="U2715" s="57"/>
      <c r="V2715" s="75">
        <f t="shared" si="247"/>
        <v>883</v>
      </c>
      <c r="W2715" s="291">
        <f t="shared" si="248"/>
        <v>386</v>
      </c>
      <c r="X2715" s="291" t="str">
        <f t="shared" si="249"/>
        <v/>
      </c>
      <c r="Y2715" s="291" t="str">
        <f t="shared" si="250"/>
        <v/>
      </c>
    </row>
    <row r="2716" spans="1:25" ht="15" customHeight="1">
      <c r="A2716" s="8">
        <f t="shared" si="251"/>
        <v>2715</v>
      </c>
      <c r="B2716" s="56" t="s">
        <v>3631</v>
      </c>
      <c r="C2716" s="8">
        <v>62</v>
      </c>
      <c r="D2716" s="8" t="s">
        <v>23</v>
      </c>
      <c r="E2716" s="56" t="s">
        <v>3644</v>
      </c>
      <c r="F2716" s="57" t="s">
        <v>25</v>
      </c>
      <c r="G2716" s="58">
        <v>44714</v>
      </c>
      <c r="H2716" s="75">
        <v>44242</v>
      </c>
      <c r="I2716" s="75">
        <v>44303</v>
      </c>
      <c r="J2716" s="56" t="s">
        <v>1278</v>
      </c>
      <c r="K2716" s="8"/>
      <c r="L2716" s="56"/>
      <c r="M2716" s="56" t="s">
        <v>1279</v>
      </c>
      <c r="N2716" s="56" t="s">
        <v>1279</v>
      </c>
      <c r="O2716" s="56"/>
      <c r="P2716" s="56"/>
      <c r="Q2716" s="90" t="str">
        <f>IF(DATEDIF(I2716,G2716,"y")=0,"",DATEDIF(I2716,G2716,"y")&amp;" years ")&amp;IF(DATEDIF(I2716,G2716,"ym")=0,"",DATEDIF(I2716,G2716,"ym")&amp;" months ")&amp;IF(DATEDIF(I2716,G2716,"md")=0,"",DATEDIF(I2716,G2716,"md")&amp;" days")</f>
        <v>1 years 1 months 16 days</v>
      </c>
      <c r="R2716" s="64">
        <f>_xlfn.DAYS(G2716,IF(L2716="",IF(K2716="",I2716,K2716),L2716))</f>
        <v>411</v>
      </c>
      <c r="S2716" s="56"/>
      <c r="T2716" s="56"/>
      <c r="U2716" s="57"/>
      <c r="V2716" s="75">
        <f t="shared" si="247"/>
        <v>883</v>
      </c>
      <c r="W2716" s="291">
        <f t="shared" si="248"/>
        <v>472</v>
      </c>
      <c r="X2716" s="291">
        <f t="shared" si="249"/>
        <v>411</v>
      </c>
      <c r="Y2716" s="291" t="str">
        <f t="shared" si="250"/>
        <v/>
      </c>
    </row>
    <row r="2717" spans="1:25" ht="15" customHeight="1">
      <c r="A2717" s="8">
        <f t="shared" si="251"/>
        <v>2716</v>
      </c>
      <c r="B2717" s="56" t="s">
        <v>2212</v>
      </c>
      <c r="C2717" s="8">
        <v>80</v>
      </c>
      <c r="D2717" s="8" t="s">
        <v>16</v>
      </c>
      <c r="E2717" s="56" t="s">
        <v>3645</v>
      </c>
      <c r="F2717" s="57" t="s">
        <v>25</v>
      </c>
      <c r="G2717" s="58">
        <v>44715</v>
      </c>
      <c r="H2717" s="75">
        <v>44231</v>
      </c>
      <c r="I2717" s="75">
        <v>44291</v>
      </c>
      <c r="J2717" s="56" t="s">
        <v>1278</v>
      </c>
      <c r="K2717" s="76">
        <v>44536</v>
      </c>
      <c r="L2717" s="56"/>
      <c r="M2717" s="56" t="s">
        <v>1279</v>
      </c>
      <c r="N2717" s="56" t="s">
        <v>1279</v>
      </c>
      <c r="O2717" s="56" t="s">
        <v>1279</v>
      </c>
      <c r="P2717" s="56"/>
      <c r="Q2717" s="63" t="str">
        <f>IF(DATEDIF(K2717,G2717,"y")=0,"",DATEDIF(K2717,G2717,"y")&amp;" years ")&amp;IF(DATEDIF(K2717,G2717,"ym")=0,"",DATEDIF(K2717,G2717,"ym")&amp;" months ")&amp;IF(DATEDIF(K2717,G2717,"md")=0,"",DATEDIF(K2717,G2717,"md")&amp;" days")</f>
        <v>5 months 28 days</v>
      </c>
      <c r="R2717" s="64">
        <f>_xlfn.DAYS(G2717,IF(L2717="",IF(K2717="",I2717,K2717),L2717))</f>
        <v>179</v>
      </c>
      <c r="S2717" s="56"/>
      <c r="T2717" s="56"/>
      <c r="U2717" s="57"/>
      <c r="V2717" s="75">
        <f t="shared" si="247"/>
        <v>884</v>
      </c>
      <c r="W2717" s="291">
        <f t="shared" si="248"/>
        <v>484</v>
      </c>
      <c r="X2717" s="291">
        <f t="shared" si="249"/>
        <v>424</v>
      </c>
      <c r="Y2717" s="291">
        <f t="shared" si="250"/>
        <v>179</v>
      </c>
    </row>
    <row r="2718" spans="1:25" ht="15" customHeight="1">
      <c r="A2718" s="8">
        <f t="shared" si="251"/>
        <v>2717</v>
      </c>
      <c r="B2718" s="56" t="s">
        <v>3646</v>
      </c>
      <c r="C2718" s="8">
        <v>76</v>
      </c>
      <c r="D2718" s="8" t="s">
        <v>23</v>
      </c>
      <c r="E2718" s="56" t="s">
        <v>922</v>
      </c>
      <c r="F2718" s="57" t="s">
        <v>3647</v>
      </c>
      <c r="G2718" s="58">
        <v>44715</v>
      </c>
      <c r="H2718" s="75">
        <v>44247</v>
      </c>
      <c r="I2718" s="75">
        <v>44305</v>
      </c>
      <c r="J2718" s="56" t="s">
        <v>1278</v>
      </c>
      <c r="K2718" s="76">
        <v>44530</v>
      </c>
      <c r="L2718" s="56"/>
      <c r="M2718" s="56" t="s">
        <v>1279</v>
      </c>
      <c r="N2718" s="56" t="s">
        <v>1279</v>
      </c>
      <c r="O2718" s="56" t="s">
        <v>1279</v>
      </c>
      <c r="P2718" s="56"/>
      <c r="Q2718" s="63" t="str">
        <f>IF(DATEDIF(K2718,G2718,"y")=0,"",DATEDIF(K2718,G2718,"y")&amp;" years ")&amp;IF(DATEDIF(K2718,G2718,"ym")=0,"",DATEDIF(K2718,G2718,"ym")&amp;" months ")&amp;IF(DATEDIF(K2718,G2718,"md")=0,"",DATEDIF(K2718,G2718,"md")&amp;" days")</f>
        <v>6 months 4 days</v>
      </c>
      <c r="R2718" s="64">
        <f>_xlfn.DAYS(G2718,IF(L2718="",IF(K2718="",I2718,K2718),L2718))</f>
        <v>185</v>
      </c>
      <c r="S2718" s="56"/>
      <c r="T2718" s="56"/>
      <c r="U2718" s="57"/>
      <c r="V2718" s="75">
        <f t="shared" si="247"/>
        <v>884</v>
      </c>
      <c r="W2718" s="291">
        <f t="shared" si="248"/>
        <v>468</v>
      </c>
      <c r="X2718" s="291">
        <f t="shared" si="249"/>
        <v>410</v>
      </c>
      <c r="Y2718" s="291">
        <f t="shared" si="250"/>
        <v>185</v>
      </c>
    </row>
    <row r="2719" spans="1:25" ht="15" customHeight="1">
      <c r="A2719" s="8">
        <f t="shared" si="251"/>
        <v>2718</v>
      </c>
      <c r="B2719" s="56"/>
      <c r="C2719" s="8">
        <v>75</v>
      </c>
      <c r="D2719" s="8" t="s">
        <v>23</v>
      </c>
      <c r="E2719" s="60"/>
      <c r="F2719" s="61"/>
      <c r="G2719" s="62">
        <v>44715</v>
      </c>
      <c r="H2719" s="195"/>
      <c r="I2719" s="56"/>
      <c r="J2719" s="56"/>
      <c r="K2719" s="8"/>
      <c r="L2719" s="56"/>
      <c r="M2719" s="56"/>
      <c r="N2719" s="56"/>
      <c r="O2719" s="56"/>
      <c r="P2719" s="56"/>
      <c r="Q2719" s="56"/>
      <c r="R2719" s="8"/>
      <c r="S2719" s="56"/>
      <c r="T2719" s="56"/>
      <c r="U2719" s="57"/>
      <c r="V2719" s="289">
        <f t="shared" si="247"/>
        <v>884</v>
      </c>
      <c r="W2719" s="292" t="str">
        <f t="shared" si="248"/>
        <v/>
      </c>
      <c r="X2719" s="291" t="str">
        <f t="shared" si="249"/>
        <v/>
      </c>
      <c r="Y2719" s="291" t="str">
        <f t="shared" si="250"/>
        <v/>
      </c>
    </row>
    <row r="2720" spans="1:25" ht="15" customHeight="1">
      <c r="A2720" s="8">
        <f t="shared" si="251"/>
        <v>2719</v>
      </c>
      <c r="B2720" s="56" t="s">
        <v>3648</v>
      </c>
      <c r="C2720" s="8">
        <v>85</v>
      </c>
      <c r="D2720" s="8" t="s">
        <v>23</v>
      </c>
      <c r="E2720" s="56" t="s">
        <v>3649</v>
      </c>
      <c r="F2720" s="57" t="s">
        <v>25</v>
      </c>
      <c r="G2720" s="58">
        <v>44716</v>
      </c>
      <c r="H2720" s="75">
        <v>44303</v>
      </c>
      <c r="I2720" s="75">
        <v>44242</v>
      </c>
      <c r="J2720" s="56" t="s">
        <v>1278</v>
      </c>
      <c r="K2720" s="76">
        <v>44627</v>
      </c>
      <c r="L2720" s="56"/>
      <c r="M2720" s="56" t="s">
        <v>1279</v>
      </c>
      <c r="N2720" s="56" t="s">
        <v>1279</v>
      </c>
      <c r="O2720" s="56" t="s">
        <v>1279</v>
      </c>
      <c r="P2720" s="56"/>
      <c r="Q2720" s="63" t="str">
        <f>IF(DATEDIF(K2720,G2720,"y")=0,"",DATEDIF(K2720,G2720,"y")&amp;" years ")&amp;IF(DATEDIF(K2720,G2720,"ym")=0,"",DATEDIF(K2720,G2720,"ym")&amp;" months ")&amp;IF(DATEDIF(K2720,G2720,"md")=0,"",DATEDIF(K2720,G2720,"md")&amp;" days")</f>
        <v>2 months 28 days</v>
      </c>
      <c r="R2720" s="64">
        <f>_xlfn.DAYS(G2720,IF(L2720="",IF(K2720="",I2720,K2720),L2720))</f>
        <v>89</v>
      </c>
      <c r="S2720" s="56"/>
      <c r="T2720" s="56"/>
      <c r="U2720" s="57"/>
      <c r="V2720" s="75">
        <f t="shared" si="247"/>
        <v>885</v>
      </c>
      <c r="W2720" s="291">
        <f t="shared" si="248"/>
        <v>413</v>
      </c>
      <c r="X2720" s="291">
        <f t="shared" si="249"/>
        <v>474</v>
      </c>
      <c r="Y2720" s="291">
        <f t="shared" si="250"/>
        <v>89</v>
      </c>
    </row>
    <row r="2721" spans="1:25" ht="15" customHeight="1">
      <c r="A2721" s="8">
        <f t="shared" si="251"/>
        <v>2720</v>
      </c>
      <c r="B2721" s="56" t="s">
        <v>3650</v>
      </c>
      <c r="C2721" s="8">
        <v>69</v>
      </c>
      <c r="D2721" s="8" t="s">
        <v>16</v>
      </c>
      <c r="E2721" s="56" t="s">
        <v>3651</v>
      </c>
      <c r="F2721" s="57" t="s">
        <v>66</v>
      </c>
      <c r="G2721" s="58">
        <v>44716</v>
      </c>
      <c r="H2721" s="75">
        <v>44234</v>
      </c>
      <c r="I2721" s="75">
        <v>44296</v>
      </c>
      <c r="J2721" s="56" t="s">
        <v>1278</v>
      </c>
      <c r="K2721" s="76">
        <v>44488</v>
      </c>
      <c r="L2721" s="56"/>
      <c r="M2721" s="56" t="s">
        <v>1279</v>
      </c>
      <c r="N2721" s="56" t="s">
        <v>1279</v>
      </c>
      <c r="O2721" s="56" t="s">
        <v>1279</v>
      </c>
      <c r="P2721" s="56"/>
      <c r="Q2721" s="63" t="str">
        <f>IF(DATEDIF(K2721,G2721,"y")=0,"",DATEDIF(K2721,G2721,"y")&amp;" years ")&amp;IF(DATEDIF(K2721,G2721,"ym")=0,"",DATEDIF(K2721,G2721,"ym")&amp;" months ")&amp;IF(DATEDIF(K2721,G2721,"md")=0,"",DATEDIF(K2721,G2721,"md")&amp;" days")</f>
        <v>7 months 16 days</v>
      </c>
      <c r="R2721" s="64">
        <f>_xlfn.DAYS(G2721,IF(L2721="",IF(K2721="",I2721,K2721),L2721))</f>
        <v>228</v>
      </c>
      <c r="S2721" s="56"/>
      <c r="T2721" s="56"/>
      <c r="U2721" s="57"/>
      <c r="V2721" s="75">
        <f t="shared" si="247"/>
        <v>885</v>
      </c>
      <c r="W2721" s="291">
        <f t="shared" si="248"/>
        <v>482</v>
      </c>
      <c r="X2721" s="291">
        <f t="shared" si="249"/>
        <v>420</v>
      </c>
      <c r="Y2721" s="291">
        <f t="shared" si="250"/>
        <v>228</v>
      </c>
    </row>
    <row r="2722" spans="1:25" ht="15" customHeight="1">
      <c r="A2722" s="8">
        <f t="shared" si="251"/>
        <v>2721</v>
      </c>
      <c r="B2722" s="56" t="s">
        <v>3652</v>
      </c>
      <c r="C2722" s="8">
        <v>37</v>
      </c>
      <c r="D2722" s="8" t="s">
        <v>23</v>
      </c>
      <c r="E2722" s="56" t="s">
        <v>3653</v>
      </c>
      <c r="F2722" s="57" t="s">
        <v>117</v>
      </c>
      <c r="G2722" s="58">
        <v>44716</v>
      </c>
      <c r="H2722" s="75">
        <v>44255</v>
      </c>
      <c r="I2722" s="75">
        <v>44417</v>
      </c>
      <c r="J2722" s="56" t="s">
        <v>1278</v>
      </c>
      <c r="K2722" s="76"/>
      <c r="L2722" s="56"/>
      <c r="M2722" s="56" t="s">
        <v>1279</v>
      </c>
      <c r="N2722" s="56" t="s">
        <v>1279</v>
      </c>
      <c r="O2722" s="56"/>
      <c r="P2722" s="56"/>
      <c r="Q2722" s="90" t="str">
        <f>IF(DATEDIF(I2722,G2722,"y")=0,"",DATEDIF(I2722,G2722,"y")&amp;" years ")&amp;IF(DATEDIF(I2722,G2722,"ym")=0,"",DATEDIF(I2722,G2722,"ym")&amp;" months ")&amp;IF(DATEDIF(I2722,G2722,"md")=0,"",DATEDIF(I2722,G2722,"md")&amp;" days")</f>
        <v>9 months 26 days</v>
      </c>
      <c r="R2722" s="64">
        <f>_xlfn.DAYS(G2722,IF(L2722="",IF(K2722="",I2722,K2722),L2722))</f>
        <v>299</v>
      </c>
      <c r="S2722" s="56"/>
      <c r="T2722" s="56"/>
      <c r="U2722" s="57"/>
      <c r="V2722" s="75">
        <f t="shared" si="247"/>
        <v>885</v>
      </c>
      <c r="W2722" s="291">
        <f t="shared" si="248"/>
        <v>461</v>
      </c>
      <c r="X2722" s="291">
        <f t="shared" si="249"/>
        <v>299</v>
      </c>
      <c r="Y2722" s="291" t="str">
        <f t="shared" si="250"/>
        <v/>
      </c>
    </row>
    <row r="2723" spans="1:25" ht="15" customHeight="1">
      <c r="A2723" s="8">
        <f t="shared" si="251"/>
        <v>2722</v>
      </c>
      <c r="B2723" s="56" t="s">
        <v>3654</v>
      </c>
      <c r="C2723" s="8">
        <v>76</v>
      </c>
      <c r="D2723" s="8" t="s">
        <v>16</v>
      </c>
      <c r="E2723" s="56" t="s">
        <v>3655</v>
      </c>
      <c r="F2723" s="57" t="s">
        <v>372</v>
      </c>
      <c r="G2723" s="58">
        <v>44717</v>
      </c>
      <c r="H2723" s="75">
        <v>44250</v>
      </c>
      <c r="I2723" s="75">
        <v>44320</v>
      </c>
      <c r="J2723" s="56" t="s">
        <v>1278</v>
      </c>
      <c r="K2723" s="76">
        <v>44553</v>
      </c>
      <c r="L2723" s="56"/>
      <c r="M2723" s="56" t="s">
        <v>1279</v>
      </c>
      <c r="N2723" s="56" t="s">
        <v>1279</v>
      </c>
      <c r="O2723" s="56" t="s">
        <v>1279</v>
      </c>
      <c r="P2723" s="56"/>
      <c r="Q2723" s="63" t="str">
        <f>IF(DATEDIF(K2723,G2723,"y")=0,"",DATEDIF(K2723,G2723,"y")&amp;" years ")&amp;IF(DATEDIF(K2723,G2723,"ym")=0,"",DATEDIF(K2723,G2723,"ym")&amp;" months ")&amp;IF(DATEDIF(K2723,G2723,"md")=0,"",DATEDIF(K2723,G2723,"md")&amp;" days")</f>
        <v>5 months 13 days</v>
      </c>
      <c r="R2723" s="64">
        <f>_xlfn.DAYS(G2723,IF(L2723="",IF(K2723="",I2723,K2723),L2723))</f>
        <v>164</v>
      </c>
      <c r="S2723" s="56"/>
      <c r="T2723" s="56"/>
      <c r="U2723" s="57"/>
      <c r="V2723" s="75">
        <f t="shared" si="247"/>
        <v>886</v>
      </c>
      <c r="W2723" s="291">
        <f t="shared" si="248"/>
        <v>467</v>
      </c>
      <c r="X2723" s="291">
        <f t="shared" si="249"/>
        <v>397</v>
      </c>
      <c r="Y2723" s="291">
        <f t="shared" si="250"/>
        <v>164</v>
      </c>
    </row>
    <row r="2724" spans="1:25" ht="15" customHeight="1">
      <c r="A2724" s="8">
        <f t="shared" si="251"/>
        <v>2723</v>
      </c>
      <c r="B2724" s="56"/>
      <c r="C2724" s="8">
        <v>83</v>
      </c>
      <c r="D2724" s="8" t="s">
        <v>16</v>
      </c>
      <c r="E2724" s="60"/>
      <c r="F2724" s="61"/>
      <c r="G2724" s="62">
        <v>44717</v>
      </c>
      <c r="H2724" s="74" t="s">
        <v>1198</v>
      </c>
      <c r="I2724" s="74">
        <v>44461</v>
      </c>
      <c r="J2724" s="56"/>
      <c r="K2724" s="8"/>
      <c r="L2724" s="56"/>
      <c r="M2724" s="56" t="s">
        <v>1279</v>
      </c>
      <c r="N2724" s="56" t="s">
        <v>1279</v>
      </c>
      <c r="O2724" s="56"/>
      <c r="P2724" s="56"/>
      <c r="Q2724" s="90" t="str">
        <f>IF(DATEDIF(I2724,G2724,"y")=0,"",DATEDIF(I2724,G2724,"y")&amp;" years ")&amp;IF(DATEDIF(I2724,G2724,"ym")=0,"",DATEDIF(I2724,G2724,"ym")&amp;" months ")&amp;IF(DATEDIF(I2724,G2724,"md")=0,"",DATEDIF(I2724,G2724,"md")&amp;" days")</f>
        <v>8 months 14 days</v>
      </c>
      <c r="R2724" s="64">
        <f>_xlfn.DAYS(G2724,IF(L2724="",IF(K2724="",I2724,K2724),L2724))</f>
        <v>256</v>
      </c>
      <c r="S2724" s="56"/>
      <c r="T2724" s="56"/>
      <c r="U2724" s="57"/>
      <c r="V2724" s="75">
        <f t="shared" si="247"/>
        <v>886</v>
      </c>
      <c r="W2724" s="291" t="str">
        <f t="shared" si="248"/>
        <v/>
      </c>
      <c r="X2724" s="291">
        <f t="shared" si="249"/>
        <v>256</v>
      </c>
      <c r="Y2724" s="291" t="str">
        <f t="shared" si="250"/>
        <v/>
      </c>
    </row>
    <row r="2725" spans="1:25" ht="15" customHeight="1">
      <c r="A2725" s="8">
        <f t="shared" si="251"/>
        <v>2724</v>
      </c>
      <c r="B2725" s="56" t="s">
        <v>3656</v>
      </c>
      <c r="C2725" s="73">
        <v>19</v>
      </c>
      <c r="D2725" s="8" t="s">
        <v>16</v>
      </c>
      <c r="E2725" s="60" t="s">
        <v>3657</v>
      </c>
      <c r="F2725" s="61" t="s">
        <v>2271</v>
      </c>
      <c r="G2725" s="62">
        <v>44717</v>
      </c>
      <c r="H2725" s="74">
        <v>44318</v>
      </c>
      <c r="I2725" s="56"/>
      <c r="J2725" s="56"/>
      <c r="K2725" s="8"/>
      <c r="L2725" s="56"/>
      <c r="M2725" s="56" t="s">
        <v>1279</v>
      </c>
      <c r="N2725" s="56"/>
      <c r="O2725" s="56"/>
      <c r="P2725" s="56"/>
      <c r="Q2725" s="90" t="str">
        <f>IF(DATEDIF(H2725,G2725,"y")=0,"",DATEDIF(H2725,G2725,"y")&amp;" years ")&amp;IF(DATEDIF(H2725,G2725,"ym")=0,"",DATEDIF(H2725,G2725,"ym")&amp;" months ")&amp;IF(DATEDIF(H2725,G2725,"md")=0,"",DATEDIF(H2725,G2725,"md")&amp;" days")</f>
        <v>1 years 1 months 3 days</v>
      </c>
      <c r="R2725" s="64">
        <f>_xlfn.DAYS(G2725,H2725)</f>
        <v>399</v>
      </c>
      <c r="S2725" s="56"/>
      <c r="T2725" s="56"/>
      <c r="U2725" s="57"/>
      <c r="V2725" s="75">
        <f t="shared" si="247"/>
        <v>886</v>
      </c>
      <c r="W2725" s="291">
        <f t="shared" si="248"/>
        <v>399</v>
      </c>
      <c r="X2725" s="291" t="str">
        <f t="shared" si="249"/>
        <v/>
      </c>
      <c r="Y2725" s="291" t="str">
        <f t="shared" si="250"/>
        <v/>
      </c>
    </row>
    <row r="2726" spans="1:25" ht="15" customHeight="1">
      <c r="A2726" s="8">
        <f t="shared" si="251"/>
        <v>2725</v>
      </c>
      <c r="B2726" s="56" t="s">
        <v>3658</v>
      </c>
      <c r="C2726" s="8">
        <v>79</v>
      </c>
      <c r="D2726" s="8" t="s">
        <v>16</v>
      </c>
      <c r="E2726" s="56" t="s">
        <v>3659</v>
      </c>
      <c r="F2726" s="57" t="s">
        <v>25</v>
      </c>
      <c r="G2726" s="58">
        <v>44717</v>
      </c>
      <c r="H2726" s="75">
        <v>44236</v>
      </c>
      <c r="I2726" s="75">
        <v>44306</v>
      </c>
      <c r="J2726" s="56" t="s">
        <v>1278</v>
      </c>
      <c r="K2726" s="8"/>
      <c r="L2726" s="56"/>
      <c r="M2726" s="56" t="s">
        <v>1279</v>
      </c>
      <c r="N2726" s="56" t="s">
        <v>1279</v>
      </c>
      <c r="O2726" s="56"/>
      <c r="P2726" s="56"/>
      <c r="Q2726" s="90" t="str">
        <f>IF(DATEDIF(I2726,G2726,"y")=0,"",DATEDIF(I2726,G2726,"y")&amp;" years ")&amp;IF(DATEDIF(I2726,G2726,"ym")=0,"",DATEDIF(I2726,G2726,"ym")&amp;" months ")&amp;IF(DATEDIF(I2726,G2726,"md")=0,"",DATEDIF(I2726,G2726,"md")&amp;" days")</f>
        <v>1 years 1 months 16 days</v>
      </c>
      <c r="R2726" s="64">
        <f>_xlfn.DAYS(G2726,IF(L2726="",IF(K2726="",I2726,K2726),L2726))</f>
        <v>411</v>
      </c>
      <c r="S2726" s="56"/>
      <c r="T2726" s="56"/>
      <c r="U2726" s="57"/>
      <c r="V2726" s="75">
        <f t="shared" si="247"/>
        <v>886</v>
      </c>
      <c r="W2726" s="291">
        <f t="shared" si="248"/>
        <v>481</v>
      </c>
      <c r="X2726" s="291">
        <f t="shared" si="249"/>
        <v>411</v>
      </c>
      <c r="Y2726" s="291" t="str">
        <f t="shared" si="250"/>
        <v/>
      </c>
    </row>
    <row r="2727" spans="1:25" ht="15" customHeight="1">
      <c r="A2727" s="8">
        <f t="shared" si="251"/>
        <v>2726</v>
      </c>
      <c r="B2727" s="56" t="s">
        <v>3660</v>
      </c>
      <c r="C2727" s="8">
        <v>76</v>
      </c>
      <c r="D2727" s="8" t="s">
        <v>23</v>
      </c>
      <c r="E2727" s="56" t="s">
        <v>3661</v>
      </c>
      <c r="F2727" s="57" t="s">
        <v>322</v>
      </c>
      <c r="G2727" s="58">
        <v>44717</v>
      </c>
      <c r="H2727" s="75">
        <v>44244</v>
      </c>
      <c r="I2727" s="75">
        <v>44304</v>
      </c>
      <c r="J2727" s="56" t="s">
        <v>1278</v>
      </c>
      <c r="K2727" s="8"/>
      <c r="L2727" s="56"/>
      <c r="M2727" s="56" t="s">
        <v>1279</v>
      </c>
      <c r="N2727" s="56" t="s">
        <v>1279</v>
      </c>
      <c r="O2727" s="56"/>
      <c r="P2727" s="56"/>
      <c r="Q2727" s="90" t="str">
        <f>IF(DATEDIF(I2727,G2727,"y")=0,"",DATEDIF(I2727,G2727,"y")&amp;" years ")&amp;IF(DATEDIF(I2727,G2727,"ym")=0,"",DATEDIF(I2727,G2727,"ym")&amp;" months ")&amp;IF(DATEDIF(I2727,G2727,"md")=0,"",DATEDIF(I2727,G2727,"md")&amp;" days")</f>
        <v>1 years 1 months 18 days</v>
      </c>
      <c r="R2727" s="64">
        <f>_xlfn.DAYS(G2727,IF(L2727="",IF(K2727="",I2727,K2727),L2727))</f>
        <v>413</v>
      </c>
      <c r="S2727" s="56"/>
      <c r="T2727" s="56"/>
      <c r="U2727" s="57"/>
      <c r="V2727" s="75">
        <f t="shared" si="247"/>
        <v>886</v>
      </c>
      <c r="W2727" s="291">
        <f t="shared" si="248"/>
        <v>473</v>
      </c>
      <c r="X2727" s="291">
        <f t="shared" si="249"/>
        <v>413</v>
      </c>
      <c r="Y2727" s="291" t="str">
        <f t="shared" si="250"/>
        <v/>
      </c>
    </row>
    <row r="2728" spans="1:25" ht="15" customHeight="1">
      <c r="A2728" s="8">
        <f t="shared" si="251"/>
        <v>2727</v>
      </c>
      <c r="B2728" s="56"/>
      <c r="C2728" s="8">
        <v>42</v>
      </c>
      <c r="D2728" s="8" t="s">
        <v>16</v>
      </c>
      <c r="E2728" s="60"/>
      <c r="F2728" s="61"/>
      <c r="G2728" s="62">
        <v>44717</v>
      </c>
      <c r="H2728" s="195"/>
      <c r="I2728" s="56"/>
      <c r="J2728" s="56"/>
      <c r="K2728" s="8"/>
      <c r="L2728" s="56"/>
      <c r="M2728" s="56"/>
      <c r="N2728" s="56"/>
      <c r="O2728" s="56"/>
      <c r="P2728" s="56"/>
      <c r="Q2728" s="63"/>
      <c r="R2728" s="64"/>
      <c r="S2728" s="56"/>
      <c r="T2728" s="56"/>
      <c r="U2728" s="57"/>
      <c r="V2728" s="289">
        <f t="shared" si="247"/>
        <v>886</v>
      </c>
      <c r="W2728" s="292" t="str">
        <f t="shared" si="248"/>
        <v/>
      </c>
      <c r="X2728" s="291" t="str">
        <f t="shared" si="249"/>
        <v/>
      </c>
      <c r="Y2728" s="291" t="str">
        <f t="shared" si="250"/>
        <v/>
      </c>
    </row>
    <row r="2729" spans="1:25" ht="15" customHeight="1">
      <c r="A2729" s="8">
        <f t="shared" si="251"/>
        <v>2728</v>
      </c>
      <c r="B2729" s="56" t="s">
        <v>1604</v>
      </c>
      <c r="C2729" s="8">
        <v>92</v>
      </c>
      <c r="D2729" s="8" t="s">
        <v>16</v>
      </c>
      <c r="E2729" s="56" t="s">
        <v>593</v>
      </c>
      <c r="F2729" s="57" t="s">
        <v>754</v>
      </c>
      <c r="G2729" s="58">
        <v>44718</v>
      </c>
      <c r="H2729" s="75">
        <v>44306</v>
      </c>
      <c r="I2729" s="75">
        <v>44304</v>
      </c>
      <c r="J2729" s="56" t="s">
        <v>1278</v>
      </c>
      <c r="K2729" s="76">
        <v>44597</v>
      </c>
      <c r="L2729" s="56"/>
      <c r="M2729" s="56" t="s">
        <v>1279</v>
      </c>
      <c r="N2729" s="56" t="s">
        <v>1279</v>
      </c>
      <c r="O2729" s="56" t="s">
        <v>1279</v>
      </c>
      <c r="P2729" s="56"/>
      <c r="Q2729" s="63" t="str">
        <f>IF(DATEDIF(K2729,G2729,"y")=0,"",DATEDIF(K2729,G2729,"y")&amp;" years ")&amp;IF(DATEDIF(K2729,G2729,"ym")=0,"",DATEDIF(K2729,G2729,"ym")&amp;" months ")&amp;IF(DATEDIF(K2729,G2729,"md")=0,"",DATEDIF(K2729,G2729,"md")&amp;" days")</f>
        <v>4 months 1 days</v>
      </c>
      <c r="R2729" s="64">
        <f>_xlfn.DAYS(G2729,IF(L2729="",IF(K2729="",I2729,K2729),L2729))</f>
        <v>121</v>
      </c>
      <c r="S2729" s="56"/>
      <c r="T2729" s="56"/>
      <c r="U2729" s="57"/>
      <c r="V2729" s="75">
        <f t="shared" si="247"/>
        <v>887</v>
      </c>
      <c r="W2729" s="291">
        <f t="shared" si="248"/>
        <v>412</v>
      </c>
      <c r="X2729" s="291">
        <f t="shared" si="249"/>
        <v>414</v>
      </c>
      <c r="Y2729" s="291">
        <f t="shared" si="250"/>
        <v>121</v>
      </c>
    </row>
    <row r="2730" spans="1:25" ht="15" customHeight="1">
      <c r="A2730" s="8">
        <f t="shared" si="251"/>
        <v>2729</v>
      </c>
      <c r="B2730" s="56"/>
      <c r="C2730" s="8">
        <v>32</v>
      </c>
      <c r="D2730" s="8" t="s">
        <v>23</v>
      </c>
      <c r="E2730" s="60"/>
      <c r="F2730" s="61"/>
      <c r="G2730" s="62">
        <v>44718</v>
      </c>
      <c r="H2730" s="195"/>
      <c r="I2730" s="56"/>
      <c r="J2730" s="56"/>
      <c r="K2730" s="8"/>
      <c r="L2730" s="56"/>
      <c r="M2730" s="56"/>
      <c r="N2730" s="56"/>
      <c r="O2730" s="56"/>
      <c r="P2730" s="56"/>
      <c r="Q2730" s="56"/>
      <c r="R2730" s="8"/>
      <c r="S2730" s="56"/>
      <c r="T2730" s="56"/>
      <c r="U2730" s="57"/>
      <c r="V2730" s="289">
        <f t="shared" si="247"/>
        <v>887</v>
      </c>
      <c r="W2730" s="292" t="str">
        <f t="shared" si="248"/>
        <v/>
      </c>
      <c r="X2730" s="291" t="str">
        <f t="shared" si="249"/>
        <v/>
      </c>
      <c r="Y2730" s="291" t="str">
        <f t="shared" si="250"/>
        <v/>
      </c>
    </row>
    <row r="2731" spans="1:25" ht="15" customHeight="1">
      <c r="A2731" s="8">
        <f t="shared" si="251"/>
        <v>2730</v>
      </c>
      <c r="B2731" s="109" t="s">
        <v>2961</v>
      </c>
      <c r="C2731" s="110">
        <v>64</v>
      </c>
      <c r="D2731" s="110" t="s">
        <v>16</v>
      </c>
      <c r="E2731" s="109" t="s">
        <v>2719</v>
      </c>
      <c r="F2731" s="111" t="s">
        <v>754</v>
      </c>
      <c r="G2731" s="112">
        <v>44719</v>
      </c>
      <c r="H2731" s="124">
        <v>44252</v>
      </c>
      <c r="I2731" s="124">
        <v>44310</v>
      </c>
      <c r="J2731" s="109" t="s">
        <v>1278</v>
      </c>
      <c r="K2731" s="125">
        <v>44539</v>
      </c>
      <c r="L2731" s="109"/>
      <c r="M2731" s="109" t="s">
        <v>1279</v>
      </c>
      <c r="N2731" s="109" t="s">
        <v>1279</v>
      </c>
      <c r="O2731" s="109" t="s">
        <v>1279</v>
      </c>
      <c r="P2731" s="109"/>
      <c r="Q2731" s="136" t="str">
        <f>IF(DATEDIF(K2731,G2731,"y")=0,"",DATEDIF(K2731,G2731,"y")&amp;" years ")&amp;IF(DATEDIF(K2731,G2731,"ym")=0,"",DATEDIF(K2731,G2731,"ym")&amp;" months ")&amp;IF(DATEDIF(K2731,G2731,"md")=0,"",DATEDIF(K2731,G2731,"md")&amp;" days")</f>
        <v>5 months 29 days</v>
      </c>
      <c r="R2731" s="115">
        <f>_xlfn.DAYS(G2731,IF(L2731="",IF(K2731="",I2731,K2731),L2731))</f>
        <v>180</v>
      </c>
      <c r="S2731" s="109"/>
      <c r="T2731" s="109"/>
      <c r="U2731" s="111"/>
      <c r="V2731" s="75">
        <f t="shared" si="247"/>
        <v>888</v>
      </c>
      <c r="W2731" s="291">
        <f t="shared" si="248"/>
        <v>467</v>
      </c>
      <c r="X2731" s="291">
        <f t="shared" si="249"/>
        <v>409</v>
      </c>
      <c r="Y2731" s="291">
        <f t="shared" si="250"/>
        <v>180</v>
      </c>
    </row>
    <row r="2732" spans="1:25" ht="15" customHeight="1">
      <c r="A2732" s="8">
        <f t="shared" si="251"/>
        <v>2731</v>
      </c>
      <c r="B2732" s="56" t="s">
        <v>3662</v>
      </c>
      <c r="C2732" s="8">
        <v>50</v>
      </c>
      <c r="D2732" s="8" t="s">
        <v>16</v>
      </c>
      <c r="E2732" s="56" t="s">
        <v>3663</v>
      </c>
      <c r="F2732" s="57" t="s">
        <v>3664</v>
      </c>
      <c r="G2732" s="58">
        <v>44719</v>
      </c>
      <c r="H2732" s="75">
        <v>44280</v>
      </c>
      <c r="I2732" s="75">
        <v>44382</v>
      </c>
      <c r="J2732" s="56" t="s">
        <v>1646</v>
      </c>
      <c r="K2732" s="8"/>
      <c r="L2732" s="56"/>
      <c r="M2732" s="56" t="s">
        <v>1279</v>
      </c>
      <c r="N2732" s="56" t="s">
        <v>1279</v>
      </c>
      <c r="O2732" s="56"/>
      <c r="P2732" s="56"/>
      <c r="Q2732" s="90" t="str">
        <f>IF(DATEDIF(I2732,G2732,"y")=0,"",DATEDIF(I2732,G2732,"y")&amp;" years ")&amp;IF(DATEDIF(I2732,G2732,"ym")=0,"",DATEDIF(I2732,G2732,"ym")&amp;" months ")&amp;IF(DATEDIF(I2732,G2732,"md")=0,"",DATEDIF(I2732,G2732,"md")&amp;" days")</f>
        <v>11 months 2 days</v>
      </c>
      <c r="R2732" s="64">
        <f>_xlfn.DAYS(G2732,IF(L2732="",IF(K2732="",I2732,K2732),L2732))</f>
        <v>337</v>
      </c>
      <c r="S2732" s="56"/>
      <c r="T2732" s="56"/>
      <c r="U2732" s="57"/>
      <c r="V2732" s="75">
        <f t="shared" si="247"/>
        <v>888</v>
      </c>
      <c r="W2732" s="291">
        <f t="shared" si="248"/>
        <v>439</v>
      </c>
      <c r="X2732" s="291">
        <f t="shared" si="249"/>
        <v>337</v>
      </c>
      <c r="Y2732" s="291" t="str">
        <f t="shared" si="250"/>
        <v/>
      </c>
    </row>
    <row r="2733" spans="1:25" ht="15" customHeight="1">
      <c r="A2733" s="8">
        <f t="shared" si="251"/>
        <v>2732</v>
      </c>
      <c r="B2733" s="82" t="s">
        <v>1416</v>
      </c>
      <c r="C2733" s="83">
        <v>54</v>
      </c>
      <c r="D2733" s="83" t="s">
        <v>16</v>
      </c>
      <c r="E2733" s="82" t="s">
        <v>3665</v>
      </c>
      <c r="F2733" s="84" t="s">
        <v>25</v>
      </c>
      <c r="G2733" s="85">
        <v>44719</v>
      </c>
      <c r="H2733" s="86">
        <v>44239</v>
      </c>
      <c r="I2733" s="86">
        <v>44301</v>
      </c>
      <c r="J2733" s="82" t="s">
        <v>1278</v>
      </c>
      <c r="K2733" s="87"/>
      <c r="L2733" s="82"/>
      <c r="M2733" s="82" t="s">
        <v>1279</v>
      </c>
      <c r="N2733" s="82" t="s">
        <v>1279</v>
      </c>
      <c r="O2733" s="82"/>
      <c r="P2733" s="82"/>
      <c r="Q2733" s="88" t="str">
        <f>IF(DATEDIF(I2733,G2733,"y")=0,"",DATEDIF(I2733,G2733,"y")&amp;" years ")&amp;IF(DATEDIF(I2733,G2733,"ym")=0,"",DATEDIF(I2733,G2733,"ym")&amp;" months ")&amp;IF(DATEDIF(I2733,G2733,"md")=0,"",DATEDIF(I2733,G2733,"md")&amp;" days")</f>
        <v>1 years 1 months 23 days</v>
      </c>
      <c r="R2733" s="89">
        <f>_xlfn.DAYS(G2733,IF(L2733="",IF(K2733="",I2733,K2733),L2733))</f>
        <v>418</v>
      </c>
      <c r="S2733" s="82" t="s">
        <v>1279</v>
      </c>
      <c r="T2733" s="82" t="s">
        <v>709</v>
      </c>
      <c r="U2733" s="84" t="s">
        <v>3666</v>
      </c>
      <c r="V2733" s="75">
        <f t="shared" si="247"/>
        <v>888</v>
      </c>
      <c r="W2733" s="291">
        <f t="shared" si="248"/>
        <v>480</v>
      </c>
      <c r="X2733" s="291">
        <f t="shared" si="249"/>
        <v>418</v>
      </c>
      <c r="Y2733" s="291" t="str">
        <f t="shared" si="250"/>
        <v/>
      </c>
    </row>
    <row r="2734" spans="1:25" ht="15" customHeight="1">
      <c r="A2734" s="8">
        <f t="shared" si="251"/>
        <v>2733</v>
      </c>
      <c r="B2734" s="109" t="s">
        <v>3667</v>
      </c>
      <c r="C2734" s="123">
        <v>0</v>
      </c>
      <c r="D2734" s="110" t="s">
        <v>16</v>
      </c>
      <c r="E2734" s="109" t="s">
        <v>909</v>
      </c>
      <c r="F2734" s="111" t="s">
        <v>1106</v>
      </c>
      <c r="G2734" s="191">
        <v>44719</v>
      </c>
      <c r="H2734" s="113"/>
      <c r="I2734" s="113"/>
      <c r="J2734" s="109"/>
      <c r="K2734" s="110"/>
      <c r="L2734" s="109"/>
      <c r="M2734" s="109"/>
      <c r="N2734" s="109"/>
      <c r="O2734" s="109"/>
      <c r="P2734" s="109"/>
      <c r="Q2734" s="109"/>
      <c r="R2734" s="110"/>
      <c r="S2734" s="109"/>
      <c r="T2734" s="109" t="s">
        <v>1059</v>
      </c>
      <c r="U2734" s="109"/>
      <c r="V2734" s="289">
        <f t="shared" si="247"/>
        <v>888</v>
      </c>
      <c r="W2734" s="292" t="str">
        <f t="shared" si="248"/>
        <v/>
      </c>
      <c r="X2734" s="291" t="str">
        <f t="shared" si="249"/>
        <v/>
      </c>
      <c r="Y2734" s="291" t="str">
        <f t="shared" si="250"/>
        <v/>
      </c>
    </row>
    <row r="2735" spans="1:25" ht="15" customHeight="1">
      <c r="A2735" s="8">
        <f t="shared" si="251"/>
        <v>2734</v>
      </c>
      <c r="B2735" s="56" t="s">
        <v>3668</v>
      </c>
      <c r="C2735" s="8">
        <v>86</v>
      </c>
      <c r="D2735" s="8" t="s">
        <v>23</v>
      </c>
      <c r="E2735" s="56" t="s">
        <v>3669</v>
      </c>
      <c r="F2735" s="57" t="s">
        <v>133</v>
      </c>
      <c r="G2735" s="58">
        <v>44720</v>
      </c>
      <c r="H2735" s="75">
        <v>44539</v>
      </c>
      <c r="I2735" s="75">
        <v>44572</v>
      </c>
      <c r="J2735" s="56" t="s">
        <v>1744</v>
      </c>
      <c r="K2735" s="8"/>
      <c r="L2735" s="56"/>
      <c r="M2735" s="56" t="s">
        <v>1279</v>
      </c>
      <c r="N2735" s="56" t="s">
        <v>1279</v>
      </c>
      <c r="O2735" s="56"/>
      <c r="P2735" s="56"/>
      <c r="Q2735" s="90" t="str">
        <f>IF(DATEDIF(I2735,G2735,"y")=0,"",DATEDIF(I2735,G2735,"y")&amp;" years ")&amp;IF(DATEDIF(I2735,G2735,"ym")=0,"",DATEDIF(I2735,G2735,"ym")&amp;" months ")&amp;IF(DATEDIF(I2735,G2735,"md")=0,"",DATEDIF(I2735,G2735,"md")&amp;" days")</f>
        <v>4 months 28 days</v>
      </c>
      <c r="R2735" s="64">
        <f>_xlfn.DAYS(G2735,IF(L2735="",IF(K2735="",I2735,K2735),L2735))</f>
        <v>148</v>
      </c>
      <c r="S2735" s="56"/>
      <c r="T2735" s="56"/>
      <c r="U2735" s="57"/>
      <c r="V2735" s="75">
        <f t="shared" si="247"/>
        <v>889</v>
      </c>
      <c r="W2735" s="291">
        <f t="shared" si="248"/>
        <v>181</v>
      </c>
      <c r="X2735" s="291">
        <f t="shared" si="249"/>
        <v>148</v>
      </c>
      <c r="Y2735" s="291" t="str">
        <f t="shared" si="250"/>
        <v/>
      </c>
    </row>
    <row r="2736" spans="1:25" ht="15" customHeight="1">
      <c r="A2736" s="8">
        <f t="shared" si="251"/>
        <v>2735</v>
      </c>
      <c r="B2736" s="56"/>
      <c r="C2736" s="8">
        <v>77</v>
      </c>
      <c r="D2736" s="8" t="s">
        <v>23</v>
      </c>
      <c r="E2736" s="60"/>
      <c r="F2736" s="61"/>
      <c r="G2736" s="62">
        <v>44720</v>
      </c>
      <c r="H2736" s="74">
        <v>44351</v>
      </c>
      <c r="I2736" s="56"/>
      <c r="J2736" s="56"/>
      <c r="K2736" s="8"/>
      <c r="L2736" s="56"/>
      <c r="M2736" s="56" t="s">
        <v>1279</v>
      </c>
      <c r="N2736" s="56"/>
      <c r="O2736" s="56"/>
      <c r="P2736" s="56"/>
      <c r="Q2736" s="90" t="str">
        <f>IF(DATEDIF(H2736,G2736,"y")=0,"",DATEDIF(H2736,G2736,"y")&amp;" years ")&amp;IF(DATEDIF(H2736,G2736,"ym")=0,"",DATEDIF(H2736,G2736,"ym")&amp;" months ")&amp;IF(DATEDIF(H2736,G2736,"md")=0,"",DATEDIF(H2736,G2736,"md")&amp;" days")</f>
        <v>1 years 4 days</v>
      </c>
      <c r="R2736" s="64">
        <f>_xlfn.DAYS(G2736,H2736)</f>
        <v>369</v>
      </c>
      <c r="S2736" s="56"/>
      <c r="T2736" s="56"/>
      <c r="U2736" s="57"/>
      <c r="V2736" s="75">
        <f t="shared" si="247"/>
        <v>889</v>
      </c>
      <c r="W2736" s="291">
        <f t="shared" si="248"/>
        <v>369</v>
      </c>
      <c r="X2736" s="291" t="str">
        <f t="shared" si="249"/>
        <v/>
      </c>
      <c r="Y2736" s="291" t="str">
        <f t="shared" si="250"/>
        <v/>
      </c>
    </row>
    <row r="2737" spans="1:25" ht="15" customHeight="1">
      <c r="A2737" s="8">
        <f t="shared" si="251"/>
        <v>2736</v>
      </c>
      <c r="B2737" s="56" t="s">
        <v>3670</v>
      </c>
      <c r="C2737" s="8">
        <v>54</v>
      </c>
      <c r="D2737" s="8" t="s">
        <v>23</v>
      </c>
      <c r="E2737" s="56" t="s">
        <v>192</v>
      </c>
      <c r="F2737" s="57" t="s">
        <v>55</v>
      </c>
      <c r="G2737" s="62">
        <v>44720</v>
      </c>
      <c r="H2737" s="225" t="s">
        <v>1198</v>
      </c>
      <c r="I2737" s="74">
        <v>44315</v>
      </c>
      <c r="J2737" s="56"/>
      <c r="K2737" s="8"/>
      <c r="L2737" s="56"/>
      <c r="M2737" s="56" t="s">
        <v>1279</v>
      </c>
      <c r="N2737" s="56" t="s">
        <v>1279</v>
      </c>
      <c r="O2737" s="56"/>
      <c r="P2737" s="56"/>
      <c r="Q2737" s="90" t="str">
        <f>IF(DATEDIF(I2737,G2737,"y")=0,"",DATEDIF(I2737,G2737,"y")&amp;" years ")&amp;IF(DATEDIF(I2737,G2737,"ym")=0,"",DATEDIF(I2737,G2737,"ym")&amp;" months ")&amp;IF(DATEDIF(I2737,G2737,"md")=0,"",DATEDIF(I2737,G2737,"md")&amp;" days")</f>
        <v>1 years 1 months 10 days</v>
      </c>
      <c r="R2737" s="64">
        <f>_xlfn.DAYS(G2737,IF(L2737="",IF(K2737="",I2737,K2737),L2737))</f>
        <v>405</v>
      </c>
      <c r="S2737" s="56"/>
      <c r="T2737" s="56"/>
      <c r="U2737" s="57"/>
      <c r="V2737" s="75">
        <f t="shared" si="247"/>
        <v>889</v>
      </c>
      <c r="W2737" s="291" t="str">
        <f t="shared" si="248"/>
        <v/>
      </c>
      <c r="X2737" s="291">
        <f t="shared" si="249"/>
        <v>405</v>
      </c>
      <c r="Y2737" s="291" t="str">
        <f t="shared" si="250"/>
        <v/>
      </c>
    </row>
    <row r="2738" spans="1:25" ht="15" customHeight="1">
      <c r="A2738" s="8">
        <f t="shared" si="251"/>
        <v>2737</v>
      </c>
      <c r="B2738" s="56"/>
      <c r="C2738" s="8">
        <v>58</v>
      </c>
      <c r="D2738" s="8" t="s">
        <v>16</v>
      </c>
      <c r="E2738" s="60"/>
      <c r="F2738" s="61"/>
      <c r="G2738" s="62">
        <v>44720</v>
      </c>
      <c r="H2738" s="195"/>
      <c r="I2738" s="56"/>
      <c r="J2738" s="56"/>
      <c r="K2738" s="8"/>
      <c r="L2738" s="56"/>
      <c r="M2738" s="56"/>
      <c r="N2738" s="56"/>
      <c r="O2738" s="56"/>
      <c r="P2738" s="56"/>
      <c r="Q2738" s="63"/>
      <c r="R2738" s="64"/>
      <c r="S2738" s="56"/>
      <c r="T2738" s="56"/>
      <c r="U2738" s="57"/>
      <c r="V2738" s="289">
        <f t="shared" si="247"/>
        <v>889</v>
      </c>
      <c r="W2738" s="292" t="str">
        <f t="shared" si="248"/>
        <v/>
      </c>
      <c r="X2738" s="291" t="str">
        <f t="shared" si="249"/>
        <v/>
      </c>
      <c r="Y2738" s="291" t="str">
        <f t="shared" si="250"/>
        <v/>
      </c>
    </row>
    <row r="2739" spans="1:25" ht="15" customHeight="1">
      <c r="A2739" s="8">
        <f t="shared" si="251"/>
        <v>2738</v>
      </c>
      <c r="B2739" s="56"/>
      <c r="C2739" s="8">
        <v>80</v>
      </c>
      <c r="D2739" s="8" t="s">
        <v>23</v>
      </c>
      <c r="E2739" s="60"/>
      <c r="F2739" s="61"/>
      <c r="G2739" s="62">
        <v>44720</v>
      </c>
      <c r="H2739" s="195"/>
      <c r="I2739" s="56"/>
      <c r="J2739" s="56"/>
      <c r="K2739" s="8"/>
      <c r="L2739" s="56"/>
      <c r="M2739" s="56"/>
      <c r="N2739" s="56"/>
      <c r="O2739" s="56"/>
      <c r="P2739" s="56"/>
      <c r="Q2739" s="63"/>
      <c r="R2739" s="64"/>
      <c r="S2739" s="56"/>
      <c r="T2739" s="56"/>
      <c r="U2739" s="57"/>
      <c r="V2739" s="289">
        <f t="shared" si="247"/>
        <v>889</v>
      </c>
      <c r="W2739" s="292" t="str">
        <f t="shared" si="248"/>
        <v/>
      </c>
      <c r="X2739" s="291" t="str">
        <f t="shared" si="249"/>
        <v/>
      </c>
      <c r="Y2739" s="291" t="str">
        <f t="shared" si="250"/>
        <v/>
      </c>
    </row>
    <row r="2740" spans="1:25" ht="15" customHeight="1">
      <c r="A2740" s="8">
        <f t="shared" si="251"/>
        <v>2739</v>
      </c>
      <c r="B2740" s="109" t="s">
        <v>177</v>
      </c>
      <c r="C2740" s="110">
        <v>95</v>
      </c>
      <c r="D2740" s="110" t="s">
        <v>23</v>
      </c>
      <c r="E2740" s="109" t="s">
        <v>3671</v>
      </c>
      <c r="F2740" s="111" t="s">
        <v>133</v>
      </c>
      <c r="G2740" s="112">
        <v>44721</v>
      </c>
      <c r="H2740" s="124">
        <v>44246</v>
      </c>
      <c r="I2740" s="124">
        <v>44327</v>
      </c>
      <c r="J2740" s="109" t="s">
        <v>1278</v>
      </c>
      <c r="K2740" s="125">
        <v>44599</v>
      </c>
      <c r="L2740" s="109"/>
      <c r="M2740" s="109" t="s">
        <v>1279</v>
      </c>
      <c r="N2740" s="109" t="s">
        <v>1279</v>
      </c>
      <c r="O2740" s="109" t="s">
        <v>1279</v>
      </c>
      <c r="P2740" s="109"/>
      <c r="Q2740" s="136" t="str">
        <f>IF(DATEDIF(K2740,G2740,"y")=0,"",DATEDIF(K2740,G2740,"y")&amp;" years ")&amp;IF(DATEDIF(K2740,G2740,"ym")=0,"",DATEDIF(K2740,G2740,"ym")&amp;" months ")&amp;IF(DATEDIF(K2740,G2740,"md")=0,"",DATEDIF(K2740,G2740,"md")&amp;" days")</f>
        <v>4 months 2 days</v>
      </c>
      <c r="R2740" s="115">
        <f>_xlfn.DAYS(G2740,IF(L2740="",IF(K2740="",I2740,K2740),L2740))</f>
        <v>122</v>
      </c>
      <c r="S2740" s="109"/>
      <c r="T2740" s="109"/>
      <c r="U2740" s="111"/>
      <c r="V2740" s="75">
        <f t="shared" si="247"/>
        <v>890</v>
      </c>
      <c r="W2740" s="291">
        <f t="shared" si="248"/>
        <v>475</v>
      </c>
      <c r="X2740" s="291">
        <f t="shared" si="249"/>
        <v>394</v>
      </c>
      <c r="Y2740" s="291">
        <f t="shared" si="250"/>
        <v>122</v>
      </c>
    </row>
    <row r="2741" spans="1:25" ht="15" customHeight="1">
      <c r="A2741" s="8">
        <f t="shared" si="251"/>
        <v>2740</v>
      </c>
      <c r="B2741" s="56" t="s">
        <v>583</v>
      </c>
      <c r="C2741" s="8">
        <v>85</v>
      </c>
      <c r="D2741" s="8" t="s">
        <v>23</v>
      </c>
      <c r="E2741" s="56" t="s">
        <v>3672</v>
      </c>
      <c r="F2741" s="57" t="s">
        <v>66</v>
      </c>
      <c r="G2741" s="58">
        <v>44721</v>
      </c>
      <c r="H2741" s="75">
        <v>44234</v>
      </c>
      <c r="I2741" s="75">
        <v>44514</v>
      </c>
      <c r="J2741" s="56" t="s">
        <v>2863</v>
      </c>
      <c r="K2741" s="8"/>
      <c r="L2741" s="56"/>
      <c r="M2741" s="56" t="s">
        <v>1279</v>
      </c>
      <c r="N2741" s="56" t="s">
        <v>1279</v>
      </c>
      <c r="O2741" s="56"/>
      <c r="P2741" s="56"/>
      <c r="Q2741" s="90" t="str">
        <f>IF(DATEDIF(I2741,G2741,"y")=0,"",DATEDIF(I2741,G2741,"y")&amp;" years ")&amp;IF(DATEDIF(I2741,G2741,"ym")=0,"",DATEDIF(I2741,G2741,"ym")&amp;" months ")&amp;IF(DATEDIF(I2741,G2741,"md")=0,"",DATEDIF(I2741,G2741,"md")&amp;" days")</f>
        <v>6 months 26 days</v>
      </c>
      <c r="R2741" s="64">
        <f>_xlfn.DAYS(G2741,IF(L2741="",IF(K2741="",I2741,K2741),L2741))</f>
        <v>207</v>
      </c>
      <c r="S2741" s="56"/>
      <c r="T2741" s="56"/>
      <c r="U2741" s="57"/>
      <c r="V2741" s="75">
        <f t="shared" si="247"/>
        <v>890</v>
      </c>
      <c r="W2741" s="291">
        <f t="shared" si="248"/>
        <v>487</v>
      </c>
      <c r="X2741" s="291">
        <f t="shared" si="249"/>
        <v>207</v>
      </c>
      <c r="Y2741" s="291" t="str">
        <f t="shared" si="250"/>
        <v/>
      </c>
    </row>
    <row r="2742" spans="1:25" ht="15" customHeight="1">
      <c r="A2742" s="8">
        <f t="shared" si="251"/>
        <v>2741</v>
      </c>
      <c r="B2742" s="56" t="s">
        <v>3673</v>
      </c>
      <c r="C2742" s="73">
        <v>0</v>
      </c>
      <c r="D2742" s="8" t="s">
        <v>23</v>
      </c>
      <c r="E2742" s="56" t="s">
        <v>3674</v>
      </c>
      <c r="F2742" s="57" t="s">
        <v>1968</v>
      </c>
      <c r="G2742" s="62">
        <v>44721</v>
      </c>
      <c r="H2742" s="74"/>
      <c r="I2742" s="74"/>
      <c r="J2742" s="56"/>
      <c r="K2742" s="8"/>
      <c r="L2742" s="56"/>
      <c r="M2742" s="56"/>
      <c r="N2742" s="56"/>
      <c r="O2742" s="56"/>
      <c r="P2742" s="56"/>
      <c r="Q2742" s="56"/>
      <c r="R2742" s="8"/>
      <c r="S2742" s="56"/>
      <c r="T2742" s="56" t="s">
        <v>1059</v>
      </c>
      <c r="U2742" s="56"/>
      <c r="V2742" s="289">
        <f t="shared" si="247"/>
        <v>890</v>
      </c>
      <c r="W2742" s="292" t="str">
        <f t="shared" si="248"/>
        <v/>
      </c>
      <c r="X2742" s="291" t="str">
        <f t="shared" si="249"/>
        <v/>
      </c>
      <c r="Y2742" s="291" t="str">
        <f t="shared" si="250"/>
        <v/>
      </c>
    </row>
    <row r="2743" spans="1:25" ht="15" customHeight="1">
      <c r="A2743" s="8">
        <f t="shared" si="251"/>
        <v>2742</v>
      </c>
      <c r="B2743" s="109" t="s">
        <v>3675</v>
      </c>
      <c r="C2743" s="110">
        <v>76</v>
      </c>
      <c r="D2743" s="110" t="s">
        <v>16</v>
      </c>
      <c r="E2743" s="109" t="s">
        <v>3676</v>
      </c>
      <c r="F2743" s="111" t="s">
        <v>25</v>
      </c>
      <c r="G2743" s="112">
        <v>44721</v>
      </c>
      <c r="H2743" s="194"/>
      <c r="I2743" s="109"/>
      <c r="J2743" s="109"/>
      <c r="K2743" s="110"/>
      <c r="L2743" s="109"/>
      <c r="M2743" s="109"/>
      <c r="N2743" s="109"/>
      <c r="O2743" s="109"/>
      <c r="P2743" s="109"/>
      <c r="Q2743" s="109"/>
      <c r="R2743" s="110"/>
      <c r="S2743" s="109"/>
      <c r="T2743" s="109"/>
      <c r="U2743" s="111"/>
      <c r="V2743" s="289">
        <f t="shared" si="247"/>
        <v>890</v>
      </c>
      <c r="W2743" s="292" t="str">
        <f t="shared" si="248"/>
        <v/>
      </c>
      <c r="X2743" s="291" t="str">
        <f t="shared" si="249"/>
        <v/>
      </c>
      <c r="Y2743" s="291" t="str">
        <f t="shared" si="250"/>
        <v/>
      </c>
    </row>
    <row r="2744" spans="1:25" ht="15" customHeight="1">
      <c r="A2744" s="8">
        <f t="shared" si="251"/>
        <v>2743</v>
      </c>
      <c r="B2744" s="56" t="s">
        <v>3677</v>
      </c>
      <c r="C2744" s="8">
        <v>77</v>
      </c>
      <c r="D2744" s="8" t="s">
        <v>16</v>
      </c>
      <c r="E2744" s="56" t="s">
        <v>3678</v>
      </c>
      <c r="F2744" s="57" t="s">
        <v>464</v>
      </c>
      <c r="G2744" s="58">
        <v>44721</v>
      </c>
      <c r="H2744" s="75"/>
      <c r="I2744" s="75"/>
      <c r="J2744" s="56" t="s">
        <v>2431</v>
      </c>
      <c r="K2744" s="76"/>
      <c r="L2744" s="56"/>
      <c r="M2744" s="56"/>
      <c r="N2744" s="56"/>
      <c r="O2744" s="56"/>
      <c r="P2744" s="56"/>
      <c r="Q2744" s="56"/>
      <c r="R2744" s="8"/>
      <c r="S2744" s="56"/>
      <c r="T2744" s="56"/>
      <c r="U2744" s="57"/>
      <c r="V2744" s="289">
        <f t="shared" si="247"/>
        <v>890</v>
      </c>
      <c r="W2744" s="292" t="str">
        <f t="shared" si="248"/>
        <v/>
      </c>
      <c r="X2744" s="291" t="str">
        <f t="shared" si="249"/>
        <v/>
      </c>
      <c r="Y2744" s="291" t="str">
        <f t="shared" si="250"/>
        <v/>
      </c>
    </row>
    <row r="2745" spans="1:25" ht="15" customHeight="1">
      <c r="A2745" s="8">
        <f t="shared" si="251"/>
        <v>2744</v>
      </c>
      <c r="B2745" s="56"/>
      <c r="C2745" s="8">
        <v>61</v>
      </c>
      <c r="D2745" s="8" t="s">
        <v>23</v>
      </c>
      <c r="E2745" s="60"/>
      <c r="F2745" s="61"/>
      <c r="G2745" s="62">
        <v>44722</v>
      </c>
      <c r="H2745" s="74" t="s">
        <v>1198</v>
      </c>
      <c r="I2745" s="74" t="s">
        <v>1198</v>
      </c>
      <c r="J2745" s="56"/>
      <c r="K2745" s="62">
        <v>44558</v>
      </c>
      <c r="L2745" s="56"/>
      <c r="M2745" s="56" t="s">
        <v>1279</v>
      </c>
      <c r="N2745" s="56" t="s">
        <v>1279</v>
      </c>
      <c r="O2745" s="56" t="s">
        <v>1279</v>
      </c>
      <c r="P2745" s="56"/>
      <c r="Q2745" s="63" t="str">
        <f>IF(DATEDIF(K2745,G2745,"y")=0,"",DATEDIF(K2745,G2745,"y")&amp;" years ")&amp;IF(DATEDIF(K2745,G2745,"ym")=0,"",DATEDIF(K2745,G2745,"ym")&amp;" months ")&amp;IF(DATEDIF(K2745,G2745,"md")=0,"",DATEDIF(K2745,G2745,"md")&amp;" days")</f>
        <v>5 months 13 days</v>
      </c>
      <c r="R2745" s="64">
        <f t="shared" ref="R2745:R2751" si="252">_xlfn.DAYS(G2745,IF(L2745="",IF(K2745="",I2745,K2745),L2745))</f>
        <v>164</v>
      </c>
      <c r="S2745" s="56"/>
      <c r="T2745" s="56"/>
      <c r="U2745" s="57"/>
      <c r="V2745" s="75">
        <f t="shared" si="247"/>
        <v>891</v>
      </c>
      <c r="W2745" s="291" t="str">
        <f t="shared" si="248"/>
        <v/>
      </c>
      <c r="X2745" s="291" t="str">
        <f t="shared" si="249"/>
        <v/>
      </c>
      <c r="Y2745" s="291">
        <f t="shared" si="250"/>
        <v>164</v>
      </c>
    </row>
    <row r="2746" spans="1:25" ht="15" customHeight="1">
      <c r="A2746" s="8">
        <f t="shared" si="251"/>
        <v>2745</v>
      </c>
      <c r="B2746" s="56"/>
      <c r="C2746" s="8">
        <v>74</v>
      </c>
      <c r="D2746" s="8" t="s">
        <v>16</v>
      </c>
      <c r="E2746" s="60"/>
      <c r="F2746" s="61"/>
      <c r="G2746" s="62">
        <v>44723</v>
      </c>
      <c r="H2746" s="74" t="s">
        <v>1198</v>
      </c>
      <c r="I2746" s="74" t="s">
        <v>1198</v>
      </c>
      <c r="J2746" s="56"/>
      <c r="K2746" s="62">
        <v>44627</v>
      </c>
      <c r="L2746" s="56"/>
      <c r="M2746" s="56" t="s">
        <v>1279</v>
      </c>
      <c r="N2746" s="56" t="s">
        <v>1279</v>
      </c>
      <c r="O2746" s="56" t="s">
        <v>1279</v>
      </c>
      <c r="P2746" s="56"/>
      <c r="Q2746" s="63" t="str">
        <f>IF(DATEDIF(K2746,G2746,"y")=0,"",DATEDIF(K2746,G2746,"y")&amp;" years ")&amp;IF(DATEDIF(K2746,G2746,"ym")=0,"",DATEDIF(K2746,G2746,"ym")&amp;" months ")&amp;IF(DATEDIF(K2746,G2746,"md")=0,"",DATEDIF(K2746,G2746,"md")&amp;" days")</f>
        <v>3 months 4 days</v>
      </c>
      <c r="R2746" s="64">
        <f t="shared" si="252"/>
        <v>96</v>
      </c>
      <c r="S2746" s="56"/>
      <c r="T2746" s="56"/>
      <c r="U2746" s="57"/>
      <c r="V2746" s="75">
        <f t="shared" si="247"/>
        <v>892</v>
      </c>
      <c r="W2746" s="291" t="str">
        <f t="shared" si="248"/>
        <v/>
      </c>
      <c r="X2746" s="291" t="str">
        <f t="shared" si="249"/>
        <v/>
      </c>
      <c r="Y2746" s="291">
        <f t="shared" si="250"/>
        <v>96</v>
      </c>
    </row>
    <row r="2747" spans="1:25" ht="15" customHeight="1">
      <c r="A2747" s="8">
        <f t="shared" si="251"/>
        <v>2746</v>
      </c>
      <c r="B2747" s="56" t="s">
        <v>1474</v>
      </c>
      <c r="C2747" s="8">
        <v>68</v>
      </c>
      <c r="D2747" s="8" t="s">
        <v>16</v>
      </c>
      <c r="E2747" s="56" t="s">
        <v>17</v>
      </c>
      <c r="F2747" s="57" t="s">
        <v>223</v>
      </c>
      <c r="G2747" s="58">
        <v>44723</v>
      </c>
      <c r="H2747" s="75">
        <v>44252</v>
      </c>
      <c r="I2747" s="75">
        <v>44391</v>
      </c>
      <c r="J2747" s="56" t="s">
        <v>1278</v>
      </c>
      <c r="K2747" s="76">
        <v>44609</v>
      </c>
      <c r="L2747" s="56"/>
      <c r="M2747" s="56" t="s">
        <v>1279</v>
      </c>
      <c r="N2747" s="56" t="s">
        <v>1279</v>
      </c>
      <c r="O2747" s="56" t="s">
        <v>1279</v>
      </c>
      <c r="P2747" s="56"/>
      <c r="Q2747" s="63" t="str">
        <f>IF(DATEDIF(K2747,G2747,"y")=0,"",DATEDIF(K2747,G2747,"y")&amp;" years ")&amp;IF(DATEDIF(K2747,G2747,"ym")=0,"",DATEDIF(K2747,G2747,"ym")&amp;" months ")&amp;IF(DATEDIF(K2747,G2747,"md")=0,"",DATEDIF(K2747,G2747,"md")&amp;" days")</f>
        <v>3 months 25 days</v>
      </c>
      <c r="R2747" s="64">
        <f t="shared" si="252"/>
        <v>114</v>
      </c>
      <c r="S2747" s="56"/>
      <c r="T2747" s="56"/>
      <c r="U2747" s="57"/>
      <c r="V2747" s="75">
        <f t="shared" si="247"/>
        <v>892</v>
      </c>
      <c r="W2747" s="291">
        <f t="shared" si="248"/>
        <v>471</v>
      </c>
      <c r="X2747" s="291">
        <f t="shared" si="249"/>
        <v>332</v>
      </c>
      <c r="Y2747" s="291">
        <f t="shared" si="250"/>
        <v>114</v>
      </c>
    </row>
    <row r="2748" spans="1:25" ht="15" customHeight="1">
      <c r="A2748" s="8">
        <f t="shared" si="251"/>
        <v>2747</v>
      </c>
      <c r="B2748" s="56"/>
      <c r="C2748" s="73">
        <v>80</v>
      </c>
      <c r="D2748" s="8" t="s">
        <v>16</v>
      </c>
      <c r="E2748" s="60"/>
      <c r="F2748" s="61"/>
      <c r="G2748" s="62">
        <v>44723</v>
      </c>
      <c r="H2748" s="74" t="s">
        <v>1198</v>
      </c>
      <c r="I2748" s="74" t="s">
        <v>1198</v>
      </c>
      <c r="J2748" s="56"/>
      <c r="K2748" s="62">
        <v>44575</v>
      </c>
      <c r="L2748" s="56"/>
      <c r="M2748" s="56" t="s">
        <v>1279</v>
      </c>
      <c r="N2748" s="56" t="s">
        <v>1279</v>
      </c>
      <c r="O2748" s="56" t="s">
        <v>1279</v>
      </c>
      <c r="P2748" s="56"/>
      <c r="Q2748" s="63" t="str">
        <f>IF(DATEDIF(K2748,G2748,"y")=0,"",DATEDIF(K2748,G2748,"y")&amp;" years ")&amp;IF(DATEDIF(K2748,G2748,"ym")=0,"",DATEDIF(K2748,G2748,"ym")&amp;" months ")&amp;IF(DATEDIF(K2748,G2748,"md")=0,"",DATEDIF(K2748,G2748,"md")&amp;" days")</f>
        <v>4 months 28 days</v>
      </c>
      <c r="R2748" s="64">
        <f t="shared" si="252"/>
        <v>148</v>
      </c>
      <c r="S2748" s="56"/>
      <c r="T2748" s="56"/>
      <c r="U2748" s="57"/>
      <c r="V2748" s="75">
        <f t="shared" si="247"/>
        <v>892</v>
      </c>
      <c r="W2748" s="291" t="str">
        <f t="shared" si="248"/>
        <v/>
      </c>
      <c r="X2748" s="291" t="str">
        <f t="shared" si="249"/>
        <v/>
      </c>
      <c r="Y2748" s="291">
        <f t="shared" si="250"/>
        <v>148</v>
      </c>
    </row>
    <row r="2749" spans="1:25" ht="15" customHeight="1">
      <c r="A2749" s="8">
        <f t="shared" si="251"/>
        <v>2748</v>
      </c>
      <c r="B2749" s="109" t="s">
        <v>3679</v>
      </c>
      <c r="C2749" s="110">
        <v>79</v>
      </c>
      <c r="D2749" s="110" t="s">
        <v>23</v>
      </c>
      <c r="E2749" s="109" t="s">
        <v>1350</v>
      </c>
      <c r="F2749" s="111" t="s">
        <v>1760</v>
      </c>
      <c r="G2749" s="112">
        <v>44723</v>
      </c>
      <c r="H2749" s="124">
        <v>44251</v>
      </c>
      <c r="I2749" s="124">
        <v>44326</v>
      </c>
      <c r="J2749" s="109" t="s">
        <v>1278</v>
      </c>
      <c r="K2749" s="125">
        <v>44530</v>
      </c>
      <c r="L2749" s="109"/>
      <c r="M2749" s="109" t="s">
        <v>1279</v>
      </c>
      <c r="N2749" s="109" t="s">
        <v>1279</v>
      </c>
      <c r="O2749" s="109" t="s">
        <v>1279</v>
      </c>
      <c r="P2749" s="109"/>
      <c r="Q2749" s="136" t="str">
        <f>IF(DATEDIF(K2749,G2749,"y")=0,"",DATEDIF(K2749,G2749,"y")&amp;" years ")&amp;IF(DATEDIF(K2749,G2749,"ym")=0,"",DATEDIF(K2749,G2749,"ym")&amp;" months ")&amp;IF(DATEDIF(K2749,G2749,"md")=0,"",DATEDIF(K2749,G2749,"md")&amp;" days")</f>
        <v>6 months 12 days</v>
      </c>
      <c r="R2749" s="115">
        <f t="shared" si="252"/>
        <v>193</v>
      </c>
      <c r="S2749" s="109"/>
      <c r="T2749" s="109"/>
      <c r="U2749" s="111"/>
      <c r="V2749" s="75">
        <f t="shared" si="247"/>
        <v>892</v>
      </c>
      <c r="W2749" s="291">
        <f t="shared" si="248"/>
        <v>472</v>
      </c>
      <c r="X2749" s="291">
        <f t="shared" si="249"/>
        <v>397</v>
      </c>
      <c r="Y2749" s="291">
        <f t="shared" si="250"/>
        <v>193</v>
      </c>
    </row>
    <row r="2750" spans="1:25" ht="15" customHeight="1">
      <c r="A2750" s="8">
        <f t="shared" si="251"/>
        <v>2749</v>
      </c>
      <c r="B2750" s="56" t="s">
        <v>3680</v>
      </c>
      <c r="C2750" s="8">
        <v>80</v>
      </c>
      <c r="D2750" s="8" t="s">
        <v>16</v>
      </c>
      <c r="E2750" s="56" t="s">
        <v>1061</v>
      </c>
      <c r="F2750" s="57" t="s">
        <v>440</v>
      </c>
      <c r="G2750" s="58">
        <v>44723</v>
      </c>
      <c r="H2750" s="75">
        <v>44334</v>
      </c>
      <c r="I2750" s="75">
        <v>44372</v>
      </c>
      <c r="J2750" s="56" t="s">
        <v>1646</v>
      </c>
      <c r="K2750" s="8"/>
      <c r="L2750" s="56"/>
      <c r="M2750" s="56" t="s">
        <v>1279</v>
      </c>
      <c r="N2750" s="56" t="s">
        <v>1279</v>
      </c>
      <c r="O2750" s="56"/>
      <c r="P2750" s="56"/>
      <c r="Q2750" s="90" t="str">
        <f>IF(DATEDIF(I2750,G2750,"y")=0,"",DATEDIF(I2750,G2750,"y")&amp;" years ")&amp;IF(DATEDIF(I2750,G2750,"ym")=0,"",DATEDIF(I2750,G2750,"ym")&amp;" months ")&amp;IF(DATEDIF(I2750,G2750,"md")=0,"",DATEDIF(I2750,G2750,"md")&amp;" days")</f>
        <v>11 months 17 days</v>
      </c>
      <c r="R2750" s="64">
        <f t="shared" si="252"/>
        <v>351</v>
      </c>
      <c r="S2750" s="56"/>
      <c r="T2750" s="56"/>
      <c r="U2750" s="57"/>
      <c r="V2750" s="75">
        <f t="shared" si="247"/>
        <v>892</v>
      </c>
      <c r="W2750" s="291">
        <f t="shared" si="248"/>
        <v>389</v>
      </c>
      <c r="X2750" s="291">
        <f t="shared" si="249"/>
        <v>351</v>
      </c>
      <c r="Y2750" s="291" t="str">
        <f t="shared" si="250"/>
        <v/>
      </c>
    </row>
    <row r="2751" spans="1:25" ht="15" customHeight="1">
      <c r="A2751" s="8">
        <f t="shared" si="251"/>
        <v>2750</v>
      </c>
      <c r="B2751" s="56"/>
      <c r="C2751" s="8">
        <v>63</v>
      </c>
      <c r="D2751" s="8" t="s">
        <v>16</v>
      </c>
      <c r="E2751" s="60"/>
      <c r="F2751" s="61"/>
      <c r="G2751" s="62">
        <v>44723</v>
      </c>
      <c r="H2751" s="74" t="s">
        <v>1198</v>
      </c>
      <c r="I2751" s="74">
        <v>44334</v>
      </c>
      <c r="J2751" s="56"/>
      <c r="K2751" s="8"/>
      <c r="L2751" s="56"/>
      <c r="M2751" s="56" t="s">
        <v>1279</v>
      </c>
      <c r="N2751" s="56" t="s">
        <v>1279</v>
      </c>
      <c r="O2751" s="56"/>
      <c r="P2751" s="56"/>
      <c r="Q2751" s="90" t="str">
        <f>IF(DATEDIF(I2751,G2751,"y")=0,"",DATEDIF(I2751,G2751,"y")&amp;" years ")&amp;IF(DATEDIF(I2751,G2751,"ym")=0,"",DATEDIF(I2751,G2751,"ym")&amp;" months ")&amp;IF(DATEDIF(I2751,G2751,"md")=0,"",DATEDIF(I2751,G2751,"md")&amp;" days")</f>
        <v>1 years 24 days</v>
      </c>
      <c r="R2751" s="64">
        <f t="shared" si="252"/>
        <v>389</v>
      </c>
      <c r="S2751" s="56"/>
      <c r="T2751" s="56"/>
      <c r="U2751" s="57"/>
      <c r="V2751" s="75">
        <f t="shared" si="247"/>
        <v>892</v>
      </c>
      <c r="W2751" s="291" t="str">
        <f t="shared" si="248"/>
        <v/>
      </c>
      <c r="X2751" s="291">
        <f t="shared" si="249"/>
        <v>389</v>
      </c>
      <c r="Y2751" s="291" t="str">
        <f t="shared" si="250"/>
        <v/>
      </c>
    </row>
    <row r="2752" spans="1:25" ht="15" customHeight="1">
      <c r="A2752" s="8">
        <f t="shared" si="251"/>
        <v>2751</v>
      </c>
      <c r="B2752" s="56" t="s">
        <v>3681</v>
      </c>
      <c r="C2752" s="8">
        <v>80</v>
      </c>
      <c r="D2752" s="8" t="s">
        <v>23</v>
      </c>
      <c r="E2752" s="56" t="s">
        <v>2972</v>
      </c>
      <c r="F2752" s="57" t="s">
        <v>526</v>
      </c>
      <c r="G2752" s="58">
        <v>44723</v>
      </c>
      <c r="H2752" s="74">
        <v>44331</v>
      </c>
      <c r="I2752" s="56"/>
      <c r="J2752" s="56" t="s">
        <v>1278</v>
      </c>
      <c r="K2752" s="8"/>
      <c r="L2752" s="56"/>
      <c r="M2752" s="56" t="s">
        <v>1279</v>
      </c>
      <c r="N2752" s="56"/>
      <c r="O2752" s="56"/>
      <c r="P2752" s="56"/>
      <c r="Q2752" s="63" t="str">
        <f>IF(DATEDIF(H2752,G2752,"y")=0,"",DATEDIF(H2752,G2752,"y")&amp;" years ")&amp;IF(DATEDIF(H2752,G2752,"ym")=0,"",DATEDIF(H2752,G2752,"ym")&amp;" months ")&amp;IF(DATEDIF(H2752,G2752,"md")=0,"",DATEDIF(H2752,G2752,"md")&amp;" days")</f>
        <v>1 years 27 days</v>
      </c>
      <c r="R2752" s="64">
        <f>_xlfn.DAYS(G2752,H2752)</f>
        <v>392</v>
      </c>
      <c r="S2752" s="56"/>
      <c r="T2752" s="56"/>
      <c r="U2752" s="57"/>
      <c r="V2752" s="75">
        <f t="shared" si="247"/>
        <v>892</v>
      </c>
      <c r="W2752" s="291">
        <f t="shared" si="248"/>
        <v>392</v>
      </c>
      <c r="X2752" s="291" t="str">
        <f t="shared" si="249"/>
        <v/>
      </c>
      <c r="Y2752" s="291" t="str">
        <f t="shared" si="250"/>
        <v/>
      </c>
    </row>
    <row r="2753" spans="1:25" ht="15" customHeight="1">
      <c r="A2753" s="8">
        <f t="shared" si="251"/>
        <v>2752</v>
      </c>
      <c r="B2753" s="56" t="s">
        <v>3682</v>
      </c>
      <c r="C2753" s="8">
        <v>85</v>
      </c>
      <c r="D2753" s="8" t="s">
        <v>16</v>
      </c>
      <c r="E2753" s="56" t="s">
        <v>3683</v>
      </c>
      <c r="F2753" s="57" t="s">
        <v>372</v>
      </c>
      <c r="G2753" s="58">
        <v>44724</v>
      </c>
      <c r="H2753" s="75">
        <v>44245</v>
      </c>
      <c r="I2753" s="75">
        <v>44337</v>
      </c>
      <c r="J2753" s="56" t="s">
        <v>1278</v>
      </c>
      <c r="K2753" s="8"/>
      <c r="L2753" s="56"/>
      <c r="M2753" s="56" t="s">
        <v>1279</v>
      </c>
      <c r="N2753" s="56" t="s">
        <v>1279</v>
      </c>
      <c r="O2753" s="56"/>
      <c r="P2753" s="56"/>
      <c r="Q2753" s="90" t="str">
        <f>IF(DATEDIF(I2753,G2753,"y")=0,"",DATEDIF(I2753,G2753,"y")&amp;" years ")&amp;IF(DATEDIF(I2753,G2753,"ym")=0,"",DATEDIF(I2753,G2753,"ym")&amp;" months ")&amp;IF(DATEDIF(I2753,G2753,"md")=0,"",DATEDIF(I2753,G2753,"md")&amp;" days")</f>
        <v>1 years 22 days</v>
      </c>
      <c r="R2753" s="64">
        <f>_xlfn.DAYS(G2753,IF(L2753="",IF(K2753="",I2753,K2753),L2753))</f>
        <v>387</v>
      </c>
      <c r="S2753" s="56"/>
      <c r="T2753" s="56"/>
      <c r="U2753" s="57"/>
      <c r="V2753" s="75">
        <f t="shared" si="247"/>
        <v>893</v>
      </c>
      <c r="W2753" s="291">
        <f t="shared" si="248"/>
        <v>479</v>
      </c>
      <c r="X2753" s="291">
        <f t="shared" si="249"/>
        <v>387</v>
      </c>
      <c r="Y2753" s="291" t="str">
        <f t="shared" si="250"/>
        <v/>
      </c>
    </row>
    <row r="2754" spans="1:25" ht="15" customHeight="1">
      <c r="A2754" s="8">
        <f t="shared" si="251"/>
        <v>2753</v>
      </c>
      <c r="B2754" s="56" t="s">
        <v>3684</v>
      </c>
      <c r="C2754" s="8">
        <v>53</v>
      </c>
      <c r="D2754" s="8" t="s">
        <v>16</v>
      </c>
      <c r="E2754" s="56" t="s">
        <v>3685</v>
      </c>
      <c r="F2754" s="57" t="s">
        <v>161</v>
      </c>
      <c r="G2754" s="58">
        <v>44724</v>
      </c>
      <c r="H2754" s="75">
        <v>44289</v>
      </c>
      <c r="I2754" s="75"/>
      <c r="J2754" s="56" t="s">
        <v>1278</v>
      </c>
      <c r="K2754" s="8"/>
      <c r="L2754" s="56"/>
      <c r="M2754" s="56" t="s">
        <v>1279</v>
      </c>
      <c r="N2754" s="56"/>
      <c r="O2754" s="56"/>
      <c r="P2754" s="56"/>
      <c r="Q2754" s="90" t="str">
        <f>IF(DATEDIF(H2754,G2754,"y")=0,"",DATEDIF(H2754,G2754,"y")&amp;" years ")&amp;IF(DATEDIF(H2754,G2754,"ym")=0,"",DATEDIF(H2754,G2754,"ym")&amp;" months ")&amp;IF(DATEDIF(H2754,G2754,"md")=0,"",DATEDIF(H2754,G2754,"md")&amp;" days")</f>
        <v>1 years 2 months 9 days</v>
      </c>
      <c r="R2754" s="64">
        <f>_xlfn.DAYS(G2754,H2754)</f>
        <v>435</v>
      </c>
      <c r="S2754" s="56"/>
      <c r="T2754" s="56"/>
      <c r="U2754" s="57"/>
      <c r="V2754" s="75">
        <f t="shared" ref="V2754:V2817" si="253">G2754-DATE(2020,1,1)</f>
        <v>893</v>
      </c>
      <c r="W2754" s="291">
        <f t="shared" ref="W2754:W2817" si="254">IF(ISNUMBER(H2754), $G2754-H2754, "")</f>
        <v>435</v>
      </c>
      <c r="X2754" s="291" t="str">
        <f t="shared" ref="X2754:X2817" si="255">IF(ISNUMBER(I2754), $G2754-I2754, "")</f>
        <v/>
      </c>
      <c r="Y2754" s="291" t="str">
        <f t="shared" ref="Y2754:Y2817" si="256">IF(ISNUMBER(K2754), $G2754-K2754, "")</f>
        <v/>
      </c>
    </row>
    <row r="2755" spans="1:25" ht="15" customHeight="1">
      <c r="A2755" s="8">
        <f t="shared" si="251"/>
        <v>2754</v>
      </c>
      <c r="B2755" s="56"/>
      <c r="C2755" s="8">
        <v>37</v>
      </c>
      <c r="D2755" s="8" t="s">
        <v>16</v>
      </c>
      <c r="E2755" s="60"/>
      <c r="F2755" s="61"/>
      <c r="G2755" s="62">
        <v>44724</v>
      </c>
      <c r="H2755" s="195"/>
      <c r="I2755" s="56"/>
      <c r="J2755" s="56"/>
      <c r="K2755" s="8"/>
      <c r="L2755" s="56"/>
      <c r="M2755" s="56"/>
      <c r="N2755" s="56"/>
      <c r="O2755" s="56"/>
      <c r="P2755" s="56"/>
      <c r="Q2755" s="63"/>
      <c r="R2755" s="64"/>
      <c r="S2755" s="56"/>
      <c r="T2755" s="56"/>
      <c r="U2755" s="57"/>
      <c r="V2755" s="289">
        <f t="shared" si="253"/>
        <v>893</v>
      </c>
      <c r="W2755" s="292" t="str">
        <f t="shared" si="254"/>
        <v/>
      </c>
      <c r="X2755" s="291" t="str">
        <f t="shared" si="255"/>
        <v/>
      </c>
      <c r="Y2755" s="291" t="str">
        <f t="shared" si="256"/>
        <v/>
      </c>
    </row>
    <row r="2756" spans="1:25" ht="15" customHeight="1">
      <c r="A2756" s="8">
        <f t="shared" si="251"/>
        <v>2755</v>
      </c>
      <c r="B2756" s="109"/>
      <c r="C2756" s="110">
        <v>56</v>
      </c>
      <c r="D2756" s="110" t="s">
        <v>16</v>
      </c>
      <c r="E2756" s="109"/>
      <c r="F2756" s="193"/>
      <c r="G2756" s="191">
        <v>44725</v>
      </c>
      <c r="H2756" s="113" t="s">
        <v>1198</v>
      </c>
      <c r="I2756" s="113" t="s">
        <v>1198</v>
      </c>
      <c r="J2756" s="109"/>
      <c r="K2756" s="191">
        <v>44608</v>
      </c>
      <c r="L2756" s="109"/>
      <c r="M2756" s="109" t="s">
        <v>1279</v>
      </c>
      <c r="N2756" s="109" t="s">
        <v>1279</v>
      </c>
      <c r="O2756" s="109" t="s">
        <v>1279</v>
      </c>
      <c r="P2756" s="109"/>
      <c r="Q2756" s="136" t="str">
        <f>IF(DATEDIF(K2756,G2756,"y")=0,"",DATEDIF(K2756,G2756,"y")&amp;" years ")&amp;IF(DATEDIF(K2756,G2756,"ym")=0,"",DATEDIF(K2756,G2756,"ym")&amp;" months ")&amp;IF(DATEDIF(K2756,G2756,"md")=0,"",DATEDIF(K2756,G2756,"md")&amp;" days")</f>
        <v>3 months 28 days</v>
      </c>
      <c r="R2756" s="115">
        <f>_xlfn.DAYS(G2756,IF(L2756="",IF(K2756="",I2756,K2756),L2756))</f>
        <v>117</v>
      </c>
      <c r="S2756" s="109"/>
      <c r="T2756" s="109"/>
      <c r="U2756" s="111"/>
      <c r="V2756" s="75">
        <f t="shared" si="253"/>
        <v>894</v>
      </c>
      <c r="W2756" s="291" t="str">
        <f t="shared" si="254"/>
        <v/>
      </c>
      <c r="X2756" s="291" t="str">
        <f t="shared" si="255"/>
        <v/>
      </c>
      <c r="Y2756" s="291">
        <f t="shared" si="256"/>
        <v>117</v>
      </c>
    </row>
    <row r="2757" spans="1:25" ht="15" customHeight="1">
      <c r="A2757" s="8">
        <f t="shared" ref="A2757:A2820" si="257">A2756+1</f>
        <v>2756</v>
      </c>
      <c r="B2757" s="56" t="s">
        <v>3686</v>
      </c>
      <c r="C2757" s="8">
        <v>42</v>
      </c>
      <c r="D2757" s="8" t="s">
        <v>23</v>
      </c>
      <c r="E2757" s="56" t="s">
        <v>3687</v>
      </c>
      <c r="F2757" s="57" t="s">
        <v>94</v>
      </c>
      <c r="G2757" s="58">
        <v>44725</v>
      </c>
      <c r="H2757" s="75">
        <v>44409</v>
      </c>
      <c r="I2757" s="75">
        <v>44502</v>
      </c>
      <c r="J2757" s="56" t="s">
        <v>2419</v>
      </c>
      <c r="K2757" s="8"/>
      <c r="L2757" s="56"/>
      <c r="M2757" s="56" t="s">
        <v>1279</v>
      </c>
      <c r="N2757" s="56" t="s">
        <v>1279</v>
      </c>
      <c r="O2757" s="56"/>
      <c r="P2757" s="56"/>
      <c r="Q2757" s="90" t="str">
        <f>IF(DATEDIF(I2757,G2757,"y")=0,"",DATEDIF(I2757,G2757,"y")&amp;" years ")&amp;IF(DATEDIF(I2757,G2757,"ym")=0,"",DATEDIF(I2757,G2757,"ym")&amp;" months ")&amp;IF(DATEDIF(I2757,G2757,"md")=0,"",DATEDIF(I2757,G2757,"md")&amp;" days")</f>
        <v>7 months 11 days</v>
      </c>
      <c r="R2757" s="64">
        <f>_xlfn.DAYS(G2757,IF(L2757="",IF(K2757="",I2757,K2757),L2757))</f>
        <v>223</v>
      </c>
      <c r="S2757" s="56"/>
      <c r="T2757" s="56"/>
      <c r="U2757" s="57"/>
      <c r="V2757" s="75">
        <f t="shared" si="253"/>
        <v>894</v>
      </c>
      <c r="W2757" s="291">
        <f t="shared" si="254"/>
        <v>316</v>
      </c>
      <c r="X2757" s="291">
        <f t="shared" si="255"/>
        <v>223</v>
      </c>
      <c r="Y2757" s="291" t="str">
        <f t="shared" si="256"/>
        <v/>
      </c>
    </row>
    <row r="2758" spans="1:25" ht="15" customHeight="1">
      <c r="A2758" s="8">
        <f t="shared" si="257"/>
        <v>2757</v>
      </c>
      <c r="B2758" s="56"/>
      <c r="C2758" s="8">
        <v>83</v>
      </c>
      <c r="D2758" s="8" t="s">
        <v>16</v>
      </c>
      <c r="E2758" s="56"/>
      <c r="F2758" s="61"/>
      <c r="G2758" s="62">
        <v>44725</v>
      </c>
      <c r="H2758" s="74" t="s">
        <v>1198</v>
      </c>
      <c r="I2758" s="74">
        <v>44445</v>
      </c>
      <c r="J2758" s="56"/>
      <c r="K2758" s="8"/>
      <c r="L2758" s="56"/>
      <c r="M2758" s="56" t="s">
        <v>1279</v>
      </c>
      <c r="N2758" s="56" t="s">
        <v>1279</v>
      </c>
      <c r="O2758" s="56"/>
      <c r="P2758" s="56"/>
      <c r="Q2758" s="90" t="str">
        <f>IF(DATEDIF(I2758,G2758,"y")=0,"",DATEDIF(I2758,G2758,"y")&amp;" years ")&amp;IF(DATEDIF(I2758,G2758,"ym")=0,"",DATEDIF(I2758,G2758,"ym")&amp;" months ")&amp;IF(DATEDIF(I2758,G2758,"md")=0,"",DATEDIF(I2758,G2758,"md")&amp;" days")</f>
        <v>9 months 7 days</v>
      </c>
      <c r="R2758" s="64">
        <f>_xlfn.DAYS(G2758,IF(L2758="",IF(K2758="",I2758,K2758),L2758))</f>
        <v>280</v>
      </c>
      <c r="S2758" s="56"/>
      <c r="T2758" s="56"/>
      <c r="U2758" s="57"/>
      <c r="V2758" s="75">
        <f t="shared" si="253"/>
        <v>894</v>
      </c>
      <c r="W2758" s="291" t="str">
        <f t="shared" si="254"/>
        <v/>
      </c>
      <c r="X2758" s="291">
        <f t="shared" si="255"/>
        <v>280</v>
      </c>
      <c r="Y2758" s="291" t="str">
        <f t="shared" si="256"/>
        <v/>
      </c>
    </row>
    <row r="2759" spans="1:25" ht="15" customHeight="1">
      <c r="A2759" s="8">
        <f t="shared" si="257"/>
        <v>2758</v>
      </c>
      <c r="B2759" s="56" t="s">
        <v>3688</v>
      </c>
      <c r="C2759" s="8">
        <v>70</v>
      </c>
      <c r="D2759" s="8" t="s">
        <v>23</v>
      </c>
      <c r="E2759" s="56" t="s">
        <v>1567</v>
      </c>
      <c r="F2759" s="57" t="s">
        <v>444</v>
      </c>
      <c r="G2759" s="58">
        <v>44725</v>
      </c>
      <c r="H2759" s="75">
        <v>44265</v>
      </c>
      <c r="I2759" s="75">
        <v>44391</v>
      </c>
      <c r="J2759" s="56" t="s">
        <v>1278</v>
      </c>
      <c r="K2759" s="8"/>
      <c r="L2759" s="56"/>
      <c r="M2759" s="56" t="s">
        <v>1279</v>
      </c>
      <c r="N2759" s="56" t="s">
        <v>1279</v>
      </c>
      <c r="O2759" s="56"/>
      <c r="P2759" s="56"/>
      <c r="Q2759" s="90" t="str">
        <f>IF(DATEDIF(I2759,G2759,"y")=0,"",DATEDIF(I2759,G2759,"y")&amp;" years ")&amp;IF(DATEDIF(I2759,G2759,"ym")=0,"",DATEDIF(I2759,G2759,"ym")&amp;" months ")&amp;IF(DATEDIF(I2759,G2759,"md")=0,"",DATEDIF(I2759,G2759,"md")&amp;" days")</f>
        <v>10 months 30 days</v>
      </c>
      <c r="R2759" s="64">
        <f>_xlfn.DAYS(G2759,IF(L2759="",IF(K2759="",I2759,K2759),L2759))</f>
        <v>334</v>
      </c>
      <c r="S2759" s="56"/>
      <c r="T2759" s="56"/>
      <c r="U2759" s="57"/>
      <c r="V2759" s="75">
        <f t="shared" si="253"/>
        <v>894</v>
      </c>
      <c r="W2759" s="291">
        <f t="shared" si="254"/>
        <v>460</v>
      </c>
      <c r="X2759" s="291">
        <f t="shared" si="255"/>
        <v>334</v>
      </c>
      <c r="Y2759" s="291" t="str">
        <f t="shared" si="256"/>
        <v/>
      </c>
    </row>
    <row r="2760" spans="1:25" ht="15" customHeight="1">
      <c r="A2760" s="8">
        <f t="shared" si="257"/>
        <v>2759</v>
      </c>
      <c r="B2760" s="109" t="s">
        <v>3689</v>
      </c>
      <c r="C2760" s="110">
        <v>7</v>
      </c>
      <c r="D2760" s="110" t="s">
        <v>23</v>
      </c>
      <c r="E2760" s="109" t="s">
        <v>3690</v>
      </c>
      <c r="F2760" s="111" t="s">
        <v>322</v>
      </c>
      <c r="G2760" s="191">
        <v>44725</v>
      </c>
      <c r="H2760" s="194"/>
      <c r="I2760" s="109"/>
      <c r="J2760" s="109"/>
      <c r="K2760" s="110"/>
      <c r="L2760" s="109"/>
      <c r="M2760" s="109"/>
      <c r="N2760" s="109"/>
      <c r="O2760" s="109"/>
      <c r="P2760" s="109"/>
      <c r="Q2760" s="109"/>
      <c r="R2760" s="110"/>
      <c r="S2760" s="109"/>
      <c r="T2760" s="109" t="s">
        <v>1059</v>
      </c>
      <c r="U2760" s="111"/>
      <c r="V2760" s="289">
        <f t="shared" si="253"/>
        <v>894</v>
      </c>
      <c r="W2760" s="292" t="str">
        <f t="shared" si="254"/>
        <v/>
      </c>
      <c r="X2760" s="291" t="str">
        <f t="shared" si="255"/>
        <v/>
      </c>
      <c r="Y2760" s="291" t="str">
        <f t="shared" si="256"/>
        <v/>
      </c>
    </row>
    <row r="2761" spans="1:25" ht="15" customHeight="1">
      <c r="A2761" s="8">
        <f t="shared" si="257"/>
        <v>2760</v>
      </c>
      <c r="B2761" s="56" t="s">
        <v>3465</v>
      </c>
      <c r="C2761" s="8">
        <v>88</v>
      </c>
      <c r="D2761" s="8" t="s">
        <v>23</v>
      </c>
      <c r="E2761" s="56" t="s">
        <v>1350</v>
      </c>
      <c r="F2761" s="57" t="s">
        <v>55</v>
      </c>
      <c r="G2761" s="58">
        <v>44726</v>
      </c>
      <c r="H2761" s="75">
        <v>44411</v>
      </c>
      <c r="I2761" s="75">
        <v>44462</v>
      </c>
      <c r="J2761" s="56" t="s">
        <v>1646</v>
      </c>
      <c r="K2761" s="76"/>
      <c r="L2761" s="56"/>
      <c r="M2761" s="56" t="s">
        <v>1279</v>
      </c>
      <c r="N2761" s="56" t="s">
        <v>1279</v>
      </c>
      <c r="O2761" s="56"/>
      <c r="P2761" s="56"/>
      <c r="Q2761" s="90" t="str">
        <f>IF(DATEDIF(I2761,G2761,"y")=0,"",DATEDIF(I2761,G2761,"y")&amp;" years ")&amp;IF(DATEDIF(I2761,G2761,"ym")=0,"",DATEDIF(I2761,G2761,"ym")&amp;" months ")&amp;IF(DATEDIF(I2761,G2761,"md")=0,"",DATEDIF(I2761,G2761,"md")&amp;" days")</f>
        <v>8 months 22 days</v>
      </c>
      <c r="R2761" s="64">
        <f>_xlfn.DAYS(G2761,IF(L2761="",IF(K2761="",I2761,K2761),L2761))</f>
        <v>264</v>
      </c>
      <c r="S2761" s="56"/>
      <c r="T2761" s="56"/>
      <c r="U2761" s="57"/>
      <c r="V2761" s="75">
        <f t="shared" si="253"/>
        <v>895</v>
      </c>
      <c r="W2761" s="291">
        <f t="shared" si="254"/>
        <v>315</v>
      </c>
      <c r="X2761" s="291">
        <f t="shared" si="255"/>
        <v>264</v>
      </c>
      <c r="Y2761" s="291" t="str">
        <f t="shared" si="256"/>
        <v/>
      </c>
    </row>
    <row r="2762" spans="1:25" ht="15" customHeight="1">
      <c r="A2762" s="8">
        <f t="shared" si="257"/>
        <v>2761</v>
      </c>
      <c r="B2762" s="56" t="s">
        <v>1380</v>
      </c>
      <c r="C2762" s="8">
        <v>77</v>
      </c>
      <c r="D2762" s="8" t="s">
        <v>16</v>
      </c>
      <c r="E2762" s="56" t="s">
        <v>3691</v>
      </c>
      <c r="F2762" s="57" t="s">
        <v>55</v>
      </c>
      <c r="G2762" s="58">
        <v>44726</v>
      </c>
      <c r="H2762" s="75">
        <v>44245</v>
      </c>
      <c r="I2762" s="75">
        <v>44301</v>
      </c>
      <c r="J2762" s="56" t="s">
        <v>1278</v>
      </c>
      <c r="K2762" s="8"/>
      <c r="L2762" s="56"/>
      <c r="M2762" s="56" t="s">
        <v>1279</v>
      </c>
      <c r="N2762" s="56" t="s">
        <v>1279</v>
      </c>
      <c r="O2762" s="56"/>
      <c r="P2762" s="56"/>
      <c r="Q2762" s="90" t="str">
        <f>IF(DATEDIF(I2762,G2762,"y")=0,"",DATEDIF(I2762,G2762,"y")&amp;" years ")&amp;IF(DATEDIF(I2762,G2762,"ym")=0,"",DATEDIF(I2762,G2762,"ym")&amp;" months ")&amp;IF(DATEDIF(I2762,G2762,"md")=0,"",DATEDIF(I2762,G2762,"md")&amp;" days")</f>
        <v>1 years 1 months 30 days</v>
      </c>
      <c r="R2762" s="64">
        <f>_xlfn.DAYS(G2762,IF(L2762="",IF(K2762="",I2762,K2762),L2762))</f>
        <v>425</v>
      </c>
      <c r="S2762" s="56"/>
      <c r="T2762" s="56"/>
      <c r="U2762" s="57"/>
      <c r="V2762" s="75">
        <f t="shared" si="253"/>
        <v>895</v>
      </c>
      <c r="W2762" s="291">
        <f t="shared" si="254"/>
        <v>481</v>
      </c>
      <c r="X2762" s="291">
        <f t="shared" si="255"/>
        <v>425</v>
      </c>
      <c r="Y2762" s="291" t="str">
        <f t="shared" si="256"/>
        <v/>
      </c>
    </row>
    <row r="2763" spans="1:25" ht="15" customHeight="1">
      <c r="A2763" s="8">
        <f t="shared" si="257"/>
        <v>2762</v>
      </c>
      <c r="B2763" s="56"/>
      <c r="C2763" s="8">
        <v>38</v>
      </c>
      <c r="D2763" s="8" t="s">
        <v>16</v>
      </c>
      <c r="E2763" s="56"/>
      <c r="F2763" s="61"/>
      <c r="G2763" s="62">
        <v>44726</v>
      </c>
      <c r="H2763" s="195"/>
      <c r="I2763" s="56"/>
      <c r="J2763" s="56"/>
      <c r="K2763" s="8"/>
      <c r="L2763" s="56"/>
      <c r="M2763" s="56"/>
      <c r="N2763" s="56"/>
      <c r="O2763" s="56"/>
      <c r="P2763" s="56"/>
      <c r="Q2763" s="56"/>
      <c r="R2763" s="8"/>
      <c r="S2763" s="56"/>
      <c r="T2763" s="56"/>
      <c r="U2763" s="57"/>
      <c r="V2763" s="289">
        <f t="shared" si="253"/>
        <v>895</v>
      </c>
      <c r="W2763" s="292" t="str">
        <f t="shared" si="254"/>
        <v/>
      </c>
      <c r="X2763" s="291" t="str">
        <f t="shared" si="255"/>
        <v/>
      </c>
      <c r="Y2763" s="291" t="str">
        <f t="shared" si="256"/>
        <v/>
      </c>
    </row>
    <row r="2764" spans="1:25" ht="15" customHeight="1">
      <c r="A2764" s="8">
        <f t="shared" si="257"/>
        <v>2763</v>
      </c>
      <c r="B2764" s="56" t="s">
        <v>3692</v>
      </c>
      <c r="C2764" s="8">
        <v>87</v>
      </c>
      <c r="D2764" s="8" t="s">
        <v>16</v>
      </c>
      <c r="E2764" s="8" t="s">
        <v>3693</v>
      </c>
      <c r="F2764" s="57" t="s">
        <v>106</v>
      </c>
      <c r="G2764" s="58">
        <v>44727</v>
      </c>
      <c r="H2764" s="75">
        <v>44265</v>
      </c>
      <c r="I2764" s="75">
        <v>44321</v>
      </c>
      <c r="J2764" s="56" t="s">
        <v>1278</v>
      </c>
      <c r="K2764" s="76"/>
      <c r="L2764" s="226"/>
      <c r="M2764" s="56" t="s">
        <v>1279</v>
      </c>
      <c r="N2764" s="56" t="s">
        <v>1279</v>
      </c>
      <c r="O2764" s="56"/>
      <c r="P2764" s="56"/>
      <c r="Q2764" s="90" t="str">
        <f>IF(DATEDIF(I2764,G2764,"y")=0,"",DATEDIF(I2764,G2764,"y")&amp;" years ")&amp;IF(DATEDIF(I2764,G2764,"ym")=0,"",DATEDIF(I2764,G2764,"ym")&amp;" months ")&amp;IF(DATEDIF(I2764,G2764,"md")=0,"",DATEDIF(I2764,G2764,"md")&amp;" days")</f>
        <v>1 years 1 months 10 days</v>
      </c>
      <c r="R2764" s="64">
        <f>_xlfn.DAYS(G2764,IF(L2764="",IF(K2764="",I2764,K2764),L2764))</f>
        <v>406</v>
      </c>
      <c r="S2764" s="56"/>
      <c r="T2764" s="56"/>
      <c r="U2764" s="57"/>
      <c r="V2764" s="75">
        <f t="shared" si="253"/>
        <v>896</v>
      </c>
      <c r="W2764" s="291">
        <f t="shared" si="254"/>
        <v>462</v>
      </c>
      <c r="X2764" s="291">
        <f t="shared" si="255"/>
        <v>406</v>
      </c>
      <c r="Y2764" s="291" t="str">
        <f t="shared" si="256"/>
        <v/>
      </c>
    </row>
    <row r="2765" spans="1:25" ht="15" customHeight="1">
      <c r="A2765" s="8">
        <f t="shared" si="257"/>
        <v>2764</v>
      </c>
      <c r="B2765" s="56"/>
      <c r="C2765" s="8">
        <v>47</v>
      </c>
      <c r="D2765" s="8" t="s">
        <v>16</v>
      </c>
      <c r="E2765" s="56"/>
      <c r="F2765" s="61"/>
      <c r="G2765" s="62">
        <v>44727</v>
      </c>
      <c r="H2765" s="195"/>
      <c r="I2765" s="56"/>
      <c r="J2765" s="56"/>
      <c r="K2765" s="8"/>
      <c r="L2765" s="56"/>
      <c r="M2765" s="56"/>
      <c r="N2765" s="56"/>
      <c r="O2765" s="56"/>
      <c r="P2765" s="56"/>
      <c r="Q2765" s="63"/>
      <c r="R2765" s="64"/>
      <c r="S2765" s="56"/>
      <c r="T2765" s="56"/>
      <c r="U2765" s="57"/>
      <c r="V2765" s="289">
        <f t="shared" si="253"/>
        <v>896</v>
      </c>
      <c r="W2765" s="292" t="str">
        <f t="shared" si="254"/>
        <v/>
      </c>
      <c r="X2765" s="291" t="str">
        <f t="shared" si="255"/>
        <v/>
      </c>
      <c r="Y2765" s="291" t="str">
        <f t="shared" si="256"/>
        <v/>
      </c>
    </row>
    <row r="2766" spans="1:25" ht="15" customHeight="1">
      <c r="A2766" s="8">
        <f t="shared" si="257"/>
        <v>2765</v>
      </c>
      <c r="B2766" s="56" t="s">
        <v>1742</v>
      </c>
      <c r="C2766" s="8">
        <v>84</v>
      </c>
      <c r="D2766" s="8" t="s">
        <v>23</v>
      </c>
      <c r="E2766" s="56" t="s">
        <v>3694</v>
      </c>
      <c r="F2766" s="57" t="s">
        <v>963</v>
      </c>
      <c r="G2766" s="58">
        <v>44728</v>
      </c>
      <c r="H2766" s="75">
        <v>44247</v>
      </c>
      <c r="I2766" s="75">
        <v>44304</v>
      </c>
      <c r="J2766" s="56" t="s">
        <v>1278</v>
      </c>
      <c r="K2766" s="76">
        <v>44598</v>
      </c>
      <c r="L2766" s="56"/>
      <c r="M2766" s="56" t="s">
        <v>1279</v>
      </c>
      <c r="N2766" s="56" t="s">
        <v>1279</v>
      </c>
      <c r="O2766" s="56" t="s">
        <v>1279</v>
      </c>
      <c r="P2766" s="56"/>
      <c r="Q2766" s="63" t="str">
        <f>IF(DATEDIF(K2766,G2766,"y")=0,"",DATEDIF(K2766,G2766,"y")&amp;" years ")&amp;IF(DATEDIF(K2766,G2766,"ym")=0,"",DATEDIF(K2766,G2766,"ym")&amp;" months ")&amp;IF(DATEDIF(K2766,G2766,"md")=0,"",DATEDIF(K2766,G2766,"md")&amp;" days")</f>
        <v>4 months 10 days</v>
      </c>
      <c r="R2766" s="64">
        <f t="shared" ref="R2766:R2775" si="258">_xlfn.DAYS(G2766,IF(L2766="",IF(K2766="",I2766,K2766),L2766))</f>
        <v>130</v>
      </c>
      <c r="S2766" s="56"/>
      <c r="T2766" s="56"/>
      <c r="U2766" s="57"/>
      <c r="V2766" s="75">
        <f t="shared" si="253"/>
        <v>897</v>
      </c>
      <c r="W2766" s="291">
        <f t="shared" si="254"/>
        <v>481</v>
      </c>
      <c r="X2766" s="291">
        <f t="shared" si="255"/>
        <v>424</v>
      </c>
      <c r="Y2766" s="291">
        <f t="shared" si="256"/>
        <v>130</v>
      </c>
    </row>
    <row r="2767" spans="1:25" ht="15" customHeight="1">
      <c r="A2767" s="8">
        <f t="shared" si="257"/>
        <v>2766</v>
      </c>
      <c r="B2767" s="56" t="s">
        <v>3695</v>
      </c>
      <c r="C2767" s="8">
        <v>79</v>
      </c>
      <c r="D2767" s="8" t="s">
        <v>16</v>
      </c>
      <c r="E2767" s="8" t="s">
        <v>3696</v>
      </c>
      <c r="F2767" s="57" t="s">
        <v>322</v>
      </c>
      <c r="G2767" s="58">
        <v>44728</v>
      </c>
      <c r="H2767" s="75">
        <v>44244</v>
      </c>
      <c r="I2767" s="75">
        <v>44304</v>
      </c>
      <c r="J2767" s="56" t="s">
        <v>1278</v>
      </c>
      <c r="K2767" s="76">
        <v>44597</v>
      </c>
      <c r="L2767" s="226"/>
      <c r="M2767" s="56" t="s">
        <v>1279</v>
      </c>
      <c r="N2767" s="56" t="s">
        <v>1279</v>
      </c>
      <c r="O2767" s="56" t="s">
        <v>1279</v>
      </c>
      <c r="P2767" s="56"/>
      <c r="Q2767" s="63" t="str">
        <f>IF(DATEDIF(K2767,G2767,"y")=0,"",DATEDIF(K2767,G2767,"y")&amp;" years ")&amp;IF(DATEDIF(K2767,G2767,"ym")=0,"",DATEDIF(K2767,G2767,"ym")&amp;" months ")&amp;IF(DATEDIF(K2767,G2767,"md")=0,"",DATEDIF(K2767,G2767,"md")&amp;" days")</f>
        <v>4 months 11 days</v>
      </c>
      <c r="R2767" s="64">
        <f t="shared" si="258"/>
        <v>131</v>
      </c>
      <c r="S2767" s="56"/>
      <c r="T2767" s="56"/>
      <c r="U2767" s="57"/>
      <c r="V2767" s="75">
        <f t="shared" si="253"/>
        <v>897</v>
      </c>
      <c r="W2767" s="291">
        <f t="shared" si="254"/>
        <v>484</v>
      </c>
      <c r="X2767" s="291">
        <f t="shared" si="255"/>
        <v>424</v>
      </c>
      <c r="Y2767" s="291">
        <f t="shared" si="256"/>
        <v>131</v>
      </c>
    </row>
    <row r="2768" spans="1:25" ht="15" customHeight="1">
      <c r="A2768" s="8">
        <f t="shared" si="257"/>
        <v>2767</v>
      </c>
      <c r="B2768" s="56" t="s">
        <v>3697</v>
      </c>
      <c r="C2768" s="8">
        <v>39</v>
      </c>
      <c r="D2768" s="8" t="s">
        <v>16</v>
      </c>
      <c r="E2768" s="56"/>
      <c r="F2768" s="61" t="s">
        <v>217</v>
      </c>
      <c r="G2768" s="62">
        <v>44728</v>
      </c>
      <c r="H2768" s="74" t="s">
        <v>1198</v>
      </c>
      <c r="I2768" s="74" t="s">
        <v>1198</v>
      </c>
      <c r="J2768" s="56"/>
      <c r="K2768" s="62">
        <v>44585</v>
      </c>
      <c r="L2768" s="56"/>
      <c r="M2768" s="56" t="s">
        <v>1279</v>
      </c>
      <c r="N2768" s="56" t="s">
        <v>1279</v>
      </c>
      <c r="O2768" s="56" t="s">
        <v>1279</v>
      </c>
      <c r="P2768" s="56"/>
      <c r="Q2768" s="63" t="str">
        <f>IF(DATEDIF(K2768,G2768,"y")=0,"",DATEDIF(K2768,G2768,"y")&amp;" years ")&amp;IF(DATEDIF(K2768,G2768,"ym")=0,"",DATEDIF(K2768,G2768,"ym")&amp;" months ")&amp;IF(DATEDIF(K2768,G2768,"md")=0,"",DATEDIF(K2768,G2768,"md")&amp;" days")</f>
        <v>4 months 23 days</v>
      </c>
      <c r="R2768" s="64">
        <f t="shared" si="258"/>
        <v>143</v>
      </c>
      <c r="S2768" s="56"/>
      <c r="T2768" s="56"/>
      <c r="U2768" s="57"/>
      <c r="V2768" s="75">
        <f t="shared" si="253"/>
        <v>897</v>
      </c>
      <c r="W2768" s="291" t="str">
        <f t="shared" si="254"/>
        <v/>
      </c>
      <c r="X2768" s="291" t="str">
        <f t="shared" si="255"/>
        <v/>
      </c>
      <c r="Y2768" s="291">
        <f t="shared" si="256"/>
        <v>143</v>
      </c>
    </row>
    <row r="2769" spans="1:25" ht="15" customHeight="1">
      <c r="A2769" s="8">
        <f t="shared" si="257"/>
        <v>2768</v>
      </c>
      <c r="B2769" s="56"/>
      <c r="C2769" s="8">
        <v>86</v>
      </c>
      <c r="D2769" s="8" t="s">
        <v>23</v>
      </c>
      <c r="E2769" s="56"/>
      <c r="F2769" s="61"/>
      <c r="G2769" s="62">
        <v>44728</v>
      </c>
      <c r="H2769" s="74" t="s">
        <v>1198</v>
      </c>
      <c r="I2769" s="74" t="s">
        <v>1198</v>
      </c>
      <c r="J2769" s="56"/>
      <c r="K2769" s="62">
        <v>44539</v>
      </c>
      <c r="L2769" s="56"/>
      <c r="M2769" s="56" t="s">
        <v>1279</v>
      </c>
      <c r="N2769" s="56" t="s">
        <v>1279</v>
      </c>
      <c r="O2769" s="56" t="s">
        <v>1279</v>
      </c>
      <c r="P2769" s="56"/>
      <c r="Q2769" s="63" t="str">
        <f>IF(DATEDIF(K2769,G2769,"y")=0,"",DATEDIF(K2769,G2769,"y")&amp;" years ")&amp;IF(DATEDIF(K2769,G2769,"ym")=0,"",DATEDIF(K2769,G2769,"ym")&amp;" months ")&amp;IF(DATEDIF(K2769,G2769,"md")=0,"",DATEDIF(K2769,G2769,"md")&amp;" days")</f>
        <v>6 months 7 days</v>
      </c>
      <c r="R2769" s="64">
        <f t="shared" si="258"/>
        <v>189</v>
      </c>
      <c r="S2769" s="56"/>
      <c r="T2769" s="56"/>
      <c r="U2769" s="57"/>
      <c r="V2769" s="75">
        <f t="shared" si="253"/>
        <v>897</v>
      </c>
      <c r="W2769" s="291" t="str">
        <f t="shared" si="254"/>
        <v/>
      </c>
      <c r="X2769" s="291" t="str">
        <f t="shared" si="255"/>
        <v/>
      </c>
      <c r="Y2769" s="291">
        <f t="shared" si="256"/>
        <v>189</v>
      </c>
    </row>
    <row r="2770" spans="1:25" ht="15" customHeight="1">
      <c r="A2770" s="8">
        <f t="shared" si="257"/>
        <v>2769</v>
      </c>
      <c r="B2770" s="56" t="s">
        <v>3698</v>
      </c>
      <c r="C2770" s="8">
        <v>65</v>
      </c>
      <c r="D2770" s="8" t="s">
        <v>16</v>
      </c>
      <c r="E2770" s="56" t="s">
        <v>3699</v>
      </c>
      <c r="F2770" s="57" t="s">
        <v>25</v>
      </c>
      <c r="G2770" s="58">
        <v>44728</v>
      </c>
      <c r="H2770" s="75">
        <v>44233</v>
      </c>
      <c r="I2770" s="75">
        <v>44305</v>
      </c>
      <c r="J2770" s="56" t="s">
        <v>1278</v>
      </c>
      <c r="K2770" s="76">
        <v>44528</v>
      </c>
      <c r="L2770" s="56"/>
      <c r="M2770" s="56" t="s">
        <v>1279</v>
      </c>
      <c r="N2770" s="56" t="s">
        <v>1279</v>
      </c>
      <c r="O2770" s="56" t="s">
        <v>1279</v>
      </c>
      <c r="P2770" s="56"/>
      <c r="Q2770" s="63" t="str">
        <f>IF(DATEDIF(K2770,G2770,"y")=0,"",DATEDIF(K2770,G2770,"y")&amp;" years ")&amp;IF(DATEDIF(K2770,G2770,"ym")=0,"",DATEDIF(K2770,G2770,"ym")&amp;" months ")&amp;IF(DATEDIF(K2770,G2770,"md")=0,"",DATEDIF(K2770,G2770,"md")&amp;" days")</f>
        <v>6 months 19 days</v>
      </c>
      <c r="R2770" s="64">
        <f t="shared" si="258"/>
        <v>200</v>
      </c>
      <c r="S2770" s="56"/>
      <c r="T2770" s="56"/>
      <c r="U2770" s="57"/>
      <c r="V2770" s="75">
        <f t="shared" si="253"/>
        <v>897</v>
      </c>
      <c r="W2770" s="291">
        <f t="shared" si="254"/>
        <v>495</v>
      </c>
      <c r="X2770" s="291">
        <f t="shared" si="255"/>
        <v>423</v>
      </c>
      <c r="Y2770" s="291">
        <f t="shared" si="256"/>
        <v>200</v>
      </c>
    </row>
    <row r="2771" spans="1:25" ht="15" customHeight="1">
      <c r="A2771" s="8">
        <f t="shared" si="257"/>
        <v>2770</v>
      </c>
      <c r="B2771" s="56"/>
      <c r="C2771" s="8">
        <v>28</v>
      </c>
      <c r="D2771" s="8" t="s">
        <v>16</v>
      </c>
      <c r="E2771" s="56"/>
      <c r="F2771" s="61"/>
      <c r="G2771" s="62">
        <v>44728</v>
      </c>
      <c r="H2771" s="74" t="s">
        <v>1198</v>
      </c>
      <c r="I2771" s="74">
        <v>44381</v>
      </c>
      <c r="J2771" s="56"/>
      <c r="K2771" s="8"/>
      <c r="L2771" s="56"/>
      <c r="M2771" s="56" t="s">
        <v>1279</v>
      </c>
      <c r="N2771" s="56" t="s">
        <v>1279</v>
      </c>
      <c r="O2771" s="56"/>
      <c r="P2771" s="56"/>
      <c r="Q2771" s="90" t="str">
        <f>IF(DATEDIF(I2771,G2771,"y")=0,"",DATEDIF(I2771,G2771,"y")&amp;" years ")&amp;IF(DATEDIF(I2771,G2771,"ym")=0,"",DATEDIF(I2771,G2771,"ym")&amp;" months ")&amp;IF(DATEDIF(I2771,G2771,"md")=0,"",DATEDIF(I2771,G2771,"md")&amp;" days")</f>
        <v>11 months 12 days</v>
      </c>
      <c r="R2771" s="64">
        <f t="shared" si="258"/>
        <v>347</v>
      </c>
      <c r="S2771" s="56"/>
      <c r="T2771" s="56"/>
      <c r="U2771" s="57"/>
      <c r="V2771" s="75">
        <f t="shared" si="253"/>
        <v>897</v>
      </c>
      <c r="W2771" s="291" t="str">
        <f t="shared" si="254"/>
        <v/>
      </c>
      <c r="X2771" s="291">
        <f t="shared" si="255"/>
        <v>347</v>
      </c>
      <c r="Y2771" s="291" t="str">
        <f t="shared" si="256"/>
        <v/>
      </c>
    </row>
    <row r="2772" spans="1:25" ht="15" customHeight="1">
      <c r="A2772" s="8">
        <f t="shared" si="257"/>
        <v>2771</v>
      </c>
      <c r="B2772" s="109" t="s">
        <v>959</v>
      </c>
      <c r="C2772" s="110">
        <v>84</v>
      </c>
      <c r="D2772" s="110" t="s">
        <v>16</v>
      </c>
      <c r="E2772" s="109"/>
      <c r="F2772" s="193"/>
      <c r="G2772" s="191">
        <v>44729</v>
      </c>
      <c r="H2772" s="113" t="s">
        <v>1198</v>
      </c>
      <c r="I2772" s="113" t="s">
        <v>1198</v>
      </c>
      <c r="J2772" s="109"/>
      <c r="K2772" s="191">
        <v>44534</v>
      </c>
      <c r="L2772" s="109"/>
      <c r="M2772" s="109" t="s">
        <v>1279</v>
      </c>
      <c r="N2772" s="109" t="s">
        <v>1279</v>
      </c>
      <c r="O2772" s="109" t="s">
        <v>1279</v>
      </c>
      <c r="P2772" s="109"/>
      <c r="Q2772" s="136" t="str">
        <f>IF(DATEDIF(K2772,G2772,"y")=0,"",DATEDIF(K2772,G2772,"y")&amp;" years ")&amp;IF(DATEDIF(K2772,G2772,"ym")=0,"",DATEDIF(K2772,G2772,"ym")&amp;" months ")&amp;IF(DATEDIF(K2772,G2772,"md")=0,"",DATEDIF(K2772,G2772,"md")&amp;" days")</f>
        <v>6 months 13 days</v>
      </c>
      <c r="R2772" s="115">
        <f t="shared" si="258"/>
        <v>195</v>
      </c>
      <c r="S2772" s="109"/>
      <c r="T2772" s="109"/>
      <c r="U2772" s="111" t="s">
        <v>3700</v>
      </c>
      <c r="V2772" s="75">
        <f t="shared" si="253"/>
        <v>898</v>
      </c>
      <c r="W2772" s="291" t="str">
        <f t="shared" si="254"/>
        <v/>
      </c>
      <c r="X2772" s="291" t="str">
        <f t="shared" si="255"/>
        <v/>
      </c>
      <c r="Y2772" s="291">
        <f t="shared" si="256"/>
        <v>195</v>
      </c>
    </row>
    <row r="2773" spans="1:25" ht="15" customHeight="1">
      <c r="A2773" s="8">
        <f t="shared" si="257"/>
        <v>2772</v>
      </c>
      <c r="B2773" s="56" t="s">
        <v>3701</v>
      </c>
      <c r="C2773" s="8">
        <v>67</v>
      </c>
      <c r="D2773" s="8" t="s">
        <v>16</v>
      </c>
      <c r="E2773" s="56" t="s">
        <v>3702</v>
      </c>
      <c r="F2773" s="57" t="s">
        <v>49</v>
      </c>
      <c r="G2773" s="62">
        <v>44729</v>
      </c>
      <c r="H2773" s="225" t="s">
        <v>1198</v>
      </c>
      <c r="I2773" s="225" t="s">
        <v>1198</v>
      </c>
      <c r="J2773" s="56" t="s">
        <v>2863</v>
      </c>
      <c r="K2773" s="62">
        <v>44525</v>
      </c>
      <c r="L2773" s="56"/>
      <c r="M2773" s="56" t="s">
        <v>1279</v>
      </c>
      <c r="N2773" s="56" t="s">
        <v>1279</v>
      </c>
      <c r="O2773" s="56" t="s">
        <v>1279</v>
      </c>
      <c r="P2773" s="56"/>
      <c r="Q2773" s="63" t="str">
        <f>IF(DATEDIF(K2773,G2773,"y")=0,"",DATEDIF(K2773,G2773,"y")&amp;" years ")&amp;IF(DATEDIF(K2773,G2773,"ym")=0,"",DATEDIF(K2773,G2773,"ym")&amp;" months ")&amp;IF(DATEDIF(K2773,G2773,"md")=0,"",DATEDIF(K2773,G2773,"md")&amp;" days")</f>
        <v>6 months 23 days</v>
      </c>
      <c r="R2773" s="64">
        <f t="shared" si="258"/>
        <v>204</v>
      </c>
      <c r="S2773" s="56"/>
      <c r="T2773" s="56"/>
      <c r="U2773" s="57"/>
      <c r="V2773" s="75">
        <f t="shared" si="253"/>
        <v>898</v>
      </c>
      <c r="W2773" s="291" t="str">
        <f t="shared" si="254"/>
        <v/>
      </c>
      <c r="X2773" s="291" t="str">
        <f t="shared" si="255"/>
        <v/>
      </c>
      <c r="Y2773" s="291">
        <f t="shared" si="256"/>
        <v>204</v>
      </c>
    </row>
    <row r="2774" spans="1:25" ht="15" customHeight="1">
      <c r="A2774" s="8">
        <f t="shared" si="257"/>
        <v>2773</v>
      </c>
      <c r="B2774" s="56"/>
      <c r="C2774" s="8">
        <v>62</v>
      </c>
      <c r="D2774" s="8" t="s">
        <v>16</v>
      </c>
      <c r="E2774" s="56"/>
      <c r="F2774" s="61"/>
      <c r="G2774" s="62">
        <v>44729</v>
      </c>
      <c r="H2774" s="74" t="s">
        <v>1198</v>
      </c>
      <c r="I2774" s="74">
        <v>44480</v>
      </c>
      <c r="J2774" s="56"/>
      <c r="K2774" s="8"/>
      <c r="L2774" s="56"/>
      <c r="M2774" s="56" t="s">
        <v>1279</v>
      </c>
      <c r="N2774" s="56" t="s">
        <v>1279</v>
      </c>
      <c r="O2774" s="56"/>
      <c r="P2774" s="56"/>
      <c r="Q2774" s="90" t="str">
        <f>IF(DATEDIF(I2774,G2774,"y")=0,"",DATEDIF(I2774,G2774,"y")&amp;" years ")&amp;IF(DATEDIF(I2774,G2774,"ym")=0,"",DATEDIF(I2774,G2774,"ym")&amp;" months ")&amp;IF(DATEDIF(I2774,G2774,"md")=0,"",DATEDIF(I2774,G2774,"md")&amp;" days")</f>
        <v>8 months 6 days</v>
      </c>
      <c r="R2774" s="64">
        <f t="shared" si="258"/>
        <v>249</v>
      </c>
      <c r="S2774" s="56"/>
      <c r="T2774" s="56"/>
      <c r="U2774" s="57"/>
      <c r="V2774" s="75">
        <f t="shared" si="253"/>
        <v>898</v>
      </c>
      <c r="W2774" s="291" t="str">
        <f t="shared" si="254"/>
        <v/>
      </c>
      <c r="X2774" s="291">
        <f t="shared" si="255"/>
        <v>249</v>
      </c>
      <c r="Y2774" s="291" t="str">
        <f t="shared" si="256"/>
        <v/>
      </c>
    </row>
    <row r="2775" spans="1:25" ht="15" customHeight="1">
      <c r="A2775" s="8">
        <f t="shared" si="257"/>
        <v>2774</v>
      </c>
      <c r="B2775" s="56"/>
      <c r="C2775" s="8">
        <v>62</v>
      </c>
      <c r="D2775" s="8" t="s">
        <v>16</v>
      </c>
      <c r="E2775" s="56"/>
      <c r="F2775" s="61"/>
      <c r="G2775" s="62">
        <v>44729</v>
      </c>
      <c r="H2775" s="74" t="s">
        <v>1198</v>
      </c>
      <c r="I2775" s="74">
        <v>44410</v>
      </c>
      <c r="J2775" s="56"/>
      <c r="K2775" s="8"/>
      <c r="L2775" s="56"/>
      <c r="M2775" s="56" t="s">
        <v>1279</v>
      </c>
      <c r="N2775" s="56" t="s">
        <v>1279</v>
      </c>
      <c r="O2775" s="56"/>
      <c r="P2775" s="56"/>
      <c r="Q2775" s="90" t="str">
        <f>IF(DATEDIF(I2775,G2775,"y")=0,"",DATEDIF(I2775,G2775,"y")&amp;" years ")&amp;IF(DATEDIF(I2775,G2775,"ym")=0,"",DATEDIF(I2775,G2775,"ym")&amp;" months ")&amp;IF(DATEDIF(I2775,G2775,"md")=0,"",DATEDIF(I2775,G2775,"md")&amp;" days")</f>
        <v>10 months 15 days</v>
      </c>
      <c r="R2775" s="64">
        <f t="shared" si="258"/>
        <v>319</v>
      </c>
      <c r="S2775" s="56"/>
      <c r="T2775" s="56"/>
      <c r="U2775" s="57"/>
      <c r="V2775" s="75">
        <f t="shared" si="253"/>
        <v>898</v>
      </c>
      <c r="W2775" s="291" t="str">
        <f t="shared" si="254"/>
        <v/>
      </c>
      <c r="X2775" s="291">
        <f t="shared" si="255"/>
        <v>319</v>
      </c>
      <c r="Y2775" s="291" t="str">
        <f t="shared" si="256"/>
        <v/>
      </c>
    </row>
    <row r="2776" spans="1:25" ht="15" customHeight="1">
      <c r="A2776" s="8">
        <f t="shared" si="257"/>
        <v>2775</v>
      </c>
      <c r="B2776" s="56" t="s">
        <v>3703</v>
      </c>
      <c r="C2776" s="8">
        <v>81</v>
      </c>
      <c r="D2776" s="8" t="s">
        <v>23</v>
      </c>
      <c r="E2776" s="56" t="s">
        <v>3704</v>
      </c>
      <c r="F2776" s="57" t="s">
        <v>25</v>
      </c>
      <c r="G2776" s="58">
        <v>44729</v>
      </c>
      <c r="H2776" s="195"/>
      <c r="I2776" s="56"/>
      <c r="J2776" s="56"/>
      <c r="K2776" s="8"/>
      <c r="L2776" s="56"/>
      <c r="M2776" s="56"/>
      <c r="N2776" s="56"/>
      <c r="O2776" s="56"/>
      <c r="P2776" s="56"/>
      <c r="Q2776" s="56"/>
      <c r="R2776" s="8"/>
      <c r="S2776" s="56"/>
      <c r="T2776" s="56"/>
      <c r="U2776" s="57"/>
      <c r="V2776" s="289">
        <f t="shared" si="253"/>
        <v>898</v>
      </c>
      <c r="W2776" s="292" t="str">
        <f t="shared" si="254"/>
        <v/>
      </c>
      <c r="X2776" s="291" t="str">
        <f t="shared" si="255"/>
        <v/>
      </c>
      <c r="Y2776" s="291" t="str">
        <f t="shared" si="256"/>
        <v/>
      </c>
    </row>
    <row r="2777" spans="1:25" ht="15" customHeight="1">
      <c r="A2777" s="8">
        <f t="shared" si="257"/>
        <v>2776</v>
      </c>
      <c r="B2777" s="56" t="s">
        <v>3216</v>
      </c>
      <c r="C2777" s="8">
        <v>66</v>
      </c>
      <c r="D2777" s="8" t="s">
        <v>23</v>
      </c>
      <c r="E2777" s="56" t="s">
        <v>3705</v>
      </c>
      <c r="F2777" s="57" t="s">
        <v>754</v>
      </c>
      <c r="G2777" s="58">
        <v>44730</v>
      </c>
      <c r="H2777" s="75">
        <v>44265</v>
      </c>
      <c r="I2777" s="75">
        <v>44392</v>
      </c>
      <c r="J2777" s="56" t="s">
        <v>1278</v>
      </c>
      <c r="K2777" s="76">
        <v>44604</v>
      </c>
      <c r="L2777" s="56"/>
      <c r="M2777" s="56" t="s">
        <v>1279</v>
      </c>
      <c r="N2777" s="56" t="s">
        <v>1279</v>
      </c>
      <c r="O2777" s="56" t="s">
        <v>1279</v>
      </c>
      <c r="P2777" s="56"/>
      <c r="Q2777" s="63" t="str">
        <f>IF(DATEDIF(K2777,G2777,"y")=0,"",DATEDIF(K2777,G2777,"y")&amp;" years ")&amp;IF(DATEDIF(K2777,G2777,"ym")=0,"",DATEDIF(K2777,G2777,"ym")&amp;" months ")&amp;IF(DATEDIF(K2777,G2777,"md")=0,"",DATEDIF(K2777,G2777,"md")&amp;" days")</f>
        <v>4 months 6 days</v>
      </c>
      <c r="R2777" s="64">
        <f>_xlfn.DAYS(G2777,IF(L2777="",IF(K2777="",I2777,K2777),L2777))</f>
        <v>126</v>
      </c>
      <c r="S2777" s="56"/>
      <c r="T2777" s="56"/>
      <c r="U2777" s="57"/>
      <c r="V2777" s="75">
        <f t="shared" si="253"/>
        <v>899</v>
      </c>
      <c r="W2777" s="291">
        <f t="shared" si="254"/>
        <v>465</v>
      </c>
      <c r="X2777" s="291">
        <f t="shared" si="255"/>
        <v>338</v>
      </c>
      <c r="Y2777" s="291">
        <f t="shared" si="256"/>
        <v>126</v>
      </c>
    </row>
    <row r="2778" spans="1:25" ht="15" customHeight="1">
      <c r="A2778" s="8">
        <f t="shared" si="257"/>
        <v>2777</v>
      </c>
      <c r="B2778" s="109" t="s">
        <v>3706</v>
      </c>
      <c r="C2778" s="110">
        <v>71</v>
      </c>
      <c r="D2778" s="110" t="s">
        <v>23</v>
      </c>
      <c r="E2778" s="109" t="s">
        <v>3707</v>
      </c>
      <c r="F2778" s="111" t="s">
        <v>25</v>
      </c>
      <c r="G2778" s="112">
        <v>44730</v>
      </c>
      <c r="H2778" s="124">
        <v>44241</v>
      </c>
      <c r="I2778" s="124">
        <v>44381</v>
      </c>
      <c r="J2778" s="109" t="s">
        <v>1278</v>
      </c>
      <c r="K2778" s="125">
        <v>44586</v>
      </c>
      <c r="L2778" s="109"/>
      <c r="M2778" s="109" t="s">
        <v>1279</v>
      </c>
      <c r="N2778" s="109" t="s">
        <v>1279</v>
      </c>
      <c r="O2778" s="109" t="s">
        <v>1279</v>
      </c>
      <c r="P2778" s="109"/>
      <c r="Q2778" s="136" t="str">
        <f>IF(DATEDIF(K2778,G2778,"y")=0,"",DATEDIF(K2778,G2778,"y")&amp;" years ")&amp;IF(DATEDIF(K2778,G2778,"ym")=0,"",DATEDIF(K2778,G2778,"ym")&amp;" months ")&amp;IF(DATEDIF(K2778,G2778,"md")=0,"",DATEDIF(K2778,G2778,"md")&amp;" days")</f>
        <v>4 months 24 days</v>
      </c>
      <c r="R2778" s="115">
        <f>_xlfn.DAYS(G2778,IF(L2778="",IF(K2778="",I2778,K2778),L2778))</f>
        <v>144</v>
      </c>
      <c r="S2778" s="109"/>
      <c r="T2778" s="109"/>
      <c r="U2778" s="111"/>
      <c r="V2778" s="75">
        <f t="shared" si="253"/>
        <v>899</v>
      </c>
      <c r="W2778" s="291">
        <f t="shared" si="254"/>
        <v>489</v>
      </c>
      <c r="X2778" s="291">
        <f t="shared" si="255"/>
        <v>349</v>
      </c>
      <c r="Y2778" s="291">
        <f t="shared" si="256"/>
        <v>144</v>
      </c>
    </row>
    <row r="2779" spans="1:25" ht="15" customHeight="1">
      <c r="A2779" s="8">
        <f t="shared" si="257"/>
        <v>2778</v>
      </c>
      <c r="B2779" s="56" t="s">
        <v>3708</v>
      </c>
      <c r="C2779" s="8">
        <v>79</v>
      </c>
      <c r="D2779" s="8" t="s">
        <v>23</v>
      </c>
      <c r="E2779" s="56" t="s">
        <v>3709</v>
      </c>
      <c r="F2779" s="57" t="s">
        <v>25</v>
      </c>
      <c r="G2779" s="58">
        <v>44730</v>
      </c>
      <c r="H2779" s="75">
        <v>44340</v>
      </c>
      <c r="I2779" s="75">
        <v>44362</v>
      </c>
      <c r="J2779" s="56" t="s">
        <v>1744</v>
      </c>
      <c r="K2779" s="76">
        <v>44570</v>
      </c>
      <c r="L2779" s="56"/>
      <c r="M2779" s="56" t="s">
        <v>1279</v>
      </c>
      <c r="N2779" s="56" t="s">
        <v>1279</v>
      </c>
      <c r="O2779" s="56" t="s">
        <v>1279</v>
      </c>
      <c r="P2779" s="56"/>
      <c r="Q2779" s="63" t="str">
        <f>IF(DATEDIF(K2779,G2779,"y")=0,"",DATEDIF(K2779,G2779,"y")&amp;" years ")&amp;IF(DATEDIF(K2779,G2779,"ym")=0,"",DATEDIF(K2779,G2779,"ym")&amp;" months ")&amp;IF(DATEDIF(K2779,G2779,"md")=0,"",DATEDIF(K2779,G2779,"md")&amp;" days")</f>
        <v>5 months 9 days</v>
      </c>
      <c r="R2779" s="64">
        <f>_xlfn.DAYS(G2779,IF(L2779="",IF(K2779="",I2779,K2779),L2779))</f>
        <v>160</v>
      </c>
      <c r="S2779" s="56"/>
      <c r="T2779" s="56"/>
      <c r="U2779" s="57"/>
      <c r="V2779" s="75">
        <f t="shared" si="253"/>
        <v>899</v>
      </c>
      <c r="W2779" s="291">
        <f t="shared" si="254"/>
        <v>390</v>
      </c>
      <c r="X2779" s="291">
        <f t="shared" si="255"/>
        <v>368</v>
      </c>
      <c r="Y2779" s="291">
        <f t="shared" si="256"/>
        <v>160</v>
      </c>
    </row>
    <row r="2780" spans="1:25" ht="15" customHeight="1">
      <c r="A2780" s="8">
        <f t="shared" si="257"/>
        <v>2779</v>
      </c>
      <c r="B2780" s="59" t="s">
        <v>1476</v>
      </c>
      <c r="C2780" s="65">
        <v>66</v>
      </c>
      <c r="D2780" s="65" t="s">
        <v>23</v>
      </c>
      <c r="E2780" s="59" t="s">
        <v>3072</v>
      </c>
      <c r="F2780" s="66" t="s">
        <v>290</v>
      </c>
      <c r="G2780" s="67">
        <v>44731</v>
      </c>
      <c r="H2780" s="101">
        <v>44518</v>
      </c>
      <c r="I2780" s="101">
        <v>44565</v>
      </c>
      <c r="J2780" s="59" t="s">
        <v>1744</v>
      </c>
      <c r="K2780" s="65"/>
      <c r="L2780" s="59"/>
      <c r="M2780" s="59" t="s">
        <v>1279</v>
      </c>
      <c r="N2780" s="59" t="s">
        <v>1279</v>
      </c>
      <c r="O2780" s="59"/>
      <c r="P2780" s="59"/>
      <c r="Q2780" s="127" t="str">
        <f>IF(DATEDIF(I2780,G2780,"y")=0,"",DATEDIF(I2780,G2780,"y")&amp;" years ")&amp;IF(DATEDIF(I2780,G2780,"ym")=0,"",DATEDIF(I2780,G2780,"ym")&amp;" months ")&amp;IF(DATEDIF(I2780,G2780,"md")=0,"",DATEDIF(I2780,G2780,"md")&amp;" days")</f>
        <v>5 months 15 days</v>
      </c>
      <c r="R2780" s="128">
        <f>_xlfn.DAYS(G2780,IF(L2780="",IF(K2780="",I2780,K2780),L2780))</f>
        <v>166</v>
      </c>
      <c r="S2780" s="59"/>
      <c r="T2780" s="59" t="s">
        <v>185</v>
      </c>
      <c r="U2780" s="59" t="s">
        <v>3710</v>
      </c>
      <c r="V2780" s="75">
        <f t="shared" si="253"/>
        <v>900</v>
      </c>
      <c r="W2780" s="291">
        <f t="shared" si="254"/>
        <v>213</v>
      </c>
      <c r="X2780" s="291">
        <f t="shared" si="255"/>
        <v>166</v>
      </c>
      <c r="Y2780" s="291" t="str">
        <f t="shared" si="256"/>
        <v/>
      </c>
    </row>
    <row r="2781" spans="1:25" ht="15" customHeight="1">
      <c r="A2781" s="8">
        <f t="shared" si="257"/>
        <v>2780</v>
      </c>
      <c r="B2781" s="59" t="s">
        <v>3711</v>
      </c>
      <c r="C2781" s="65">
        <v>65</v>
      </c>
      <c r="D2781" s="65" t="s">
        <v>23</v>
      </c>
      <c r="E2781" s="116"/>
      <c r="F2781" s="66" t="s">
        <v>377</v>
      </c>
      <c r="G2781" s="67">
        <v>44731</v>
      </c>
      <c r="H2781" s="67">
        <v>44348</v>
      </c>
      <c r="I2781" s="67">
        <v>44369</v>
      </c>
      <c r="J2781" s="59" t="s">
        <v>1744</v>
      </c>
      <c r="K2781" s="65"/>
      <c r="L2781" s="59"/>
      <c r="M2781" s="59" t="s">
        <v>1279</v>
      </c>
      <c r="N2781" s="59" t="s">
        <v>1279</v>
      </c>
      <c r="O2781" s="59"/>
      <c r="P2781" s="59"/>
      <c r="Q2781" s="127" t="str">
        <f>IF(DATEDIF(I2781,G2781,"y")=0,"",DATEDIF(I2781,G2781,"y")&amp;" years ")&amp;IF(DATEDIF(I2781,G2781,"ym")=0,"",DATEDIF(I2781,G2781,"ym")&amp;" months ")&amp;IF(DATEDIF(I2781,G2781,"md")=0,"",DATEDIF(I2781,G2781,"md")&amp;" days")</f>
        <v>11 months 28 days</v>
      </c>
      <c r="R2781" s="128">
        <f>_xlfn.DAYS(G2781,IF(L2781="",IF(K2781="",I2781,K2781),L2781))</f>
        <v>362</v>
      </c>
      <c r="S2781" s="59"/>
      <c r="T2781" s="59" t="s">
        <v>3712</v>
      </c>
      <c r="U2781" s="59" t="s">
        <v>3713</v>
      </c>
      <c r="V2781" s="75">
        <f t="shared" si="253"/>
        <v>900</v>
      </c>
      <c r="W2781" s="291">
        <f t="shared" si="254"/>
        <v>383</v>
      </c>
      <c r="X2781" s="291">
        <f t="shared" si="255"/>
        <v>362</v>
      </c>
      <c r="Y2781" s="291" t="str">
        <f t="shared" si="256"/>
        <v/>
      </c>
    </row>
    <row r="2782" spans="1:25" ht="15" customHeight="1">
      <c r="A2782" s="8">
        <f t="shared" si="257"/>
        <v>2781</v>
      </c>
      <c r="B2782" s="56"/>
      <c r="C2782" s="8">
        <v>0</v>
      </c>
      <c r="D2782" s="8" t="s">
        <v>23</v>
      </c>
      <c r="E2782" s="56"/>
      <c r="F2782" s="61"/>
      <c r="G2782" s="62">
        <v>44731</v>
      </c>
      <c r="H2782" s="195"/>
      <c r="I2782" s="56"/>
      <c r="J2782" s="56"/>
      <c r="K2782" s="8"/>
      <c r="L2782" s="56"/>
      <c r="M2782" s="56"/>
      <c r="N2782" s="56"/>
      <c r="O2782" s="56"/>
      <c r="P2782" s="56"/>
      <c r="Q2782" s="63"/>
      <c r="R2782" s="64"/>
      <c r="S2782" s="56"/>
      <c r="T2782" s="56" t="s">
        <v>1059</v>
      </c>
      <c r="U2782" s="57"/>
      <c r="V2782" s="289">
        <f t="shared" si="253"/>
        <v>900</v>
      </c>
      <c r="W2782" s="292" t="str">
        <f t="shared" si="254"/>
        <v/>
      </c>
      <c r="X2782" s="291" t="str">
        <f t="shared" si="255"/>
        <v/>
      </c>
      <c r="Y2782" s="291" t="str">
        <f t="shared" si="256"/>
        <v/>
      </c>
    </row>
    <row r="2783" spans="1:25" ht="15" customHeight="1">
      <c r="A2783" s="8">
        <f t="shared" si="257"/>
        <v>2782</v>
      </c>
      <c r="B2783" s="56" t="s">
        <v>3714</v>
      </c>
      <c r="C2783" s="8">
        <v>0</v>
      </c>
      <c r="D2783" s="8" t="s">
        <v>23</v>
      </c>
      <c r="E2783" s="56" t="s">
        <v>3440</v>
      </c>
      <c r="F2783" s="57" t="s">
        <v>110</v>
      </c>
      <c r="G2783" s="62">
        <v>44731</v>
      </c>
      <c r="H2783" s="195"/>
      <c r="I2783" s="56"/>
      <c r="J2783" s="56"/>
      <c r="K2783" s="8"/>
      <c r="L2783" s="56"/>
      <c r="M2783" s="56"/>
      <c r="N2783" s="56"/>
      <c r="O2783" s="56"/>
      <c r="P2783" s="56"/>
      <c r="Q2783" s="56"/>
      <c r="R2783" s="8"/>
      <c r="S2783" s="56"/>
      <c r="T2783" s="56" t="s">
        <v>1059</v>
      </c>
      <c r="U2783" s="57"/>
      <c r="V2783" s="289">
        <f t="shared" si="253"/>
        <v>900</v>
      </c>
      <c r="W2783" s="292" t="str">
        <f t="shared" si="254"/>
        <v/>
      </c>
      <c r="X2783" s="291" t="str">
        <f t="shared" si="255"/>
        <v/>
      </c>
      <c r="Y2783" s="291" t="str">
        <f t="shared" si="256"/>
        <v/>
      </c>
    </row>
    <row r="2784" spans="1:25" ht="15" customHeight="1">
      <c r="A2784" s="8">
        <f t="shared" si="257"/>
        <v>2783</v>
      </c>
      <c r="B2784" s="56" t="s">
        <v>3715</v>
      </c>
      <c r="C2784" s="8">
        <v>0</v>
      </c>
      <c r="D2784" s="8" t="s">
        <v>16</v>
      </c>
      <c r="E2784" s="56" t="s">
        <v>3716</v>
      </c>
      <c r="F2784" s="57" t="s">
        <v>25</v>
      </c>
      <c r="G2784" s="62">
        <v>44731</v>
      </c>
      <c r="H2784" s="74"/>
      <c r="I2784" s="74"/>
      <c r="J2784" s="56"/>
      <c r="K2784" s="8"/>
      <c r="L2784" s="56"/>
      <c r="M2784" s="56"/>
      <c r="N2784" s="56"/>
      <c r="O2784" s="56"/>
      <c r="P2784" s="56"/>
      <c r="Q2784" s="56"/>
      <c r="R2784" s="8"/>
      <c r="S2784" s="56"/>
      <c r="T2784" s="56" t="s">
        <v>1059</v>
      </c>
      <c r="U2784" s="56"/>
      <c r="V2784" s="289">
        <f t="shared" si="253"/>
        <v>900</v>
      </c>
      <c r="W2784" s="292" t="str">
        <f t="shared" si="254"/>
        <v/>
      </c>
      <c r="X2784" s="291" t="str">
        <f t="shared" si="255"/>
        <v/>
      </c>
      <c r="Y2784" s="291" t="str">
        <f t="shared" si="256"/>
        <v/>
      </c>
    </row>
    <row r="2785" spans="1:25" ht="15" customHeight="1">
      <c r="A2785" s="8">
        <f t="shared" si="257"/>
        <v>2784</v>
      </c>
      <c r="B2785" s="109" t="s">
        <v>1602</v>
      </c>
      <c r="C2785" s="110">
        <v>88</v>
      </c>
      <c r="D2785" s="110" t="s">
        <v>16</v>
      </c>
      <c r="E2785" s="109" t="s">
        <v>1466</v>
      </c>
      <c r="F2785" s="111" t="s">
        <v>66</v>
      </c>
      <c r="G2785" s="112">
        <v>44731</v>
      </c>
      <c r="H2785" s="194"/>
      <c r="I2785" s="109"/>
      <c r="J2785" s="109"/>
      <c r="K2785" s="110"/>
      <c r="L2785" s="109"/>
      <c r="M2785" s="109"/>
      <c r="N2785" s="109"/>
      <c r="O2785" s="109"/>
      <c r="P2785" s="109"/>
      <c r="Q2785" s="109"/>
      <c r="R2785" s="110"/>
      <c r="S2785" s="109"/>
      <c r="T2785" s="109"/>
      <c r="U2785" s="111"/>
      <c r="V2785" s="289">
        <f t="shared" si="253"/>
        <v>900</v>
      </c>
      <c r="W2785" s="292" t="str">
        <f t="shared" si="254"/>
        <v/>
      </c>
      <c r="X2785" s="291" t="str">
        <f t="shared" si="255"/>
        <v/>
      </c>
      <c r="Y2785" s="291" t="str">
        <f t="shared" si="256"/>
        <v/>
      </c>
    </row>
    <row r="2786" spans="1:25" ht="15" customHeight="1">
      <c r="A2786" s="8">
        <f t="shared" si="257"/>
        <v>2785</v>
      </c>
      <c r="B2786" s="56" t="s">
        <v>3717</v>
      </c>
      <c r="C2786" s="8">
        <v>56</v>
      </c>
      <c r="D2786" s="8" t="s">
        <v>16</v>
      </c>
      <c r="E2786" s="56" t="s">
        <v>3718</v>
      </c>
      <c r="F2786" s="57" t="s">
        <v>25</v>
      </c>
      <c r="G2786" s="58">
        <v>44732</v>
      </c>
      <c r="H2786" s="75">
        <v>44423</v>
      </c>
      <c r="I2786" s="75">
        <v>44445</v>
      </c>
      <c r="J2786" s="56" t="s">
        <v>1744</v>
      </c>
      <c r="K2786" s="8"/>
      <c r="L2786" s="56"/>
      <c r="M2786" s="56" t="s">
        <v>1279</v>
      </c>
      <c r="N2786" s="56" t="s">
        <v>1279</v>
      </c>
      <c r="O2786" s="56"/>
      <c r="P2786" s="56"/>
      <c r="Q2786" s="90" t="str">
        <f>IF(DATEDIF(I2786,G2786,"y")=0,"",DATEDIF(I2786,G2786,"y")&amp;" years ")&amp;IF(DATEDIF(I2786,G2786,"ym")=0,"",DATEDIF(I2786,G2786,"ym")&amp;" months ")&amp;IF(DATEDIF(I2786,G2786,"md")=0,"",DATEDIF(I2786,G2786,"md")&amp;" days")</f>
        <v>9 months 14 days</v>
      </c>
      <c r="R2786" s="64">
        <f>_xlfn.DAYS(G2786,IF(L2786="",IF(K2786="",I2786,K2786),L2786))</f>
        <v>287</v>
      </c>
      <c r="S2786" s="56"/>
      <c r="T2786" s="56"/>
      <c r="U2786" s="57"/>
      <c r="V2786" s="75">
        <f t="shared" si="253"/>
        <v>901</v>
      </c>
      <c r="W2786" s="291">
        <f t="shared" si="254"/>
        <v>309</v>
      </c>
      <c r="X2786" s="291">
        <f t="shared" si="255"/>
        <v>287</v>
      </c>
      <c r="Y2786" s="291" t="str">
        <f t="shared" si="256"/>
        <v/>
      </c>
    </row>
    <row r="2787" spans="1:25" ht="15" customHeight="1">
      <c r="A2787" s="8">
        <f t="shared" si="257"/>
        <v>2786</v>
      </c>
      <c r="B2787" s="109"/>
      <c r="C2787" s="110">
        <v>53</v>
      </c>
      <c r="D2787" s="110" t="s">
        <v>16</v>
      </c>
      <c r="E2787" s="109"/>
      <c r="F2787" s="193"/>
      <c r="G2787" s="191">
        <v>44732</v>
      </c>
      <c r="H2787" s="194"/>
      <c r="I2787" s="109"/>
      <c r="J2787" s="109"/>
      <c r="K2787" s="110"/>
      <c r="L2787" s="109"/>
      <c r="M2787" s="109"/>
      <c r="N2787" s="109"/>
      <c r="O2787" s="109"/>
      <c r="P2787" s="109"/>
      <c r="Q2787" s="136"/>
      <c r="R2787" s="115"/>
      <c r="S2787" s="109"/>
      <c r="T2787" s="109"/>
      <c r="U2787" s="111"/>
      <c r="V2787" s="289">
        <f t="shared" si="253"/>
        <v>901</v>
      </c>
      <c r="W2787" s="292" t="str">
        <f t="shared" si="254"/>
        <v/>
      </c>
      <c r="X2787" s="291" t="str">
        <f t="shared" si="255"/>
        <v/>
      </c>
      <c r="Y2787" s="291" t="str">
        <f t="shared" si="256"/>
        <v/>
      </c>
    </row>
    <row r="2788" spans="1:25" ht="15" customHeight="1">
      <c r="A2788" s="8">
        <f t="shared" si="257"/>
        <v>2787</v>
      </c>
      <c r="B2788" s="56" t="s">
        <v>3719</v>
      </c>
      <c r="C2788" s="8">
        <v>65</v>
      </c>
      <c r="D2788" s="8" t="s">
        <v>16</v>
      </c>
      <c r="E2788" s="56" t="s">
        <v>1095</v>
      </c>
      <c r="F2788" s="57" t="s">
        <v>461</v>
      </c>
      <c r="G2788" s="58">
        <v>44733</v>
      </c>
      <c r="H2788" s="75">
        <v>44307</v>
      </c>
      <c r="I2788" s="75">
        <v>44371</v>
      </c>
      <c r="J2788" s="56" t="s">
        <v>1744</v>
      </c>
      <c r="K2788" s="8"/>
      <c r="L2788" s="56"/>
      <c r="M2788" s="56" t="s">
        <v>1279</v>
      </c>
      <c r="N2788" s="56" t="s">
        <v>1279</v>
      </c>
      <c r="O2788" s="56"/>
      <c r="P2788" s="56"/>
      <c r="Q2788" s="90" t="str">
        <f>IF(DATEDIF(I2788,G2788,"y")=0,"",DATEDIF(I2788,G2788,"y")&amp;" years ")&amp;IF(DATEDIF(I2788,G2788,"ym")=0,"",DATEDIF(I2788,G2788,"ym")&amp;" months ")&amp;IF(DATEDIF(I2788,G2788,"md")=0,"",DATEDIF(I2788,G2788,"md")&amp;" days")</f>
        <v>11 months 28 days</v>
      </c>
      <c r="R2788" s="64">
        <f>_xlfn.DAYS(G2788,IF(L2788="",IF(K2788="",I2788,K2788),L2788))</f>
        <v>362</v>
      </c>
      <c r="S2788" s="56"/>
      <c r="T2788" s="56"/>
      <c r="U2788" s="57"/>
      <c r="V2788" s="75">
        <f t="shared" si="253"/>
        <v>902</v>
      </c>
      <c r="W2788" s="291">
        <f t="shared" si="254"/>
        <v>426</v>
      </c>
      <c r="X2788" s="291">
        <f t="shared" si="255"/>
        <v>362</v>
      </c>
      <c r="Y2788" s="291" t="str">
        <f t="shared" si="256"/>
        <v/>
      </c>
    </row>
    <row r="2789" spans="1:25" ht="15" customHeight="1">
      <c r="A2789" s="8">
        <f t="shared" si="257"/>
        <v>2788</v>
      </c>
      <c r="B2789" s="109"/>
      <c r="C2789" s="110">
        <v>0</v>
      </c>
      <c r="D2789" s="110" t="s">
        <v>23</v>
      </c>
      <c r="E2789" s="109"/>
      <c r="F2789" s="193"/>
      <c r="G2789" s="191">
        <v>44733</v>
      </c>
      <c r="H2789" s="194"/>
      <c r="I2789" s="109"/>
      <c r="J2789" s="109"/>
      <c r="K2789" s="110"/>
      <c r="L2789" s="109"/>
      <c r="M2789" s="109"/>
      <c r="N2789" s="109"/>
      <c r="O2789" s="109"/>
      <c r="P2789" s="109"/>
      <c r="Q2789" s="109"/>
      <c r="R2789" s="110"/>
      <c r="S2789" s="109"/>
      <c r="T2789" s="109" t="s">
        <v>1059</v>
      </c>
      <c r="U2789" s="111"/>
      <c r="V2789" s="289">
        <f t="shared" si="253"/>
        <v>902</v>
      </c>
      <c r="W2789" s="292" t="str">
        <f t="shared" si="254"/>
        <v/>
      </c>
      <c r="X2789" s="291" t="str">
        <f t="shared" si="255"/>
        <v/>
      </c>
      <c r="Y2789" s="291" t="str">
        <f t="shared" si="256"/>
        <v/>
      </c>
    </row>
    <row r="2790" spans="1:25" ht="15" customHeight="1">
      <c r="A2790" s="8">
        <f t="shared" si="257"/>
        <v>2789</v>
      </c>
      <c r="B2790" s="56" t="s">
        <v>1913</v>
      </c>
      <c r="C2790" s="8">
        <v>70</v>
      </c>
      <c r="D2790" s="8" t="s">
        <v>16</v>
      </c>
      <c r="E2790" s="56" t="s">
        <v>3720</v>
      </c>
      <c r="F2790" s="57" t="s">
        <v>444</v>
      </c>
      <c r="G2790" s="58">
        <v>44734</v>
      </c>
      <c r="H2790" s="75">
        <v>44318</v>
      </c>
      <c r="I2790" s="75">
        <v>44357</v>
      </c>
      <c r="J2790" s="56" t="s">
        <v>1744</v>
      </c>
      <c r="K2790" s="76">
        <v>44584</v>
      </c>
      <c r="L2790" s="56"/>
      <c r="M2790" s="56" t="s">
        <v>1279</v>
      </c>
      <c r="N2790" s="56" t="s">
        <v>1279</v>
      </c>
      <c r="O2790" s="56" t="s">
        <v>1279</v>
      </c>
      <c r="P2790" s="56"/>
      <c r="Q2790" s="63" t="str">
        <f>IF(DATEDIF(K2790,G2790,"y")=0,"",DATEDIF(K2790,G2790,"y")&amp;" years ")&amp;IF(DATEDIF(K2790,G2790,"ym")=0,"",DATEDIF(K2790,G2790,"ym")&amp;" months ")&amp;IF(DATEDIF(K2790,G2790,"md")=0,"",DATEDIF(K2790,G2790,"md")&amp;" days")</f>
        <v>4 months 30 days</v>
      </c>
      <c r="R2790" s="64">
        <f>_xlfn.DAYS(G2790,IF(L2790="",IF(K2790="",I2790,K2790),L2790))</f>
        <v>150</v>
      </c>
      <c r="S2790" s="56"/>
      <c r="T2790" s="56"/>
      <c r="U2790" s="57"/>
      <c r="V2790" s="75">
        <f t="shared" si="253"/>
        <v>903</v>
      </c>
      <c r="W2790" s="291">
        <f t="shared" si="254"/>
        <v>416</v>
      </c>
      <c r="X2790" s="291">
        <f t="shared" si="255"/>
        <v>377</v>
      </c>
      <c r="Y2790" s="291">
        <f t="shared" si="256"/>
        <v>150</v>
      </c>
    </row>
    <row r="2791" spans="1:25" ht="15" customHeight="1">
      <c r="A2791" s="8">
        <f t="shared" si="257"/>
        <v>2790</v>
      </c>
      <c r="B2791" s="56" t="s">
        <v>3721</v>
      </c>
      <c r="C2791" s="8">
        <v>82</v>
      </c>
      <c r="D2791" s="8" t="s">
        <v>23</v>
      </c>
      <c r="E2791" s="56" t="s">
        <v>2221</v>
      </c>
      <c r="F2791" s="57" t="s">
        <v>25</v>
      </c>
      <c r="G2791" s="58">
        <v>44734</v>
      </c>
      <c r="H2791" s="75">
        <v>44318</v>
      </c>
      <c r="I2791" s="75">
        <v>44359</v>
      </c>
      <c r="J2791" s="56" t="s">
        <v>1744</v>
      </c>
      <c r="K2791" s="8"/>
      <c r="L2791" s="56"/>
      <c r="M2791" s="56" t="s">
        <v>1279</v>
      </c>
      <c r="N2791" s="56" t="s">
        <v>1279</v>
      </c>
      <c r="O2791" s="56"/>
      <c r="P2791" s="56"/>
      <c r="Q2791" s="90" t="str">
        <f>IF(DATEDIF(I2791,G2791,"y")=0,"",DATEDIF(I2791,G2791,"y")&amp;" years ")&amp;IF(DATEDIF(I2791,G2791,"ym")=0,"",DATEDIF(I2791,G2791,"ym")&amp;" months ")&amp;IF(DATEDIF(I2791,G2791,"md")=0,"",DATEDIF(I2791,G2791,"md")&amp;" days")</f>
        <v>1 years 10 days</v>
      </c>
      <c r="R2791" s="64">
        <f>_xlfn.DAYS(G2791,IF(L2791="",IF(K2791="",I2791,K2791),L2791))</f>
        <v>375</v>
      </c>
      <c r="S2791" s="56"/>
      <c r="T2791" s="56"/>
      <c r="U2791" s="57"/>
      <c r="V2791" s="75">
        <f t="shared" si="253"/>
        <v>903</v>
      </c>
      <c r="W2791" s="291">
        <f t="shared" si="254"/>
        <v>416</v>
      </c>
      <c r="X2791" s="291">
        <f t="shared" si="255"/>
        <v>375</v>
      </c>
      <c r="Y2791" s="291" t="str">
        <f t="shared" si="256"/>
        <v/>
      </c>
    </row>
    <row r="2792" spans="1:25" ht="15" customHeight="1">
      <c r="A2792" s="8">
        <f t="shared" si="257"/>
        <v>2791</v>
      </c>
      <c r="B2792" s="56" t="s">
        <v>3722</v>
      </c>
      <c r="C2792" s="8">
        <v>67</v>
      </c>
      <c r="D2792" s="8" t="s">
        <v>16</v>
      </c>
      <c r="E2792" s="56" t="s">
        <v>3723</v>
      </c>
      <c r="F2792" s="57" t="s">
        <v>25</v>
      </c>
      <c r="G2792" s="58">
        <v>44734</v>
      </c>
      <c r="H2792" s="75"/>
      <c r="I2792" s="75"/>
      <c r="J2792" s="56" t="s">
        <v>2431</v>
      </c>
      <c r="K2792" s="76"/>
      <c r="L2792" s="56"/>
      <c r="M2792" s="56"/>
      <c r="N2792" s="56"/>
      <c r="O2792" s="56"/>
      <c r="P2792" s="56"/>
      <c r="Q2792" s="56"/>
      <c r="R2792" s="8"/>
      <c r="S2792" s="56"/>
      <c r="T2792" s="56"/>
      <c r="U2792" s="57"/>
      <c r="V2792" s="289">
        <f t="shared" si="253"/>
        <v>903</v>
      </c>
      <c r="W2792" s="292" t="str">
        <f t="shared" si="254"/>
        <v/>
      </c>
      <c r="X2792" s="291" t="str">
        <f t="shared" si="255"/>
        <v/>
      </c>
      <c r="Y2792" s="291" t="str">
        <f t="shared" si="256"/>
        <v/>
      </c>
    </row>
    <row r="2793" spans="1:25" ht="15" customHeight="1">
      <c r="A2793" s="8">
        <f t="shared" si="257"/>
        <v>2792</v>
      </c>
      <c r="B2793" s="109" t="s">
        <v>3724</v>
      </c>
      <c r="C2793" s="110">
        <v>99</v>
      </c>
      <c r="D2793" s="110" t="s">
        <v>23</v>
      </c>
      <c r="E2793" s="109" t="s">
        <v>3725</v>
      </c>
      <c r="F2793" s="111" t="s">
        <v>461</v>
      </c>
      <c r="G2793" s="112">
        <v>44734</v>
      </c>
      <c r="H2793" s="194"/>
      <c r="I2793" s="109"/>
      <c r="J2793" s="109"/>
      <c r="K2793" s="110"/>
      <c r="L2793" s="109"/>
      <c r="M2793" s="109"/>
      <c r="N2793" s="109"/>
      <c r="O2793" s="109"/>
      <c r="P2793" s="109"/>
      <c r="Q2793" s="109"/>
      <c r="R2793" s="110"/>
      <c r="S2793" s="109"/>
      <c r="T2793" s="109"/>
      <c r="U2793" s="111"/>
      <c r="V2793" s="289">
        <f t="shared" si="253"/>
        <v>903</v>
      </c>
      <c r="W2793" s="292" t="str">
        <f t="shared" si="254"/>
        <v/>
      </c>
      <c r="X2793" s="291" t="str">
        <f t="shared" si="255"/>
        <v/>
      </c>
      <c r="Y2793" s="291" t="str">
        <f t="shared" si="256"/>
        <v/>
      </c>
    </row>
    <row r="2794" spans="1:25" ht="15" customHeight="1">
      <c r="A2794" s="8">
        <f t="shared" si="257"/>
        <v>2793</v>
      </c>
      <c r="B2794" s="56" t="s">
        <v>3726</v>
      </c>
      <c r="C2794" s="8">
        <v>55</v>
      </c>
      <c r="D2794" s="8" t="s">
        <v>23</v>
      </c>
      <c r="E2794" s="56" t="s">
        <v>878</v>
      </c>
      <c r="F2794" s="57" t="s">
        <v>534</v>
      </c>
      <c r="G2794" s="58">
        <v>44735</v>
      </c>
      <c r="H2794" s="75">
        <v>44450</v>
      </c>
      <c r="I2794" s="75">
        <v>44475</v>
      </c>
      <c r="J2794" s="56" t="s">
        <v>1744</v>
      </c>
      <c r="K2794" s="8"/>
      <c r="L2794" s="56"/>
      <c r="M2794" s="56" t="s">
        <v>1279</v>
      </c>
      <c r="N2794" s="56" t="s">
        <v>1279</v>
      </c>
      <c r="O2794" s="56"/>
      <c r="P2794" s="56"/>
      <c r="Q2794" s="90" t="str">
        <f>IF(DATEDIF(I2794,G2794,"y")=0,"",DATEDIF(I2794,G2794,"y")&amp;" years ")&amp;IF(DATEDIF(I2794,G2794,"ym")=0,"",DATEDIF(I2794,G2794,"ym")&amp;" months ")&amp;IF(DATEDIF(I2794,G2794,"md")=0,"",DATEDIF(I2794,G2794,"md")&amp;" days")</f>
        <v>8 months 17 days</v>
      </c>
      <c r="R2794" s="64">
        <f>_xlfn.DAYS(G2794,IF(L2794="",IF(K2794="",I2794,K2794),L2794))</f>
        <v>260</v>
      </c>
      <c r="S2794" s="56"/>
      <c r="T2794" s="56"/>
      <c r="U2794" s="57"/>
      <c r="V2794" s="75">
        <f t="shared" si="253"/>
        <v>904</v>
      </c>
      <c r="W2794" s="291">
        <f t="shared" si="254"/>
        <v>285</v>
      </c>
      <c r="X2794" s="291">
        <f t="shared" si="255"/>
        <v>260</v>
      </c>
      <c r="Y2794" s="291" t="str">
        <f t="shared" si="256"/>
        <v/>
      </c>
    </row>
    <row r="2795" spans="1:25" ht="15" customHeight="1">
      <c r="A2795" s="8">
        <f t="shared" si="257"/>
        <v>2794</v>
      </c>
      <c r="B2795" s="56"/>
      <c r="C2795" s="8">
        <v>48</v>
      </c>
      <c r="D2795" s="8" t="s">
        <v>16</v>
      </c>
      <c r="E2795" s="56"/>
      <c r="F2795" s="61"/>
      <c r="G2795" s="62">
        <v>44735</v>
      </c>
      <c r="H2795" s="74" t="s">
        <v>1198</v>
      </c>
      <c r="I2795" s="74">
        <v>44337</v>
      </c>
      <c r="J2795" s="56"/>
      <c r="K2795" s="8"/>
      <c r="L2795" s="56"/>
      <c r="M2795" s="56" t="s">
        <v>1279</v>
      </c>
      <c r="N2795" s="56" t="s">
        <v>1279</v>
      </c>
      <c r="O2795" s="56"/>
      <c r="P2795" s="56"/>
      <c r="Q2795" s="90" t="str">
        <f>IF(DATEDIF(I2795,G2795,"y")=0,"",DATEDIF(I2795,G2795,"y")&amp;" years ")&amp;IF(DATEDIF(I2795,G2795,"ym")=0,"",DATEDIF(I2795,G2795,"ym")&amp;" months ")&amp;IF(DATEDIF(I2795,G2795,"md")=0,"",DATEDIF(I2795,G2795,"md")&amp;" days")</f>
        <v>1 years 1 months 2 days</v>
      </c>
      <c r="R2795" s="64">
        <f>_xlfn.DAYS(G2795,IF(L2795="",IF(K2795="",I2795,K2795),L2795))</f>
        <v>398</v>
      </c>
      <c r="S2795" s="56"/>
      <c r="T2795" s="56"/>
      <c r="U2795" s="57"/>
      <c r="V2795" s="75">
        <f t="shared" si="253"/>
        <v>904</v>
      </c>
      <c r="W2795" s="291" t="str">
        <f t="shared" si="254"/>
        <v/>
      </c>
      <c r="X2795" s="291">
        <f t="shared" si="255"/>
        <v>398</v>
      </c>
      <c r="Y2795" s="291" t="str">
        <f t="shared" si="256"/>
        <v/>
      </c>
    </row>
    <row r="2796" spans="1:25" ht="15" customHeight="1">
      <c r="A2796" s="8">
        <f t="shared" si="257"/>
        <v>2795</v>
      </c>
      <c r="B2796" s="56" t="s">
        <v>3727</v>
      </c>
      <c r="C2796" s="8">
        <v>81</v>
      </c>
      <c r="D2796" s="8" t="s">
        <v>16</v>
      </c>
      <c r="E2796" s="56" t="s">
        <v>3728</v>
      </c>
      <c r="F2796" s="57" t="s">
        <v>55</v>
      </c>
      <c r="G2796" s="58">
        <v>44735</v>
      </c>
      <c r="H2796" s="75">
        <v>44255</v>
      </c>
      <c r="I2796" s="74">
        <v>44319</v>
      </c>
      <c r="J2796" s="56" t="s">
        <v>1278</v>
      </c>
      <c r="K2796" s="8"/>
      <c r="L2796" s="56"/>
      <c r="M2796" s="56" t="s">
        <v>1279</v>
      </c>
      <c r="N2796" s="56" t="s">
        <v>1279</v>
      </c>
      <c r="O2796" s="56"/>
      <c r="P2796" s="56"/>
      <c r="Q2796" s="90" t="str">
        <f>IF(DATEDIF(I2796,G2796,"y")=0,"",DATEDIF(I2796,G2796,"y")&amp;" years ")&amp;IF(DATEDIF(I2796,G2796,"ym")=0,"",DATEDIF(I2796,G2796,"ym")&amp;" months ")&amp;IF(DATEDIF(I2796,G2796,"md")=0,"",DATEDIF(I2796,G2796,"md")&amp;" days")</f>
        <v>1 years 1 months 20 days</v>
      </c>
      <c r="R2796" s="64">
        <f>_xlfn.DAYS(G2796,IF(L2796="",IF(K2796="",I2796,K2796),L2796))</f>
        <v>416</v>
      </c>
      <c r="S2796" s="56"/>
      <c r="T2796" s="56"/>
      <c r="U2796" s="57"/>
      <c r="V2796" s="75">
        <f t="shared" si="253"/>
        <v>904</v>
      </c>
      <c r="W2796" s="291">
        <f t="shared" si="254"/>
        <v>480</v>
      </c>
      <c r="X2796" s="291">
        <f t="shared" si="255"/>
        <v>416</v>
      </c>
      <c r="Y2796" s="291" t="str">
        <f t="shared" si="256"/>
        <v/>
      </c>
    </row>
    <row r="2797" spans="1:25" ht="15" customHeight="1">
      <c r="A2797" s="8">
        <f t="shared" si="257"/>
        <v>2796</v>
      </c>
      <c r="B2797" s="56" t="s">
        <v>3729</v>
      </c>
      <c r="C2797" s="8">
        <v>0</v>
      </c>
      <c r="D2797" s="8" t="s">
        <v>16</v>
      </c>
      <c r="E2797" s="56" t="s">
        <v>3730</v>
      </c>
      <c r="F2797" s="57" t="s">
        <v>3044</v>
      </c>
      <c r="G2797" s="62">
        <v>44735</v>
      </c>
      <c r="H2797" s="74"/>
      <c r="I2797" s="74"/>
      <c r="J2797" s="56"/>
      <c r="K2797" s="8"/>
      <c r="L2797" s="56"/>
      <c r="M2797" s="56"/>
      <c r="N2797" s="56"/>
      <c r="O2797" s="56"/>
      <c r="P2797" s="56"/>
      <c r="Q2797" s="56"/>
      <c r="R2797" s="8"/>
      <c r="S2797" s="56"/>
      <c r="T2797" s="56" t="s">
        <v>1059</v>
      </c>
      <c r="U2797" s="56"/>
      <c r="V2797" s="289">
        <f t="shared" si="253"/>
        <v>904</v>
      </c>
      <c r="W2797" s="292" t="str">
        <f t="shared" si="254"/>
        <v/>
      </c>
      <c r="X2797" s="291" t="str">
        <f t="shared" si="255"/>
        <v/>
      </c>
      <c r="Y2797" s="291" t="str">
        <f t="shared" si="256"/>
        <v/>
      </c>
    </row>
    <row r="2798" spans="1:25" ht="15" customHeight="1">
      <c r="A2798" s="8">
        <f t="shared" si="257"/>
        <v>2797</v>
      </c>
      <c r="B2798" s="56"/>
      <c r="C2798" s="8">
        <v>52</v>
      </c>
      <c r="D2798" s="8" t="s">
        <v>16</v>
      </c>
      <c r="E2798" s="56"/>
      <c r="F2798" s="61"/>
      <c r="G2798" s="62">
        <v>44735</v>
      </c>
      <c r="H2798" s="195"/>
      <c r="I2798" s="56"/>
      <c r="J2798" s="56"/>
      <c r="K2798" s="8"/>
      <c r="L2798" s="56"/>
      <c r="M2798" s="56"/>
      <c r="N2798" s="56"/>
      <c r="O2798" s="56"/>
      <c r="P2798" s="56"/>
      <c r="Q2798" s="63"/>
      <c r="R2798" s="64"/>
      <c r="S2798" s="56"/>
      <c r="T2798" s="56"/>
      <c r="U2798" s="57"/>
      <c r="V2798" s="289">
        <f t="shared" si="253"/>
        <v>904</v>
      </c>
      <c r="W2798" s="292" t="str">
        <f t="shared" si="254"/>
        <v/>
      </c>
      <c r="X2798" s="291" t="str">
        <f t="shared" si="255"/>
        <v/>
      </c>
      <c r="Y2798" s="291" t="str">
        <f t="shared" si="256"/>
        <v/>
      </c>
    </row>
    <row r="2799" spans="1:25" ht="15" customHeight="1">
      <c r="A2799" s="8">
        <f t="shared" si="257"/>
        <v>2798</v>
      </c>
      <c r="B2799" s="109" t="s">
        <v>3731</v>
      </c>
      <c r="C2799" s="110" t="s">
        <v>3732</v>
      </c>
      <c r="D2799" s="110" t="s">
        <v>23</v>
      </c>
      <c r="E2799" s="109" t="s">
        <v>3733</v>
      </c>
      <c r="F2799" s="111" t="s">
        <v>25</v>
      </c>
      <c r="G2799" s="191">
        <v>44735</v>
      </c>
      <c r="H2799" s="113"/>
      <c r="I2799" s="113"/>
      <c r="J2799" s="109"/>
      <c r="K2799" s="110"/>
      <c r="L2799" s="109"/>
      <c r="M2799" s="109"/>
      <c r="N2799" s="109"/>
      <c r="O2799" s="109"/>
      <c r="P2799" s="109"/>
      <c r="Q2799" s="109"/>
      <c r="R2799" s="110"/>
      <c r="S2799" s="109"/>
      <c r="T2799" s="109" t="s">
        <v>1059</v>
      </c>
      <c r="U2799" s="109"/>
      <c r="V2799" s="289">
        <f t="shared" si="253"/>
        <v>904</v>
      </c>
      <c r="W2799" s="292" t="str">
        <f t="shared" si="254"/>
        <v/>
      </c>
      <c r="X2799" s="291" t="str">
        <f t="shared" si="255"/>
        <v/>
      </c>
      <c r="Y2799" s="291" t="str">
        <f t="shared" si="256"/>
        <v/>
      </c>
    </row>
    <row r="2800" spans="1:25" ht="15" customHeight="1">
      <c r="A2800" s="8">
        <f t="shared" si="257"/>
        <v>2799</v>
      </c>
      <c r="B2800" s="56" t="s">
        <v>3734</v>
      </c>
      <c r="C2800" s="8">
        <v>89</v>
      </c>
      <c r="D2800" s="8" t="s">
        <v>23</v>
      </c>
      <c r="E2800" s="56" t="s">
        <v>3735</v>
      </c>
      <c r="F2800" s="57" t="s">
        <v>320</v>
      </c>
      <c r="G2800" s="58">
        <v>44736</v>
      </c>
      <c r="H2800" s="75">
        <v>44304</v>
      </c>
      <c r="I2800" s="225" t="s">
        <v>1198</v>
      </c>
      <c r="J2800" s="56" t="s">
        <v>2863</v>
      </c>
      <c r="K2800" s="62">
        <v>44524</v>
      </c>
      <c r="L2800" s="56"/>
      <c r="M2800" s="56" t="s">
        <v>1279</v>
      </c>
      <c r="N2800" s="56" t="s">
        <v>1279</v>
      </c>
      <c r="O2800" s="56" t="s">
        <v>1279</v>
      </c>
      <c r="P2800" s="56"/>
      <c r="Q2800" s="63" t="str">
        <f>IF(DATEDIF(K2800,G2800,"y")=0,"",DATEDIF(K2800,G2800,"y")&amp;" years ")&amp;IF(DATEDIF(K2800,G2800,"ym")=0,"",DATEDIF(K2800,G2800,"ym")&amp;" months ")&amp;IF(DATEDIF(K2800,G2800,"md")=0,"",DATEDIF(K2800,G2800,"md")&amp;" days")</f>
        <v xml:space="preserve">7 months </v>
      </c>
      <c r="R2800" s="64">
        <f>_xlfn.DAYS(G2800,IF(L2800="",IF(K2800="",I2800,K2800),L2800))</f>
        <v>212</v>
      </c>
      <c r="S2800" s="56"/>
      <c r="T2800" s="56"/>
      <c r="U2800" s="57"/>
      <c r="V2800" s="75">
        <f t="shared" si="253"/>
        <v>905</v>
      </c>
      <c r="W2800" s="291">
        <f t="shared" si="254"/>
        <v>432</v>
      </c>
      <c r="X2800" s="291" t="str">
        <f t="shared" si="255"/>
        <v/>
      </c>
      <c r="Y2800" s="291">
        <f t="shared" si="256"/>
        <v>212</v>
      </c>
    </row>
    <row r="2801" spans="1:25" ht="15" customHeight="1">
      <c r="A2801" s="8">
        <f t="shared" si="257"/>
        <v>2800</v>
      </c>
      <c r="B2801" s="56" t="s">
        <v>3736</v>
      </c>
      <c r="C2801" s="8">
        <v>18</v>
      </c>
      <c r="D2801" s="8" t="s">
        <v>16</v>
      </c>
      <c r="E2801" s="56" t="s">
        <v>3737</v>
      </c>
      <c r="F2801" s="61" t="s">
        <v>25</v>
      </c>
      <c r="G2801" s="62">
        <v>44736</v>
      </c>
      <c r="H2801" s="74" t="s">
        <v>1198</v>
      </c>
      <c r="I2801" s="74">
        <v>44457</v>
      </c>
      <c r="J2801" s="56"/>
      <c r="K2801" s="8"/>
      <c r="L2801" s="56"/>
      <c r="M2801" s="56" t="s">
        <v>1279</v>
      </c>
      <c r="N2801" s="56" t="s">
        <v>1279</v>
      </c>
      <c r="O2801" s="56"/>
      <c r="P2801" s="56"/>
      <c r="Q2801" s="90" t="str">
        <f>IF(DATEDIF(I2801,G2801,"y")=0,"",DATEDIF(I2801,G2801,"y")&amp;" years ")&amp;IF(DATEDIF(I2801,G2801,"ym")=0,"",DATEDIF(I2801,G2801,"ym")&amp;" months ")&amp;IF(DATEDIF(I2801,G2801,"md")=0,"",DATEDIF(I2801,G2801,"md")&amp;" days")</f>
        <v>9 months 6 days</v>
      </c>
      <c r="R2801" s="64">
        <f>_xlfn.DAYS(G2801,IF(L2801="",IF(K2801="",I2801,K2801),L2801))</f>
        <v>279</v>
      </c>
      <c r="S2801" s="56"/>
      <c r="T2801" s="56" t="s">
        <v>1059</v>
      </c>
      <c r="U2801" s="57"/>
      <c r="V2801" s="75">
        <f t="shared" si="253"/>
        <v>905</v>
      </c>
      <c r="W2801" s="291" t="str">
        <f t="shared" si="254"/>
        <v/>
      </c>
      <c r="X2801" s="291">
        <f t="shared" si="255"/>
        <v>279</v>
      </c>
      <c r="Y2801" s="291" t="str">
        <f t="shared" si="256"/>
        <v/>
      </c>
    </row>
    <row r="2802" spans="1:25" ht="15" customHeight="1">
      <c r="A2802" s="8">
        <f t="shared" si="257"/>
        <v>2801</v>
      </c>
      <c r="B2802" s="59" t="s">
        <v>3738</v>
      </c>
      <c r="C2802" s="65">
        <v>20</v>
      </c>
      <c r="D2802" s="65" t="s">
        <v>16</v>
      </c>
      <c r="E2802" s="59" t="s">
        <v>2719</v>
      </c>
      <c r="F2802" s="154" t="s">
        <v>3739</v>
      </c>
      <c r="G2802" s="67">
        <v>44736</v>
      </c>
      <c r="H2802" s="126">
        <v>44262</v>
      </c>
      <c r="I2802" s="126">
        <v>44415</v>
      </c>
      <c r="J2802" s="59" t="s">
        <v>3740</v>
      </c>
      <c r="K2802" s="65"/>
      <c r="L2802" s="59"/>
      <c r="M2802" s="59" t="s">
        <v>1279</v>
      </c>
      <c r="N2802" s="59" t="s">
        <v>1279</v>
      </c>
      <c r="O2802" s="59"/>
      <c r="P2802" s="59"/>
      <c r="Q2802" s="127" t="str">
        <f>IF(DATEDIF(I2802,G2802,"y")=0,"",DATEDIF(I2802,G2802,"y")&amp;" years ")&amp;IF(DATEDIF(I2802,G2802,"ym")=0,"",DATEDIF(I2802,G2802,"ym")&amp;" months ")&amp;IF(DATEDIF(I2802,G2802,"md")=0,"",DATEDIF(I2802,G2802,"md")&amp;" days")</f>
        <v>10 months 17 days</v>
      </c>
      <c r="R2802" s="128">
        <f>_xlfn.DAYS(G2802,IF(L2802="",IF(K2802="",I2802,K2802),L2802))</f>
        <v>321</v>
      </c>
      <c r="S2802" s="59"/>
      <c r="T2802" s="59" t="s">
        <v>185</v>
      </c>
      <c r="U2802" s="59" t="s">
        <v>3741</v>
      </c>
      <c r="V2802" s="75">
        <f t="shared" si="253"/>
        <v>905</v>
      </c>
      <c r="W2802" s="291">
        <f t="shared" si="254"/>
        <v>474</v>
      </c>
      <c r="X2802" s="291">
        <f t="shared" si="255"/>
        <v>321</v>
      </c>
      <c r="Y2802" s="291" t="str">
        <f t="shared" si="256"/>
        <v/>
      </c>
    </row>
    <row r="2803" spans="1:25" ht="15" customHeight="1">
      <c r="A2803" s="8">
        <f t="shared" si="257"/>
        <v>2802</v>
      </c>
      <c r="B2803" s="59" t="s">
        <v>3742</v>
      </c>
      <c r="C2803" s="65">
        <v>77</v>
      </c>
      <c r="D2803" s="65" t="s">
        <v>23</v>
      </c>
      <c r="E2803" s="59" t="s">
        <v>3743</v>
      </c>
      <c r="F2803" s="66" t="s">
        <v>138</v>
      </c>
      <c r="G2803" s="129">
        <v>44737</v>
      </c>
      <c r="H2803" s="101">
        <v>44263</v>
      </c>
      <c r="I2803" s="101">
        <v>44375</v>
      </c>
      <c r="J2803" s="59" t="s">
        <v>1278</v>
      </c>
      <c r="K2803" s="65"/>
      <c r="L2803" s="59"/>
      <c r="M2803" s="59" t="s">
        <v>1279</v>
      </c>
      <c r="N2803" s="59" t="s">
        <v>1279</v>
      </c>
      <c r="O2803" s="59"/>
      <c r="P2803" s="59"/>
      <c r="Q2803" s="127" t="str">
        <f>IF(DATEDIF(I2803,G2803,"y")=0,"",DATEDIF(I2803,G2803,"y")&amp;" years ")&amp;IF(DATEDIF(I2803,G2803,"ym")=0,"",DATEDIF(I2803,G2803,"ym")&amp;" months ")&amp;IF(DATEDIF(I2803,G2803,"md")=0,"",DATEDIF(I2803,G2803,"md")&amp;" days")</f>
        <v>11 months 28 days</v>
      </c>
      <c r="R2803" s="128">
        <f>_xlfn.DAYS(G2803,IF(L2803="",IF(K2803="",I2803,K2803),L2803))</f>
        <v>362</v>
      </c>
      <c r="S2803" s="59"/>
      <c r="T2803" s="59" t="s">
        <v>185</v>
      </c>
      <c r="U2803" s="59" t="s">
        <v>3744</v>
      </c>
      <c r="V2803" s="75">
        <f t="shared" si="253"/>
        <v>906</v>
      </c>
      <c r="W2803" s="291">
        <f t="shared" si="254"/>
        <v>474</v>
      </c>
      <c r="X2803" s="291">
        <f t="shared" si="255"/>
        <v>362</v>
      </c>
      <c r="Y2803" s="291" t="str">
        <f t="shared" si="256"/>
        <v/>
      </c>
    </row>
    <row r="2804" spans="1:25" ht="15" customHeight="1">
      <c r="A2804" s="8">
        <f t="shared" si="257"/>
        <v>2803</v>
      </c>
      <c r="B2804" s="59"/>
      <c r="C2804" s="65">
        <v>80</v>
      </c>
      <c r="D2804" s="65" t="s">
        <v>16</v>
      </c>
      <c r="E2804" s="65"/>
      <c r="F2804" s="66"/>
      <c r="G2804" s="67">
        <v>44737</v>
      </c>
      <c r="H2804" s="126">
        <v>44245</v>
      </c>
      <c r="I2804" s="126">
        <v>44308</v>
      </c>
      <c r="J2804" s="59" t="s">
        <v>1278</v>
      </c>
      <c r="K2804" s="65"/>
      <c r="L2804" s="59"/>
      <c r="M2804" s="59" t="s">
        <v>1279</v>
      </c>
      <c r="N2804" s="59" t="s">
        <v>1279</v>
      </c>
      <c r="O2804" s="59"/>
      <c r="P2804" s="59"/>
      <c r="Q2804" s="127" t="str">
        <f>IF(DATEDIF(I2804,G2804,"y")=0,"",DATEDIF(I2804,G2804,"y")&amp;" years ")&amp;IF(DATEDIF(I2804,G2804,"ym")=0,"",DATEDIF(I2804,G2804,"ym")&amp;" months ")&amp;IF(DATEDIF(I2804,G2804,"md")=0,"",DATEDIF(I2804,G2804,"md")&amp;" days")</f>
        <v>1 years 2 months 3 days</v>
      </c>
      <c r="R2804" s="128">
        <f>_xlfn.DAYS(G2804,IF(L2804="",IF(K2804="",I2804,K2804),L2804))</f>
        <v>429</v>
      </c>
      <c r="S2804" s="59"/>
      <c r="T2804" s="59" t="s">
        <v>185</v>
      </c>
      <c r="U2804" s="59" t="s">
        <v>3745</v>
      </c>
      <c r="V2804" s="75">
        <f t="shared" si="253"/>
        <v>906</v>
      </c>
      <c r="W2804" s="291">
        <f t="shared" si="254"/>
        <v>492</v>
      </c>
      <c r="X2804" s="291">
        <f t="shared" si="255"/>
        <v>429</v>
      </c>
      <c r="Y2804" s="291" t="str">
        <f t="shared" si="256"/>
        <v/>
      </c>
    </row>
    <row r="2805" spans="1:25" ht="15" customHeight="1">
      <c r="A2805" s="8">
        <f t="shared" si="257"/>
        <v>2804</v>
      </c>
      <c r="B2805" s="56"/>
      <c r="C2805" s="8">
        <v>41</v>
      </c>
      <c r="D2805" s="8" t="s">
        <v>16</v>
      </c>
      <c r="E2805" s="56"/>
      <c r="F2805" s="61"/>
      <c r="G2805" s="62">
        <v>44737</v>
      </c>
      <c r="H2805" s="195"/>
      <c r="I2805" s="56"/>
      <c r="J2805" s="56"/>
      <c r="K2805" s="8"/>
      <c r="L2805" s="56"/>
      <c r="M2805" s="56"/>
      <c r="N2805" s="56"/>
      <c r="O2805" s="56"/>
      <c r="P2805" s="56"/>
      <c r="Q2805" s="63"/>
      <c r="R2805" s="64"/>
      <c r="S2805" s="56"/>
      <c r="T2805" s="56"/>
      <c r="U2805" s="57"/>
      <c r="V2805" s="289">
        <f t="shared" si="253"/>
        <v>906</v>
      </c>
      <c r="W2805" s="292" t="str">
        <f t="shared" si="254"/>
        <v/>
      </c>
      <c r="X2805" s="291" t="str">
        <f t="shared" si="255"/>
        <v/>
      </c>
      <c r="Y2805" s="291" t="str">
        <f t="shared" si="256"/>
        <v/>
      </c>
    </row>
    <row r="2806" spans="1:25" ht="15" customHeight="1">
      <c r="A2806" s="8">
        <f t="shared" si="257"/>
        <v>2805</v>
      </c>
      <c r="B2806" s="56"/>
      <c r="C2806" s="8">
        <v>64</v>
      </c>
      <c r="D2806" s="8" t="s">
        <v>23</v>
      </c>
      <c r="E2806" s="56"/>
      <c r="F2806" s="61"/>
      <c r="G2806" s="62">
        <v>44738</v>
      </c>
      <c r="H2806" s="74" t="s">
        <v>1198</v>
      </c>
      <c r="I2806" s="74">
        <v>44390</v>
      </c>
      <c r="J2806" s="56"/>
      <c r="K2806" s="8"/>
      <c r="L2806" s="56"/>
      <c r="M2806" s="56" t="s">
        <v>1279</v>
      </c>
      <c r="N2806" s="56" t="s">
        <v>1279</v>
      </c>
      <c r="O2806" s="56"/>
      <c r="P2806" s="56"/>
      <c r="Q2806" s="90" t="str">
        <f>IF(DATEDIF(I2806,G2806,"y")=0,"",DATEDIF(I2806,G2806,"y")&amp;" years ")&amp;IF(DATEDIF(I2806,G2806,"ym")=0,"",DATEDIF(I2806,G2806,"ym")&amp;" months ")&amp;IF(DATEDIF(I2806,G2806,"md")=0,"",DATEDIF(I2806,G2806,"md")&amp;" days")</f>
        <v>11 months 13 days</v>
      </c>
      <c r="R2806" s="64">
        <f>_xlfn.DAYS(G2806,IF(L2806="",IF(K2806="",I2806,K2806),L2806))</f>
        <v>348</v>
      </c>
      <c r="S2806" s="56"/>
      <c r="T2806" s="56"/>
      <c r="U2806" s="57"/>
      <c r="V2806" s="75">
        <f t="shared" si="253"/>
        <v>907</v>
      </c>
      <c r="W2806" s="291" t="str">
        <f t="shared" si="254"/>
        <v/>
      </c>
      <c r="X2806" s="291">
        <f t="shared" si="255"/>
        <v>348</v>
      </c>
      <c r="Y2806" s="291" t="str">
        <f t="shared" si="256"/>
        <v/>
      </c>
    </row>
    <row r="2807" spans="1:25" ht="15" customHeight="1">
      <c r="A2807" s="8">
        <f t="shared" si="257"/>
        <v>2806</v>
      </c>
      <c r="B2807" s="56" t="s">
        <v>3746</v>
      </c>
      <c r="C2807" s="8">
        <v>0</v>
      </c>
      <c r="D2807" s="8" t="s">
        <v>23</v>
      </c>
      <c r="E2807" s="56" t="s">
        <v>3747</v>
      </c>
      <c r="F2807" s="57" t="s">
        <v>3748</v>
      </c>
      <c r="G2807" s="62">
        <v>44738</v>
      </c>
      <c r="H2807" s="74"/>
      <c r="I2807" s="74"/>
      <c r="J2807" s="56"/>
      <c r="K2807" s="8"/>
      <c r="L2807" s="56"/>
      <c r="M2807" s="56"/>
      <c r="N2807" s="56"/>
      <c r="O2807" s="56"/>
      <c r="P2807" s="56"/>
      <c r="Q2807" s="56"/>
      <c r="R2807" s="8"/>
      <c r="S2807" s="56"/>
      <c r="T2807" s="56" t="s">
        <v>1059</v>
      </c>
      <c r="U2807" s="56"/>
      <c r="V2807" s="289">
        <f t="shared" si="253"/>
        <v>907</v>
      </c>
      <c r="W2807" s="292" t="str">
        <f t="shared" si="254"/>
        <v/>
      </c>
      <c r="X2807" s="291" t="str">
        <f t="shared" si="255"/>
        <v/>
      </c>
      <c r="Y2807" s="291" t="str">
        <f t="shared" si="256"/>
        <v/>
      </c>
    </row>
    <row r="2808" spans="1:25" ht="15" customHeight="1">
      <c r="A2808" s="8">
        <f t="shared" si="257"/>
        <v>2807</v>
      </c>
      <c r="B2808" s="56" t="s">
        <v>3749</v>
      </c>
      <c r="C2808" s="8">
        <v>69</v>
      </c>
      <c r="D2808" s="8" t="s">
        <v>16</v>
      </c>
      <c r="E2808" s="56" t="s">
        <v>3750</v>
      </c>
      <c r="F2808" s="57" t="s">
        <v>25</v>
      </c>
      <c r="G2808" s="62">
        <v>44738</v>
      </c>
      <c r="H2808" s="195"/>
      <c r="I2808" s="56"/>
      <c r="J2808" s="56"/>
      <c r="K2808" s="8"/>
      <c r="L2808" s="56"/>
      <c r="M2808" s="56"/>
      <c r="N2808" s="56"/>
      <c r="O2808" s="56"/>
      <c r="P2808" s="56"/>
      <c r="Q2808" s="56"/>
      <c r="R2808" s="8"/>
      <c r="S2808" s="56"/>
      <c r="T2808" s="56"/>
      <c r="U2808" s="57"/>
      <c r="V2808" s="289">
        <f t="shared" si="253"/>
        <v>907</v>
      </c>
      <c r="W2808" s="292" t="str">
        <f t="shared" si="254"/>
        <v/>
      </c>
      <c r="X2808" s="291" t="str">
        <f t="shared" si="255"/>
        <v/>
      </c>
      <c r="Y2808" s="291" t="str">
        <f t="shared" si="256"/>
        <v/>
      </c>
    </row>
    <row r="2809" spans="1:25" ht="15" customHeight="1">
      <c r="A2809" s="8">
        <f t="shared" si="257"/>
        <v>2808</v>
      </c>
      <c r="B2809" s="56" t="s">
        <v>3751</v>
      </c>
      <c r="C2809" s="8">
        <v>92</v>
      </c>
      <c r="D2809" s="8" t="s">
        <v>16</v>
      </c>
      <c r="E2809" s="56" t="s">
        <v>3752</v>
      </c>
      <c r="F2809" s="57" t="s">
        <v>25</v>
      </c>
      <c r="G2809" s="62">
        <v>44738</v>
      </c>
      <c r="H2809" s="195"/>
      <c r="I2809" s="56"/>
      <c r="J2809" s="56"/>
      <c r="K2809" s="8"/>
      <c r="L2809" s="56"/>
      <c r="M2809" s="56"/>
      <c r="N2809" s="56"/>
      <c r="O2809" s="56"/>
      <c r="P2809" s="56"/>
      <c r="Q2809" s="63"/>
      <c r="R2809" s="64"/>
      <c r="S2809" s="56"/>
      <c r="T2809" s="56" t="s">
        <v>3753</v>
      </c>
      <c r="U2809" s="57"/>
      <c r="V2809" s="289">
        <f t="shared" si="253"/>
        <v>907</v>
      </c>
      <c r="W2809" s="292" t="str">
        <f t="shared" si="254"/>
        <v/>
      </c>
      <c r="X2809" s="291" t="str">
        <f t="shared" si="255"/>
        <v/>
      </c>
      <c r="Y2809" s="291" t="str">
        <f t="shared" si="256"/>
        <v/>
      </c>
    </row>
    <row r="2810" spans="1:25" ht="15" customHeight="1">
      <c r="A2810" s="8">
        <f t="shared" si="257"/>
        <v>2809</v>
      </c>
      <c r="B2810" s="56" t="s">
        <v>1189</v>
      </c>
      <c r="C2810" s="8">
        <v>69</v>
      </c>
      <c r="D2810" s="8" t="s">
        <v>16</v>
      </c>
      <c r="E2810" s="56" t="s">
        <v>2581</v>
      </c>
      <c r="F2810" s="57" t="s">
        <v>117</v>
      </c>
      <c r="G2810" s="58">
        <v>44739</v>
      </c>
      <c r="H2810" s="75"/>
      <c r="I2810" s="75"/>
      <c r="J2810" s="56" t="s">
        <v>1278</v>
      </c>
      <c r="K2810" s="227">
        <v>44629</v>
      </c>
      <c r="L2810" s="56"/>
      <c r="M2810" s="56" t="s">
        <v>1279</v>
      </c>
      <c r="N2810" s="56" t="s">
        <v>1279</v>
      </c>
      <c r="O2810" s="56" t="s">
        <v>1279</v>
      </c>
      <c r="P2810" s="56"/>
      <c r="Q2810" s="63" t="str">
        <f>IF(DATEDIF(K2810,G2810,"y")=0,"",DATEDIF(K2810,G2810,"y")&amp;" years ")&amp;IF(DATEDIF(K2810,G2810,"ym")=0,"",DATEDIF(K2810,G2810,"ym")&amp;" months ")&amp;IF(DATEDIF(K2810,G2810,"md")=0,"",DATEDIF(K2810,G2810,"md")&amp;" days")</f>
        <v>3 months 18 days</v>
      </c>
      <c r="R2810" s="64">
        <f t="shared" ref="R2810:R2817" si="259">_xlfn.DAYS(G2810,IF(L2810="",IF(K2810="",I2810,K2810),L2810))</f>
        <v>110</v>
      </c>
      <c r="S2810" s="56"/>
      <c r="T2810" s="56"/>
      <c r="U2810" s="57"/>
      <c r="V2810" s="75">
        <f t="shared" si="253"/>
        <v>908</v>
      </c>
      <c r="W2810" s="291" t="str">
        <f t="shared" si="254"/>
        <v/>
      </c>
      <c r="X2810" s="291" t="str">
        <f t="shared" si="255"/>
        <v/>
      </c>
      <c r="Y2810" s="291">
        <f t="shared" si="256"/>
        <v>110</v>
      </c>
    </row>
    <row r="2811" spans="1:25" ht="15" customHeight="1">
      <c r="A2811" s="8">
        <f t="shared" si="257"/>
        <v>2810</v>
      </c>
      <c r="B2811" s="56" t="s">
        <v>3754</v>
      </c>
      <c r="C2811" s="8">
        <v>75</v>
      </c>
      <c r="D2811" s="8" t="s">
        <v>16</v>
      </c>
      <c r="E2811" s="56" t="s">
        <v>1575</v>
      </c>
      <c r="F2811" s="57" t="s">
        <v>25</v>
      </c>
      <c r="G2811" s="58">
        <v>44739</v>
      </c>
      <c r="H2811" s="75">
        <v>44237</v>
      </c>
      <c r="I2811" s="75">
        <v>44293</v>
      </c>
      <c r="J2811" s="56" t="s">
        <v>1278</v>
      </c>
      <c r="K2811" s="76">
        <v>44528</v>
      </c>
      <c r="L2811" s="56"/>
      <c r="M2811" s="56" t="s">
        <v>1279</v>
      </c>
      <c r="N2811" s="56" t="s">
        <v>1279</v>
      </c>
      <c r="O2811" s="56" t="s">
        <v>1279</v>
      </c>
      <c r="P2811" s="56"/>
      <c r="Q2811" s="63" t="str">
        <f>IF(DATEDIF(K2811,G2811,"y")=0,"",DATEDIF(K2811,G2811,"y")&amp;" years ")&amp;IF(DATEDIF(K2811,G2811,"ym")=0,"",DATEDIF(K2811,G2811,"ym")&amp;" months ")&amp;IF(DATEDIF(K2811,G2811,"md")=0,"",DATEDIF(K2811,G2811,"md")&amp;" days")</f>
        <v>6 months 30 days</v>
      </c>
      <c r="R2811" s="64">
        <f t="shared" si="259"/>
        <v>211</v>
      </c>
      <c r="S2811" s="56"/>
      <c r="T2811" s="56"/>
      <c r="U2811" s="57"/>
      <c r="V2811" s="75">
        <f t="shared" si="253"/>
        <v>908</v>
      </c>
      <c r="W2811" s="291">
        <f t="shared" si="254"/>
        <v>502</v>
      </c>
      <c r="X2811" s="291">
        <f t="shared" si="255"/>
        <v>446</v>
      </c>
      <c r="Y2811" s="291">
        <f t="shared" si="256"/>
        <v>211</v>
      </c>
    </row>
    <row r="2812" spans="1:25" ht="15" customHeight="1">
      <c r="A2812" s="8">
        <f t="shared" si="257"/>
        <v>2811</v>
      </c>
      <c r="B2812" s="56" t="s">
        <v>3755</v>
      </c>
      <c r="C2812" s="8">
        <v>79</v>
      </c>
      <c r="D2812" s="8" t="s">
        <v>16</v>
      </c>
      <c r="E2812" s="56" t="s">
        <v>3756</v>
      </c>
      <c r="F2812" s="57" t="s">
        <v>55</v>
      </c>
      <c r="G2812" s="58">
        <v>44739</v>
      </c>
      <c r="H2812" s="75">
        <v>44233</v>
      </c>
      <c r="I2812" s="75">
        <v>44314</v>
      </c>
      <c r="J2812" s="56" t="s">
        <v>1278</v>
      </c>
      <c r="K2812" s="8"/>
      <c r="L2812" s="56"/>
      <c r="M2812" s="56" t="s">
        <v>1279</v>
      </c>
      <c r="N2812" s="56" t="s">
        <v>1279</v>
      </c>
      <c r="O2812" s="56"/>
      <c r="P2812" s="56"/>
      <c r="Q2812" s="90" t="str">
        <f>IF(DATEDIF(I2812,G2812,"y")=0,"",DATEDIF(I2812,G2812,"y")&amp;" years ")&amp;IF(DATEDIF(I2812,G2812,"ym")=0,"",DATEDIF(I2812,G2812,"ym")&amp;" months ")&amp;IF(DATEDIF(I2812,G2812,"md")=0,"",DATEDIF(I2812,G2812,"md")&amp;" days")</f>
        <v>1 years 1 months 30 days</v>
      </c>
      <c r="R2812" s="64">
        <f t="shared" si="259"/>
        <v>425</v>
      </c>
      <c r="S2812" s="56"/>
      <c r="T2812" s="56"/>
      <c r="U2812" s="57"/>
      <c r="V2812" s="75">
        <f t="shared" si="253"/>
        <v>908</v>
      </c>
      <c r="W2812" s="291">
        <f t="shared" si="254"/>
        <v>506</v>
      </c>
      <c r="X2812" s="291">
        <f t="shared" si="255"/>
        <v>425</v>
      </c>
      <c r="Y2812" s="291" t="str">
        <f t="shared" si="256"/>
        <v/>
      </c>
    </row>
    <row r="2813" spans="1:25" ht="15" customHeight="1">
      <c r="A2813" s="8">
        <f t="shared" si="257"/>
        <v>2812</v>
      </c>
      <c r="B2813" s="56"/>
      <c r="C2813" s="8">
        <v>74</v>
      </c>
      <c r="D2813" s="8" t="s">
        <v>23</v>
      </c>
      <c r="E2813" s="56"/>
      <c r="F2813" s="61"/>
      <c r="G2813" s="62">
        <v>44739</v>
      </c>
      <c r="H2813" s="74" t="s">
        <v>1198</v>
      </c>
      <c r="I2813" s="74">
        <v>44304</v>
      </c>
      <c r="J2813" s="56"/>
      <c r="K2813" s="8"/>
      <c r="L2813" s="56"/>
      <c r="M2813" s="56" t="s">
        <v>1279</v>
      </c>
      <c r="N2813" s="56" t="s">
        <v>1279</v>
      </c>
      <c r="O2813" s="56"/>
      <c r="P2813" s="56"/>
      <c r="Q2813" s="90" t="str">
        <f>IF(DATEDIF(I2813,G2813,"y")=0,"",DATEDIF(I2813,G2813,"y")&amp;" years ")&amp;IF(DATEDIF(I2813,G2813,"ym")=0,"",DATEDIF(I2813,G2813,"ym")&amp;" months ")&amp;IF(DATEDIF(I2813,G2813,"md")=0,"",DATEDIF(I2813,G2813,"md")&amp;" days")</f>
        <v>1 years 2 months 9 days</v>
      </c>
      <c r="R2813" s="64">
        <f t="shared" si="259"/>
        <v>435</v>
      </c>
      <c r="S2813" s="56"/>
      <c r="T2813" s="56"/>
      <c r="U2813" s="57"/>
      <c r="V2813" s="75">
        <f t="shared" si="253"/>
        <v>908</v>
      </c>
      <c r="W2813" s="291" t="str">
        <f t="shared" si="254"/>
        <v/>
      </c>
      <c r="X2813" s="291">
        <f t="shared" si="255"/>
        <v>435</v>
      </c>
      <c r="Y2813" s="291" t="str">
        <f t="shared" si="256"/>
        <v/>
      </c>
    </row>
    <row r="2814" spans="1:25" ht="15" customHeight="1">
      <c r="A2814" s="8">
        <f t="shared" si="257"/>
        <v>2813</v>
      </c>
      <c r="B2814" s="56" t="s">
        <v>3757</v>
      </c>
      <c r="C2814" s="8">
        <v>88</v>
      </c>
      <c r="D2814" s="8" t="s">
        <v>16</v>
      </c>
      <c r="E2814" s="56" t="s">
        <v>3758</v>
      </c>
      <c r="F2814" s="57" t="s">
        <v>55</v>
      </c>
      <c r="G2814" s="58">
        <v>44739</v>
      </c>
      <c r="H2814" s="75">
        <v>44244</v>
      </c>
      <c r="I2814" s="75">
        <v>44245</v>
      </c>
      <c r="J2814" s="56" t="s">
        <v>1278</v>
      </c>
      <c r="K2814" s="8"/>
      <c r="L2814" s="56"/>
      <c r="M2814" s="56" t="s">
        <v>1279</v>
      </c>
      <c r="N2814" s="56" t="s">
        <v>1279</v>
      </c>
      <c r="O2814" s="56"/>
      <c r="P2814" s="56"/>
      <c r="Q2814" s="90" t="str">
        <f>IF(DATEDIF(I2814,G2814,"y")=0,"",DATEDIF(I2814,G2814,"y")&amp;" years ")&amp;IF(DATEDIF(I2814,G2814,"ym")=0,"",DATEDIF(I2814,G2814,"ym")&amp;" months ")&amp;IF(DATEDIF(I2814,G2814,"md")=0,"",DATEDIF(I2814,G2814,"md")&amp;" days")</f>
        <v>1 years 4 months 9 days</v>
      </c>
      <c r="R2814" s="64">
        <f t="shared" si="259"/>
        <v>494</v>
      </c>
      <c r="S2814" s="56"/>
      <c r="T2814" s="56"/>
      <c r="U2814" s="57"/>
      <c r="V2814" s="75">
        <f t="shared" si="253"/>
        <v>908</v>
      </c>
      <c r="W2814" s="291">
        <f t="shared" si="254"/>
        <v>495</v>
      </c>
      <c r="X2814" s="291">
        <f t="shared" si="255"/>
        <v>494</v>
      </c>
      <c r="Y2814" s="291" t="str">
        <f t="shared" si="256"/>
        <v/>
      </c>
    </row>
    <row r="2815" spans="1:25" ht="15" customHeight="1">
      <c r="A2815" s="8">
        <f t="shared" si="257"/>
        <v>2814</v>
      </c>
      <c r="B2815" s="109" t="s">
        <v>3759</v>
      </c>
      <c r="C2815" s="110">
        <v>60</v>
      </c>
      <c r="D2815" s="110" t="s">
        <v>16</v>
      </c>
      <c r="E2815" s="109" t="s">
        <v>3051</v>
      </c>
      <c r="F2815" s="111" t="s">
        <v>25</v>
      </c>
      <c r="G2815" s="112">
        <v>44740</v>
      </c>
      <c r="H2815" s="124" t="s">
        <v>1198</v>
      </c>
      <c r="I2815" s="124" t="s">
        <v>1198</v>
      </c>
      <c r="J2815" s="109" t="s">
        <v>1278</v>
      </c>
      <c r="K2815" s="125">
        <v>44616</v>
      </c>
      <c r="L2815" s="109"/>
      <c r="M2815" s="109" t="s">
        <v>1279</v>
      </c>
      <c r="N2815" s="109" t="s">
        <v>1279</v>
      </c>
      <c r="O2815" s="109" t="s">
        <v>1279</v>
      </c>
      <c r="P2815" s="109"/>
      <c r="Q2815" s="136" t="str">
        <f>IF(DATEDIF(K2815,G2815,"y")=0,"",DATEDIF(K2815,G2815,"y")&amp;" years ")&amp;IF(DATEDIF(K2815,G2815,"ym")=0,"",DATEDIF(K2815,G2815,"ym")&amp;" months ")&amp;IF(DATEDIF(K2815,G2815,"md")=0,"",DATEDIF(K2815,G2815,"md")&amp;" days")</f>
        <v>4 months 4 days</v>
      </c>
      <c r="R2815" s="115">
        <f t="shared" si="259"/>
        <v>124</v>
      </c>
      <c r="S2815" s="109"/>
      <c r="T2815" s="109"/>
      <c r="U2815" s="111"/>
      <c r="V2815" s="75">
        <f t="shared" si="253"/>
        <v>909</v>
      </c>
      <c r="W2815" s="291" t="str">
        <f t="shared" si="254"/>
        <v/>
      </c>
      <c r="X2815" s="291" t="str">
        <f t="shared" si="255"/>
        <v/>
      </c>
      <c r="Y2815" s="291">
        <f t="shared" si="256"/>
        <v>124</v>
      </c>
    </row>
    <row r="2816" spans="1:25" ht="15" customHeight="1">
      <c r="A2816" s="8">
        <f t="shared" si="257"/>
        <v>2815</v>
      </c>
      <c r="B2816" s="56" t="s">
        <v>1600</v>
      </c>
      <c r="C2816" s="8">
        <v>68</v>
      </c>
      <c r="D2816" s="8" t="s">
        <v>23</v>
      </c>
      <c r="E2816" s="56" t="s">
        <v>2259</v>
      </c>
      <c r="F2816" s="57" t="s">
        <v>34</v>
      </c>
      <c r="G2816" s="58">
        <v>44740</v>
      </c>
      <c r="H2816" s="75">
        <v>44247</v>
      </c>
      <c r="I2816" s="210"/>
      <c r="J2816" s="56" t="s">
        <v>2863</v>
      </c>
      <c r="K2816" s="62">
        <v>44521</v>
      </c>
      <c r="L2816" s="56"/>
      <c r="M2816" s="56" t="s">
        <v>1279</v>
      </c>
      <c r="N2816" s="56" t="s">
        <v>1279</v>
      </c>
      <c r="O2816" s="56" t="s">
        <v>1279</v>
      </c>
      <c r="P2816" s="56"/>
      <c r="Q2816" s="63" t="str">
        <f>IF(DATEDIF(K2816,G2816,"y")=0,"",DATEDIF(K2816,G2816,"y")&amp;" years ")&amp;IF(DATEDIF(K2816,G2816,"ym")=0,"",DATEDIF(K2816,G2816,"ym")&amp;" months ")&amp;IF(DATEDIF(K2816,G2816,"md")=0,"",DATEDIF(K2816,G2816,"md")&amp;" days")</f>
        <v>7 months 7 days</v>
      </c>
      <c r="R2816" s="64">
        <f t="shared" si="259"/>
        <v>219</v>
      </c>
      <c r="S2816" s="56"/>
      <c r="T2816" s="56"/>
      <c r="U2816" s="57"/>
      <c r="V2816" s="75">
        <f t="shared" si="253"/>
        <v>909</v>
      </c>
      <c r="W2816" s="291">
        <f t="shared" si="254"/>
        <v>493</v>
      </c>
      <c r="X2816" s="291" t="str">
        <f t="shared" si="255"/>
        <v/>
      </c>
      <c r="Y2816" s="291">
        <f t="shared" si="256"/>
        <v>219</v>
      </c>
    </row>
    <row r="2817" spans="1:25" ht="15" customHeight="1">
      <c r="A2817" s="8">
        <f t="shared" si="257"/>
        <v>2816</v>
      </c>
      <c r="B2817" s="56" t="s">
        <v>536</v>
      </c>
      <c r="C2817" s="8">
        <v>62</v>
      </c>
      <c r="D2817" s="8" t="s">
        <v>16</v>
      </c>
      <c r="E2817" s="56" t="s">
        <v>3018</v>
      </c>
      <c r="F2817" s="61" t="s">
        <v>273</v>
      </c>
      <c r="G2817" s="62">
        <v>44740</v>
      </c>
      <c r="H2817" s="225" t="s">
        <v>1198</v>
      </c>
      <c r="I2817" s="74">
        <v>44292</v>
      </c>
      <c r="J2817" s="56"/>
      <c r="K2817" s="8"/>
      <c r="L2817" s="56"/>
      <c r="M2817" s="56" t="s">
        <v>1279</v>
      </c>
      <c r="N2817" s="56" t="s">
        <v>1279</v>
      </c>
      <c r="O2817" s="56"/>
      <c r="P2817" s="56"/>
      <c r="Q2817" s="90" t="str">
        <f>IF(DATEDIF(I2817,G2817,"y")=0,"",DATEDIF(I2817,G2817,"y")&amp;" years ")&amp;IF(DATEDIF(I2817,G2817,"ym")=0,"",DATEDIF(I2817,G2817,"ym")&amp;" months ")&amp;IF(DATEDIF(I2817,G2817,"md")=0,"",DATEDIF(I2817,G2817,"md")&amp;" days")</f>
        <v>1 years 2 months 22 days</v>
      </c>
      <c r="R2817" s="64">
        <f t="shared" si="259"/>
        <v>448</v>
      </c>
      <c r="S2817" s="56"/>
      <c r="T2817" s="56"/>
      <c r="U2817" s="57"/>
      <c r="V2817" s="75">
        <f t="shared" si="253"/>
        <v>909</v>
      </c>
      <c r="W2817" s="291" t="str">
        <f t="shared" si="254"/>
        <v/>
      </c>
      <c r="X2817" s="291">
        <f t="shared" si="255"/>
        <v>448</v>
      </c>
      <c r="Y2817" s="291" t="str">
        <f t="shared" si="256"/>
        <v/>
      </c>
    </row>
    <row r="2818" spans="1:25" ht="15" customHeight="1">
      <c r="A2818" s="8">
        <f t="shared" si="257"/>
        <v>2817</v>
      </c>
      <c r="B2818" s="56"/>
      <c r="C2818" s="8">
        <v>42</v>
      </c>
      <c r="D2818" s="8" t="s">
        <v>16</v>
      </c>
      <c r="E2818" s="56"/>
      <c r="F2818" s="61"/>
      <c r="G2818" s="62">
        <v>44740</v>
      </c>
      <c r="H2818" s="195"/>
      <c r="I2818" s="56"/>
      <c r="J2818" s="56"/>
      <c r="K2818" s="8"/>
      <c r="L2818" s="56"/>
      <c r="M2818" s="56"/>
      <c r="N2818" s="56"/>
      <c r="O2818" s="56"/>
      <c r="P2818" s="56"/>
      <c r="Q2818" s="56"/>
      <c r="R2818" s="8"/>
      <c r="S2818" s="56"/>
      <c r="T2818" s="56"/>
      <c r="U2818" s="57"/>
      <c r="V2818" s="289">
        <f t="shared" ref="V2818:V2881" si="260">G2818-DATE(2020,1,1)</f>
        <v>909</v>
      </c>
      <c r="W2818" s="292" t="str">
        <f t="shared" ref="W2818:W2881" si="261">IF(ISNUMBER(H2818), $G2818-H2818, "")</f>
        <v/>
      </c>
      <c r="X2818" s="291" t="str">
        <f t="shared" ref="X2818:X2881" si="262">IF(ISNUMBER(I2818), $G2818-I2818, "")</f>
        <v/>
      </c>
      <c r="Y2818" s="291" t="str">
        <f t="shared" ref="Y2818:Y2881" si="263">IF(ISNUMBER(K2818), $G2818-K2818, "")</f>
        <v/>
      </c>
    </row>
    <row r="2819" spans="1:25" ht="15" customHeight="1">
      <c r="A2819" s="8">
        <f t="shared" si="257"/>
        <v>2818</v>
      </c>
      <c r="B2819" s="56"/>
      <c r="C2819" s="8">
        <v>88</v>
      </c>
      <c r="D2819" s="8" t="s">
        <v>23</v>
      </c>
      <c r="E2819" s="56"/>
      <c r="F2819" s="61"/>
      <c r="G2819" s="62">
        <v>44740</v>
      </c>
      <c r="H2819" s="195"/>
      <c r="I2819" s="56"/>
      <c r="J2819" s="56"/>
      <c r="K2819" s="8"/>
      <c r="L2819" s="56"/>
      <c r="M2819" s="56"/>
      <c r="N2819" s="56"/>
      <c r="O2819" s="56"/>
      <c r="P2819" s="56"/>
      <c r="Q2819" s="56"/>
      <c r="R2819" s="8"/>
      <c r="S2819" s="56"/>
      <c r="T2819" s="56"/>
      <c r="U2819" s="57"/>
      <c r="V2819" s="289">
        <f t="shared" si="260"/>
        <v>909</v>
      </c>
      <c r="W2819" s="292" t="str">
        <f t="shared" si="261"/>
        <v/>
      </c>
      <c r="X2819" s="291" t="str">
        <f t="shared" si="262"/>
        <v/>
      </c>
      <c r="Y2819" s="291" t="str">
        <f t="shared" si="263"/>
        <v/>
      </c>
    </row>
    <row r="2820" spans="1:25" ht="15" customHeight="1">
      <c r="A2820" s="8">
        <f t="shared" si="257"/>
        <v>2819</v>
      </c>
      <c r="B2820" s="109"/>
      <c r="C2820" s="110">
        <v>86</v>
      </c>
      <c r="D2820" s="110" t="s">
        <v>23</v>
      </c>
      <c r="E2820" s="109"/>
      <c r="F2820" s="193"/>
      <c r="G2820" s="191">
        <v>44741</v>
      </c>
      <c r="H2820" s="113" t="s">
        <v>1198</v>
      </c>
      <c r="I2820" s="113" t="s">
        <v>1198</v>
      </c>
      <c r="J2820" s="109"/>
      <c r="K2820" s="191">
        <v>44674</v>
      </c>
      <c r="L2820" s="109"/>
      <c r="M2820" s="109" t="s">
        <v>1279</v>
      </c>
      <c r="N2820" s="109" t="s">
        <v>1279</v>
      </c>
      <c r="O2820" s="109" t="s">
        <v>1279</v>
      </c>
      <c r="P2820" s="109"/>
      <c r="Q2820" s="136" t="str">
        <f>IF(DATEDIF(K2820,G2820,"y")=0,"",DATEDIF(K2820,G2820,"y")&amp;" years ")&amp;IF(DATEDIF(K2820,G2820,"ym")=0,"",DATEDIF(K2820,G2820,"ym")&amp;" months ")&amp;IF(DATEDIF(K2820,G2820,"md")=0,"",DATEDIF(K2820,G2820,"md")&amp;" days")</f>
        <v>2 months 6 days</v>
      </c>
      <c r="R2820" s="115">
        <f>_xlfn.DAYS(G2820,IF(L2820="",IF(K2820="",I2820,K2820),L2820))</f>
        <v>67</v>
      </c>
      <c r="S2820" s="109"/>
      <c r="T2820" s="109"/>
      <c r="U2820" s="111"/>
      <c r="V2820" s="75">
        <f t="shared" si="260"/>
        <v>910</v>
      </c>
      <c r="W2820" s="291" t="str">
        <f t="shared" si="261"/>
        <v/>
      </c>
      <c r="X2820" s="291" t="str">
        <f t="shared" si="262"/>
        <v/>
      </c>
      <c r="Y2820" s="291">
        <f t="shared" si="263"/>
        <v>67</v>
      </c>
    </row>
    <row r="2821" spans="1:25" ht="15" customHeight="1">
      <c r="A2821" s="8">
        <f t="shared" ref="A2821:A2884" si="264">A2820+1</f>
        <v>2820</v>
      </c>
      <c r="B2821" s="56" t="s">
        <v>3235</v>
      </c>
      <c r="C2821" s="8">
        <v>54</v>
      </c>
      <c r="D2821" s="8" t="s">
        <v>16</v>
      </c>
      <c r="E2821" s="56" t="s">
        <v>2580</v>
      </c>
      <c r="F2821" s="57" t="s">
        <v>1584</v>
      </c>
      <c r="G2821" s="58">
        <v>44741</v>
      </c>
      <c r="H2821" s="75">
        <v>44304</v>
      </c>
      <c r="I2821" s="210"/>
      <c r="J2821" s="56" t="s">
        <v>2863</v>
      </c>
      <c r="K2821" s="62">
        <v>44609</v>
      </c>
      <c r="L2821" s="56"/>
      <c r="M2821" s="56" t="s">
        <v>1279</v>
      </c>
      <c r="N2821" s="56" t="s">
        <v>1279</v>
      </c>
      <c r="O2821" s="56" t="s">
        <v>1279</v>
      </c>
      <c r="P2821" s="56"/>
      <c r="Q2821" s="63" t="str">
        <f>IF(DATEDIF(K2821,G2821,"y")=0,"",DATEDIF(K2821,G2821,"y")&amp;" years ")&amp;IF(DATEDIF(K2821,G2821,"ym")=0,"",DATEDIF(K2821,G2821,"ym")&amp;" months ")&amp;IF(DATEDIF(K2821,G2821,"md")=0,"",DATEDIF(K2821,G2821,"md")&amp;" days")</f>
        <v>4 months 12 days</v>
      </c>
      <c r="R2821" s="64">
        <f>_xlfn.DAYS(G2821,IF(L2821="",IF(K2821="",I2821,K2821),L2821))</f>
        <v>132</v>
      </c>
      <c r="S2821" s="56"/>
      <c r="T2821" s="56"/>
      <c r="U2821" s="57"/>
      <c r="V2821" s="75">
        <f t="shared" si="260"/>
        <v>910</v>
      </c>
      <c r="W2821" s="291">
        <f t="shared" si="261"/>
        <v>437</v>
      </c>
      <c r="X2821" s="291" t="str">
        <f t="shared" si="262"/>
        <v/>
      </c>
      <c r="Y2821" s="291">
        <f t="shared" si="263"/>
        <v>132</v>
      </c>
    </row>
    <row r="2822" spans="1:25" ht="15" customHeight="1">
      <c r="A2822" s="8">
        <f t="shared" si="264"/>
        <v>2821</v>
      </c>
      <c r="B2822" s="56" t="s">
        <v>2097</v>
      </c>
      <c r="C2822" s="8">
        <v>54</v>
      </c>
      <c r="D2822" s="8" t="s">
        <v>16</v>
      </c>
      <c r="E2822" s="56" t="s">
        <v>3760</v>
      </c>
      <c r="F2822" s="57" t="s">
        <v>295</v>
      </c>
      <c r="G2822" s="58">
        <v>44741</v>
      </c>
      <c r="H2822" s="75">
        <v>44290</v>
      </c>
      <c r="I2822" s="75">
        <v>44340</v>
      </c>
      <c r="J2822" s="56" t="s">
        <v>1646</v>
      </c>
      <c r="K2822" s="8"/>
      <c r="L2822" s="56"/>
      <c r="M2822" s="56" t="s">
        <v>1279</v>
      </c>
      <c r="N2822" s="56" t="s">
        <v>1279</v>
      </c>
      <c r="O2822" s="56"/>
      <c r="P2822" s="56"/>
      <c r="Q2822" s="90" t="str">
        <f>IF(DATEDIF(I2822,G2822,"y")=0,"",DATEDIF(I2822,G2822,"y")&amp;" years ")&amp;IF(DATEDIF(I2822,G2822,"ym")=0,"",DATEDIF(I2822,G2822,"ym")&amp;" months ")&amp;IF(DATEDIF(I2822,G2822,"md")=0,"",DATEDIF(I2822,G2822,"md")&amp;" days")</f>
        <v>1 years 1 months 5 days</v>
      </c>
      <c r="R2822" s="64">
        <f>_xlfn.DAYS(G2822,IF(L2822="",IF(K2822="",I2822,K2822),L2822))</f>
        <v>401</v>
      </c>
      <c r="S2822" s="56"/>
      <c r="T2822" s="56"/>
      <c r="U2822" s="57"/>
      <c r="V2822" s="75">
        <f t="shared" si="260"/>
        <v>910</v>
      </c>
      <c r="W2822" s="291">
        <f t="shared" si="261"/>
        <v>451</v>
      </c>
      <c r="X2822" s="291">
        <f t="shared" si="262"/>
        <v>401</v>
      </c>
      <c r="Y2822" s="291" t="str">
        <f t="shared" si="263"/>
        <v/>
      </c>
    </row>
    <row r="2823" spans="1:25" ht="15" customHeight="1">
      <c r="A2823" s="8">
        <f t="shared" si="264"/>
        <v>2822</v>
      </c>
      <c r="B2823" s="56" t="s">
        <v>2809</v>
      </c>
      <c r="C2823" s="8">
        <v>65</v>
      </c>
      <c r="D2823" s="8" t="s">
        <v>23</v>
      </c>
      <c r="E2823" s="56" t="s">
        <v>3761</v>
      </c>
      <c r="F2823" s="57" t="s">
        <v>534</v>
      </c>
      <c r="G2823" s="58">
        <v>44741</v>
      </c>
      <c r="H2823" s="75">
        <v>44237</v>
      </c>
      <c r="I2823" s="75">
        <v>44319</v>
      </c>
      <c r="J2823" s="56" t="s">
        <v>1278</v>
      </c>
      <c r="K2823" s="76"/>
      <c r="L2823" s="56"/>
      <c r="M2823" s="56" t="s">
        <v>1279</v>
      </c>
      <c r="N2823" s="56" t="s">
        <v>1279</v>
      </c>
      <c r="O2823" s="56"/>
      <c r="P2823" s="56"/>
      <c r="Q2823" s="90" t="str">
        <f>IF(DATEDIF(I2823,G2823,"y")=0,"",DATEDIF(I2823,G2823,"y")&amp;" years ")&amp;IF(DATEDIF(I2823,G2823,"ym")=0,"",DATEDIF(I2823,G2823,"ym")&amp;" months ")&amp;IF(DATEDIF(I2823,G2823,"md")=0,"",DATEDIF(I2823,G2823,"md")&amp;" days")</f>
        <v>1 years 1 months 26 days</v>
      </c>
      <c r="R2823" s="64">
        <f>_xlfn.DAYS(G2823,IF(L2823="",IF(K2823="",I2823,K2823),L2823))</f>
        <v>422</v>
      </c>
      <c r="S2823" s="56"/>
      <c r="T2823" s="56"/>
      <c r="U2823" s="57"/>
      <c r="V2823" s="75">
        <f t="shared" si="260"/>
        <v>910</v>
      </c>
      <c r="W2823" s="291">
        <f t="shared" si="261"/>
        <v>504</v>
      </c>
      <c r="X2823" s="291">
        <f t="shared" si="262"/>
        <v>422</v>
      </c>
      <c r="Y2823" s="291" t="str">
        <f t="shared" si="263"/>
        <v/>
      </c>
    </row>
    <row r="2824" spans="1:25" ht="15" customHeight="1">
      <c r="A2824" s="8">
        <f t="shared" si="264"/>
        <v>2823</v>
      </c>
      <c r="B2824" s="56" t="s">
        <v>1645</v>
      </c>
      <c r="C2824" s="8">
        <v>84</v>
      </c>
      <c r="D2824" s="8" t="s">
        <v>23</v>
      </c>
      <c r="E2824" s="56" t="s">
        <v>3762</v>
      </c>
      <c r="F2824" s="57" t="s">
        <v>276</v>
      </c>
      <c r="G2824" s="58">
        <v>44741</v>
      </c>
      <c r="H2824" s="195"/>
      <c r="I2824" s="56"/>
      <c r="J2824" s="56"/>
      <c r="K2824" s="8"/>
      <c r="L2824" s="56"/>
      <c r="M2824" s="56"/>
      <c r="N2824" s="56"/>
      <c r="O2824" s="56"/>
      <c r="P2824" s="56"/>
      <c r="Q2824" s="63"/>
      <c r="R2824" s="64"/>
      <c r="S2824" s="56"/>
      <c r="T2824" s="56"/>
      <c r="U2824" s="57"/>
      <c r="V2824" s="289">
        <f t="shared" si="260"/>
        <v>910</v>
      </c>
      <c r="W2824" s="292" t="str">
        <f t="shared" si="261"/>
        <v/>
      </c>
      <c r="X2824" s="291" t="str">
        <f t="shared" si="262"/>
        <v/>
      </c>
      <c r="Y2824" s="291" t="str">
        <f t="shared" si="263"/>
        <v/>
      </c>
    </row>
    <row r="2825" spans="1:25" ht="15" customHeight="1">
      <c r="A2825" s="8">
        <f t="shared" si="264"/>
        <v>2824</v>
      </c>
      <c r="B2825" s="56"/>
      <c r="C2825" s="8">
        <v>52</v>
      </c>
      <c r="D2825" s="8" t="s">
        <v>16</v>
      </c>
      <c r="E2825" s="56"/>
      <c r="F2825" s="61"/>
      <c r="G2825" s="62">
        <v>44742</v>
      </c>
      <c r="H2825" s="74" t="s">
        <v>1198</v>
      </c>
      <c r="I2825" s="74" t="s">
        <v>1198</v>
      </c>
      <c r="J2825" s="56"/>
      <c r="K2825" s="62">
        <v>44642</v>
      </c>
      <c r="L2825" s="56"/>
      <c r="M2825" s="56" t="s">
        <v>1279</v>
      </c>
      <c r="N2825" s="56" t="s">
        <v>1279</v>
      </c>
      <c r="O2825" s="56" t="s">
        <v>1279</v>
      </c>
      <c r="P2825" s="56"/>
      <c r="Q2825" s="63" t="str">
        <f>IF(DATEDIF(K2825,G2825,"y")=0,"",DATEDIF(K2825,G2825,"y")&amp;" years ")&amp;IF(DATEDIF(K2825,G2825,"ym")=0,"",DATEDIF(K2825,G2825,"ym")&amp;" months ")&amp;IF(DATEDIF(K2825,G2825,"md")=0,"",DATEDIF(K2825,G2825,"md")&amp;" days")</f>
        <v>3 months 8 days</v>
      </c>
      <c r="R2825" s="64">
        <f>_xlfn.DAYS(G2825,IF(L2825="",IF(K2825="",I2825,K2825),L2825))</f>
        <v>100</v>
      </c>
      <c r="S2825" s="56"/>
      <c r="T2825" s="56"/>
      <c r="U2825" s="57"/>
      <c r="V2825" s="75">
        <f t="shared" si="260"/>
        <v>911</v>
      </c>
      <c r="W2825" s="291" t="str">
        <f t="shared" si="261"/>
        <v/>
      </c>
      <c r="X2825" s="291" t="str">
        <f t="shared" si="262"/>
        <v/>
      </c>
      <c r="Y2825" s="291">
        <f t="shared" si="263"/>
        <v>100</v>
      </c>
    </row>
    <row r="2826" spans="1:25" ht="15" customHeight="1">
      <c r="A2826" s="8">
        <f t="shared" si="264"/>
        <v>2825</v>
      </c>
      <c r="B2826" s="56" t="s">
        <v>3763</v>
      </c>
      <c r="C2826" s="8">
        <v>68</v>
      </c>
      <c r="D2826" s="8" t="s">
        <v>16</v>
      </c>
      <c r="E2826" s="56" t="s">
        <v>3764</v>
      </c>
      <c r="F2826" s="57" t="s">
        <v>25</v>
      </c>
      <c r="G2826" s="58">
        <v>44742</v>
      </c>
      <c r="H2826" s="75">
        <v>44233</v>
      </c>
      <c r="I2826" s="75">
        <v>44326</v>
      </c>
      <c r="J2826" s="56" t="s">
        <v>1278</v>
      </c>
      <c r="K2826" s="76">
        <v>44592</v>
      </c>
      <c r="L2826" s="56"/>
      <c r="M2826" s="56" t="s">
        <v>1279</v>
      </c>
      <c r="N2826" s="56" t="s">
        <v>1279</v>
      </c>
      <c r="O2826" s="56" t="s">
        <v>1279</v>
      </c>
      <c r="P2826" s="56"/>
      <c r="Q2826" s="63" t="str">
        <f>IF(DATEDIF(K2826,G2826,"y")=0,"",DATEDIF(K2826,G2826,"y")&amp;" years ")&amp;IF(DATEDIF(K2826,G2826,"ym")=0,"",DATEDIF(K2826,G2826,"ym")&amp;" months ")&amp;IF(DATEDIF(K2826,G2826,"md")=0,"",DATEDIF(K2826,G2826,"md")&amp;" days")</f>
        <v>4 months 30 days</v>
      </c>
      <c r="R2826" s="64">
        <f>_xlfn.DAYS(G2826,IF(L2826="",IF(K2826="",I2826,K2826),L2826))</f>
        <v>150</v>
      </c>
      <c r="S2826" s="56"/>
      <c r="T2826" s="56"/>
      <c r="U2826" s="57"/>
      <c r="V2826" s="75">
        <f t="shared" si="260"/>
        <v>911</v>
      </c>
      <c r="W2826" s="291">
        <f t="shared" si="261"/>
        <v>509</v>
      </c>
      <c r="X2826" s="291">
        <f t="shared" si="262"/>
        <v>416</v>
      </c>
      <c r="Y2826" s="291">
        <f t="shared" si="263"/>
        <v>150</v>
      </c>
    </row>
    <row r="2827" spans="1:25" ht="15" customHeight="1">
      <c r="A2827" s="8">
        <f t="shared" si="264"/>
        <v>2826</v>
      </c>
      <c r="B2827" s="56" t="s">
        <v>3765</v>
      </c>
      <c r="C2827" s="73">
        <v>46</v>
      </c>
      <c r="D2827" s="8" t="s">
        <v>23</v>
      </c>
      <c r="E2827" s="56" t="s">
        <v>3766</v>
      </c>
      <c r="F2827" s="57" t="s">
        <v>25</v>
      </c>
      <c r="G2827" s="58">
        <v>44742</v>
      </c>
      <c r="H2827" s="75">
        <v>44237</v>
      </c>
      <c r="I2827" s="75">
        <v>44292</v>
      </c>
      <c r="J2827" s="56" t="s">
        <v>1278</v>
      </c>
      <c r="K2827" s="76">
        <v>44580</v>
      </c>
      <c r="L2827" s="56"/>
      <c r="M2827" s="56" t="s">
        <v>1279</v>
      </c>
      <c r="N2827" s="56" t="s">
        <v>1279</v>
      </c>
      <c r="O2827" s="56" t="s">
        <v>1279</v>
      </c>
      <c r="P2827" s="56"/>
      <c r="Q2827" s="63" t="str">
        <f>IF(DATEDIF(K2827,G2827,"y")=0,"",DATEDIF(K2827,G2827,"y")&amp;" years ")&amp;IF(DATEDIF(K2827,G2827,"ym")=0,"",DATEDIF(K2827,G2827,"ym")&amp;" months ")&amp;IF(DATEDIF(K2827,G2827,"md")=0,"",DATEDIF(K2827,G2827,"md")&amp;" days")</f>
        <v>5 months 11 days</v>
      </c>
      <c r="R2827" s="64">
        <f>_xlfn.DAYS(G2827,IF(L2827="",IF(K2827="",I2827,K2827),L2827))</f>
        <v>162</v>
      </c>
      <c r="S2827" s="56"/>
      <c r="T2827" s="56"/>
      <c r="U2827" s="57"/>
      <c r="V2827" s="75">
        <f t="shared" si="260"/>
        <v>911</v>
      </c>
      <c r="W2827" s="291">
        <f t="shared" si="261"/>
        <v>505</v>
      </c>
      <c r="X2827" s="291">
        <f t="shared" si="262"/>
        <v>450</v>
      </c>
      <c r="Y2827" s="291">
        <f t="shared" si="263"/>
        <v>162</v>
      </c>
    </row>
    <row r="2828" spans="1:25" ht="15" customHeight="1">
      <c r="A2828" s="8">
        <f t="shared" si="264"/>
        <v>2827</v>
      </c>
      <c r="B2828" s="59" t="s">
        <v>3767</v>
      </c>
      <c r="C2828" s="228">
        <v>76</v>
      </c>
      <c r="D2828" s="65" t="s">
        <v>23</v>
      </c>
      <c r="E2828" s="59" t="s">
        <v>3768</v>
      </c>
      <c r="F2828" s="66" t="s">
        <v>25</v>
      </c>
      <c r="G2828" s="129">
        <v>44742</v>
      </c>
      <c r="H2828" s="101">
        <v>44244</v>
      </c>
      <c r="I2828" s="101">
        <v>44306</v>
      </c>
      <c r="J2828" s="59" t="s">
        <v>1278</v>
      </c>
      <c r="K2828" s="65"/>
      <c r="L2828" s="59"/>
      <c r="M2828" s="59" t="s">
        <v>1279</v>
      </c>
      <c r="N2828" s="59" t="s">
        <v>1279</v>
      </c>
      <c r="O2828" s="59"/>
      <c r="P2828" s="59"/>
      <c r="Q2828" s="127" t="str">
        <f>IF(DATEDIF(I2828,G2828,"y")=0,"",DATEDIF(I2828,G2828,"y")&amp;" years ")&amp;IF(DATEDIF(I2828,G2828,"ym")=0,"",DATEDIF(I2828,G2828,"ym")&amp;" months ")&amp;IF(DATEDIF(I2828,G2828,"md")=0,"",DATEDIF(I2828,G2828,"md")&amp;" days")</f>
        <v>1 years 2 months 10 days</v>
      </c>
      <c r="R2828" s="128">
        <f>_xlfn.DAYS(G2828,IF(L2828="",IF(K2828="",I2828,K2828),L2828))</f>
        <v>436</v>
      </c>
      <c r="S2828" s="59"/>
      <c r="T2828" s="59" t="s">
        <v>185</v>
      </c>
      <c r="U2828" s="59" t="s">
        <v>3769</v>
      </c>
      <c r="V2828" s="75">
        <f t="shared" si="260"/>
        <v>911</v>
      </c>
      <c r="W2828" s="291">
        <f t="shared" si="261"/>
        <v>498</v>
      </c>
      <c r="X2828" s="291">
        <f t="shared" si="262"/>
        <v>436</v>
      </c>
      <c r="Y2828" s="291" t="str">
        <f t="shared" si="263"/>
        <v/>
      </c>
    </row>
    <row r="2829" spans="1:25" ht="15" customHeight="1">
      <c r="A2829" s="8">
        <f t="shared" si="264"/>
        <v>2828</v>
      </c>
      <c r="B2829" s="56"/>
      <c r="C2829" s="8">
        <v>0</v>
      </c>
      <c r="D2829" s="8" t="s">
        <v>16</v>
      </c>
      <c r="E2829" s="56"/>
      <c r="F2829" s="61"/>
      <c r="G2829" s="62">
        <v>44742</v>
      </c>
      <c r="H2829" s="195"/>
      <c r="I2829" s="56"/>
      <c r="J2829" s="56"/>
      <c r="K2829" s="8"/>
      <c r="L2829" s="56"/>
      <c r="M2829" s="56"/>
      <c r="N2829" s="56"/>
      <c r="O2829" s="56"/>
      <c r="P2829" s="56"/>
      <c r="Q2829" s="56"/>
      <c r="R2829" s="8"/>
      <c r="S2829" s="56"/>
      <c r="T2829" s="56" t="s">
        <v>1059</v>
      </c>
      <c r="U2829" s="57"/>
      <c r="V2829" s="289">
        <f t="shared" si="260"/>
        <v>911</v>
      </c>
      <c r="W2829" s="292" t="str">
        <f t="shared" si="261"/>
        <v/>
      </c>
      <c r="X2829" s="291" t="str">
        <f t="shared" si="262"/>
        <v/>
      </c>
      <c r="Y2829" s="291" t="str">
        <f t="shared" si="263"/>
        <v/>
      </c>
    </row>
    <row r="2830" spans="1:25" ht="15" customHeight="1">
      <c r="A2830" s="8">
        <f t="shared" si="264"/>
        <v>2829</v>
      </c>
      <c r="B2830" s="56" t="s">
        <v>2135</v>
      </c>
      <c r="C2830" s="8">
        <v>72</v>
      </c>
      <c r="D2830" s="8" t="s">
        <v>23</v>
      </c>
      <c r="E2830" s="56" t="s">
        <v>3770</v>
      </c>
      <c r="F2830" s="57" t="s">
        <v>538</v>
      </c>
      <c r="G2830" s="58">
        <v>44742</v>
      </c>
      <c r="H2830" s="195"/>
      <c r="I2830" s="56"/>
      <c r="J2830" s="56"/>
      <c r="K2830" s="8"/>
      <c r="L2830" s="56"/>
      <c r="M2830" s="56"/>
      <c r="N2830" s="56"/>
      <c r="O2830" s="56"/>
      <c r="P2830" s="56"/>
      <c r="Q2830" s="56"/>
      <c r="R2830" s="8"/>
      <c r="S2830" s="56"/>
      <c r="T2830" s="56"/>
      <c r="U2830" s="57"/>
      <c r="V2830" s="289">
        <f t="shared" si="260"/>
        <v>911</v>
      </c>
      <c r="W2830" s="292" t="str">
        <f t="shared" si="261"/>
        <v/>
      </c>
      <c r="X2830" s="291" t="str">
        <f t="shared" si="262"/>
        <v/>
      </c>
      <c r="Y2830" s="291" t="str">
        <f t="shared" si="263"/>
        <v/>
      </c>
    </row>
    <row r="2831" spans="1:25" ht="15" customHeight="1">
      <c r="A2831" s="8">
        <f t="shared" si="264"/>
        <v>2830</v>
      </c>
      <c r="B2831" s="56"/>
      <c r="C2831" s="8">
        <v>23</v>
      </c>
      <c r="D2831" s="8" t="s">
        <v>16</v>
      </c>
      <c r="E2831" s="60"/>
      <c r="F2831" s="61"/>
      <c r="G2831" s="62">
        <v>44743</v>
      </c>
      <c r="H2831" s="74" t="s">
        <v>1198</v>
      </c>
      <c r="I2831" s="74" t="s">
        <v>1198</v>
      </c>
      <c r="J2831" s="56"/>
      <c r="K2831" s="62">
        <v>44613</v>
      </c>
      <c r="L2831" s="56"/>
      <c r="M2831" s="56" t="s">
        <v>1279</v>
      </c>
      <c r="N2831" s="56" t="s">
        <v>1279</v>
      </c>
      <c r="O2831" s="56" t="s">
        <v>1279</v>
      </c>
      <c r="P2831" s="56"/>
      <c r="Q2831" s="63" t="str">
        <f>IF(DATEDIF(K2831,G2831,"y")=0,"",DATEDIF(K2831,G2831,"y")&amp;" years ")&amp;IF(DATEDIF(K2831,G2831,"ym")=0,"",DATEDIF(K2831,G2831,"ym")&amp;" months ")&amp;IF(DATEDIF(K2831,G2831,"md")=0,"",DATEDIF(K2831,G2831,"md")&amp;" days")</f>
        <v>4 months 10 days</v>
      </c>
      <c r="R2831" s="64">
        <f>_xlfn.DAYS(G2831,IF(L2831="",IF(K2831="",I2831,K2831),L2831))</f>
        <v>130</v>
      </c>
      <c r="S2831" s="56"/>
      <c r="T2831" s="56"/>
      <c r="U2831" s="57"/>
      <c r="V2831" s="75">
        <f t="shared" si="260"/>
        <v>912</v>
      </c>
      <c r="W2831" s="291" t="str">
        <f t="shared" si="261"/>
        <v/>
      </c>
      <c r="X2831" s="291" t="str">
        <f t="shared" si="262"/>
        <v/>
      </c>
      <c r="Y2831" s="291">
        <f t="shared" si="263"/>
        <v>130</v>
      </c>
    </row>
    <row r="2832" spans="1:25" ht="15" customHeight="1">
      <c r="A2832" s="8">
        <f t="shared" si="264"/>
        <v>2831</v>
      </c>
      <c r="B2832" s="56" t="s">
        <v>3771</v>
      </c>
      <c r="C2832" s="8">
        <v>83</v>
      </c>
      <c r="D2832" s="8" t="s">
        <v>23</v>
      </c>
      <c r="E2832" s="56" t="s">
        <v>1003</v>
      </c>
      <c r="F2832" s="57" t="s">
        <v>447</v>
      </c>
      <c r="G2832" s="58">
        <v>44743</v>
      </c>
      <c r="H2832" s="75">
        <v>44242</v>
      </c>
      <c r="I2832" s="75">
        <v>44312</v>
      </c>
      <c r="J2832" s="56" t="s">
        <v>1278</v>
      </c>
      <c r="K2832" s="8"/>
      <c r="L2832" s="56"/>
      <c r="M2832" s="56" t="s">
        <v>1279</v>
      </c>
      <c r="N2832" s="56" t="s">
        <v>1279</v>
      </c>
      <c r="O2832" s="56"/>
      <c r="P2832" s="56"/>
      <c r="Q2832" s="90" t="str">
        <f>IF(DATEDIF(I2832,G2832,"y")=0,"",DATEDIF(I2832,G2832,"y")&amp;" years ")&amp;IF(DATEDIF(I2832,G2832,"ym")=0,"",DATEDIF(I2832,G2832,"ym")&amp;" months ")&amp;IF(DATEDIF(I2832,G2832,"md")=0,"",DATEDIF(I2832,G2832,"md")&amp;" days")</f>
        <v>1 years 2 months 5 days</v>
      </c>
      <c r="R2832" s="64">
        <f>_xlfn.DAYS(G2832,IF(L2832="",IF(K2832="",I2832,K2832),L2832))</f>
        <v>431</v>
      </c>
      <c r="S2832" s="56"/>
      <c r="T2832" s="56"/>
      <c r="U2832" s="57"/>
      <c r="V2832" s="75">
        <f t="shared" si="260"/>
        <v>912</v>
      </c>
      <c r="W2832" s="291">
        <f t="shared" si="261"/>
        <v>501</v>
      </c>
      <c r="X2832" s="291">
        <f t="shared" si="262"/>
        <v>431</v>
      </c>
      <c r="Y2832" s="291" t="str">
        <f t="shared" si="263"/>
        <v/>
      </c>
    </row>
    <row r="2833" spans="1:25" ht="15" customHeight="1">
      <c r="A2833" s="8">
        <f t="shared" si="264"/>
        <v>2832</v>
      </c>
      <c r="B2833" s="56" t="s">
        <v>2536</v>
      </c>
      <c r="C2833" s="8">
        <v>86</v>
      </c>
      <c r="D2833" s="8" t="s">
        <v>16</v>
      </c>
      <c r="E2833" s="56" t="s">
        <v>3772</v>
      </c>
      <c r="F2833" s="57" t="s">
        <v>2460</v>
      </c>
      <c r="G2833" s="58">
        <v>44743</v>
      </c>
      <c r="H2833" s="195"/>
      <c r="I2833" s="56"/>
      <c r="J2833" s="56"/>
      <c r="K2833" s="8"/>
      <c r="L2833" s="56"/>
      <c r="M2833" s="56"/>
      <c r="N2833" s="56"/>
      <c r="O2833" s="56"/>
      <c r="P2833" s="56"/>
      <c r="Q2833" s="63"/>
      <c r="R2833" s="64"/>
      <c r="S2833" s="56"/>
      <c r="T2833" s="56"/>
      <c r="U2833" s="57"/>
      <c r="V2833" s="289">
        <f t="shared" si="260"/>
        <v>912</v>
      </c>
      <c r="W2833" s="292" t="str">
        <f t="shared" si="261"/>
        <v/>
      </c>
      <c r="X2833" s="291" t="str">
        <f t="shared" si="262"/>
        <v/>
      </c>
      <c r="Y2833" s="291" t="str">
        <f t="shared" si="263"/>
        <v/>
      </c>
    </row>
    <row r="2834" spans="1:25" ht="15" customHeight="1">
      <c r="A2834" s="8">
        <f t="shared" si="264"/>
        <v>2833</v>
      </c>
      <c r="B2834" s="56" t="s">
        <v>1490</v>
      </c>
      <c r="C2834" s="8">
        <v>77</v>
      </c>
      <c r="D2834" s="8" t="s">
        <v>16</v>
      </c>
      <c r="E2834" s="56" t="s">
        <v>3773</v>
      </c>
      <c r="F2834" s="57" t="s">
        <v>106</v>
      </c>
      <c r="G2834" s="58">
        <v>44744</v>
      </c>
      <c r="H2834" s="75">
        <v>44236</v>
      </c>
      <c r="I2834" s="75">
        <v>44307</v>
      </c>
      <c r="J2834" s="56" t="s">
        <v>1278</v>
      </c>
      <c r="K2834" s="62">
        <v>44523</v>
      </c>
      <c r="L2834" s="56"/>
      <c r="M2834" s="56" t="s">
        <v>1279</v>
      </c>
      <c r="N2834" s="56" t="s">
        <v>1279</v>
      </c>
      <c r="O2834" s="56" t="s">
        <v>1279</v>
      </c>
      <c r="P2834" s="56"/>
      <c r="Q2834" s="63" t="str">
        <f>IF(DATEDIF(K2834,G2834,"y")=0,"",DATEDIF(K2834,G2834,"y")&amp;" years ")&amp;IF(DATEDIF(K2834,G2834,"ym")=0,"",DATEDIF(K2834,G2834,"ym")&amp;" months ")&amp;IF(DATEDIF(K2834,G2834,"md")=0,"",DATEDIF(K2834,G2834,"md")&amp;" days")</f>
        <v>7 months 9 days</v>
      </c>
      <c r="R2834" s="64">
        <f>_xlfn.DAYS(G2834,IF(L2834="",IF(K2834="",I2834,K2834),L2834))</f>
        <v>221</v>
      </c>
      <c r="S2834" s="56"/>
      <c r="T2834" s="56"/>
      <c r="U2834" s="57"/>
      <c r="V2834" s="75">
        <f t="shared" si="260"/>
        <v>913</v>
      </c>
      <c r="W2834" s="291">
        <f t="shared" si="261"/>
        <v>508</v>
      </c>
      <c r="X2834" s="291">
        <f t="shared" si="262"/>
        <v>437</v>
      </c>
      <c r="Y2834" s="291">
        <f t="shared" si="263"/>
        <v>221</v>
      </c>
    </row>
    <row r="2835" spans="1:25" ht="15" customHeight="1">
      <c r="A2835" s="8">
        <f t="shared" si="264"/>
        <v>2834</v>
      </c>
      <c r="B2835" s="229" t="s">
        <v>3774</v>
      </c>
      <c r="C2835" s="230">
        <v>15</v>
      </c>
      <c r="D2835" s="230" t="s">
        <v>16</v>
      </c>
      <c r="E2835" s="231" t="s">
        <v>1680</v>
      </c>
      <c r="F2835" s="232" t="s">
        <v>89</v>
      </c>
      <c r="G2835" s="233">
        <v>44744</v>
      </c>
      <c r="H2835" s="234" t="s">
        <v>1198</v>
      </c>
      <c r="I2835" s="234">
        <v>44458</v>
      </c>
      <c r="J2835" s="229"/>
      <c r="K2835" s="230"/>
      <c r="L2835" s="229"/>
      <c r="M2835" s="229" t="s">
        <v>1279</v>
      </c>
      <c r="N2835" s="229" t="s">
        <v>1279</v>
      </c>
      <c r="O2835" s="229"/>
      <c r="P2835" s="229"/>
      <c r="Q2835" s="235" t="str">
        <f>IF(DATEDIF(I2835,G2835,"y")=0,"",DATEDIF(I2835,G2835,"y")&amp;" years ")&amp;IF(DATEDIF(I2835,G2835,"ym")=0,"",DATEDIF(I2835,G2835,"ym")&amp;" months ")&amp;IF(DATEDIF(I2835,G2835,"md")=0,"",DATEDIF(I2835,G2835,"md")&amp;" days")</f>
        <v>9 months 13 days</v>
      </c>
      <c r="R2835" s="236">
        <f>_xlfn.DAYS(G2835,IF(L2835="",IF(K2835="",I2835,K2835),L2835))</f>
        <v>286</v>
      </c>
      <c r="S2835" s="229"/>
      <c r="T2835" s="229" t="s">
        <v>1059</v>
      </c>
      <c r="U2835" s="237" t="s">
        <v>1763</v>
      </c>
      <c r="V2835" s="75">
        <f t="shared" si="260"/>
        <v>913</v>
      </c>
      <c r="W2835" s="291" t="str">
        <f t="shared" si="261"/>
        <v/>
      </c>
      <c r="X2835" s="291">
        <f t="shared" si="262"/>
        <v>286</v>
      </c>
      <c r="Y2835" s="291" t="str">
        <f t="shared" si="263"/>
        <v/>
      </c>
    </row>
    <row r="2836" spans="1:25" ht="15" customHeight="1">
      <c r="A2836" s="8">
        <f t="shared" si="264"/>
        <v>2835</v>
      </c>
      <c r="B2836" s="56" t="s">
        <v>3775</v>
      </c>
      <c r="C2836" s="8">
        <v>48</v>
      </c>
      <c r="D2836" s="8" t="s">
        <v>23</v>
      </c>
      <c r="E2836" s="56" t="s">
        <v>3776</v>
      </c>
      <c r="F2836" s="57" t="s">
        <v>228</v>
      </c>
      <c r="G2836" s="62">
        <v>44744</v>
      </c>
      <c r="H2836" s="225" t="s">
        <v>1198</v>
      </c>
      <c r="I2836" s="74">
        <v>44382</v>
      </c>
      <c r="J2836" s="56" t="s">
        <v>1646</v>
      </c>
      <c r="K2836" s="8"/>
      <c r="L2836" s="56"/>
      <c r="M2836" s="56" t="s">
        <v>1279</v>
      </c>
      <c r="N2836" s="56" t="s">
        <v>1279</v>
      </c>
      <c r="O2836" s="56"/>
      <c r="P2836" s="56"/>
      <c r="Q2836" s="90" t="str">
        <f>IF(DATEDIF(I2836,G2836,"y")=0,"",DATEDIF(I2836,G2836,"y")&amp;" years ")&amp;IF(DATEDIF(I2836,G2836,"ym")=0,"",DATEDIF(I2836,G2836,"ym")&amp;" months ")&amp;IF(DATEDIF(I2836,G2836,"md")=0,"",DATEDIF(I2836,G2836,"md")&amp;" days")</f>
        <v>11 months 27 days</v>
      </c>
      <c r="R2836" s="64">
        <f>_xlfn.DAYS(G2836,IF(L2836="",IF(K2836="",I2836,K2836),L2836))</f>
        <v>362</v>
      </c>
      <c r="S2836" s="56"/>
      <c r="T2836" s="56"/>
      <c r="U2836" s="57"/>
      <c r="V2836" s="75">
        <f t="shared" si="260"/>
        <v>913</v>
      </c>
      <c r="W2836" s="291" t="str">
        <f t="shared" si="261"/>
        <v/>
      </c>
      <c r="X2836" s="291">
        <f t="shared" si="262"/>
        <v>362</v>
      </c>
      <c r="Y2836" s="291" t="str">
        <f t="shared" si="263"/>
        <v/>
      </c>
    </row>
    <row r="2837" spans="1:25" ht="15" customHeight="1">
      <c r="A2837" s="8">
        <f t="shared" si="264"/>
        <v>2836</v>
      </c>
      <c r="B2837" s="56" t="s">
        <v>3631</v>
      </c>
      <c r="C2837" s="8">
        <v>84</v>
      </c>
      <c r="D2837" s="8" t="s">
        <v>23</v>
      </c>
      <c r="E2837" s="56" t="s">
        <v>3777</v>
      </c>
      <c r="F2837" s="57" t="s">
        <v>103</v>
      </c>
      <c r="G2837" s="58">
        <v>44744</v>
      </c>
      <c r="H2837" s="195"/>
      <c r="I2837" s="56"/>
      <c r="J2837" s="56"/>
      <c r="K2837" s="8"/>
      <c r="L2837" s="56"/>
      <c r="M2837" s="56"/>
      <c r="N2837" s="56"/>
      <c r="O2837" s="56"/>
      <c r="P2837" s="56"/>
      <c r="Q2837" s="56"/>
      <c r="R2837" s="8"/>
      <c r="S2837" s="56"/>
      <c r="T2837" s="56"/>
      <c r="U2837" s="57"/>
      <c r="V2837" s="289">
        <f t="shared" si="260"/>
        <v>913</v>
      </c>
      <c r="W2837" s="292" t="str">
        <f t="shared" si="261"/>
        <v/>
      </c>
      <c r="X2837" s="291" t="str">
        <f t="shared" si="262"/>
        <v/>
      </c>
      <c r="Y2837" s="291" t="str">
        <f t="shared" si="263"/>
        <v/>
      </c>
    </row>
    <row r="2838" spans="1:25" ht="15" customHeight="1">
      <c r="A2838" s="8">
        <f t="shared" si="264"/>
        <v>2837</v>
      </c>
      <c r="B2838" s="56" t="s">
        <v>1380</v>
      </c>
      <c r="C2838" s="8">
        <v>92</v>
      </c>
      <c r="D2838" s="8" t="s">
        <v>16</v>
      </c>
      <c r="E2838" s="56" t="s">
        <v>909</v>
      </c>
      <c r="F2838" s="57" t="s">
        <v>71</v>
      </c>
      <c r="G2838" s="58">
        <v>44745</v>
      </c>
      <c r="H2838" s="75">
        <v>44248</v>
      </c>
      <c r="I2838" s="75">
        <v>44334</v>
      </c>
      <c r="J2838" s="56" t="s">
        <v>1278</v>
      </c>
      <c r="K2838" s="8"/>
      <c r="L2838" s="56"/>
      <c r="M2838" s="56" t="s">
        <v>1279</v>
      </c>
      <c r="N2838" s="56" t="s">
        <v>1279</v>
      </c>
      <c r="O2838" s="56"/>
      <c r="P2838" s="56"/>
      <c r="Q2838" s="90" t="str">
        <f>IF(DATEDIF(I2838,G2838,"y")=0,"",DATEDIF(I2838,G2838,"y")&amp;" years ")&amp;IF(DATEDIF(I2838,G2838,"ym")=0,"",DATEDIF(I2838,G2838,"ym")&amp;" months ")&amp;IF(DATEDIF(I2838,G2838,"md")=0,"",DATEDIF(I2838,G2838,"md")&amp;" days")</f>
        <v>1 years 1 months 15 days</v>
      </c>
      <c r="R2838" s="64">
        <f>_xlfn.DAYS(G2838,IF(L2838="",IF(K2838="",I2838,K2838),L2838))</f>
        <v>411</v>
      </c>
      <c r="S2838" s="56"/>
      <c r="T2838" s="56"/>
      <c r="U2838" s="57"/>
      <c r="V2838" s="75">
        <f t="shared" si="260"/>
        <v>914</v>
      </c>
      <c r="W2838" s="291">
        <f t="shared" si="261"/>
        <v>497</v>
      </c>
      <c r="X2838" s="291">
        <f t="shared" si="262"/>
        <v>411</v>
      </c>
      <c r="Y2838" s="291" t="str">
        <f t="shared" si="263"/>
        <v/>
      </c>
    </row>
    <row r="2839" spans="1:25" ht="15" customHeight="1">
      <c r="A2839" s="8">
        <f t="shared" si="264"/>
        <v>2838</v>
      </c>
      <c r="B2839" s="56"/>
      <c r="C2839" s="8">
        <v>31</v>
      </c>
      <c r="D2839" s="8" t="s">
        <v>16</v>
      </c>
      <c r="E2839" s="60"/>
      <c r="F2839" s="61"/>
      <c r="G2839" s="62">
        <v>44745</v>
      </c>
      <c r="H2839" s="195"/>
      <c r="I2839" s="56"/>
      <c r="J2839" s="56"/>
      <c r="K2839" s="8"/>
      <c r="L2839" s="56"/>
      <c r="M2839" s="56"/>
      <c r="N2839" s="56"/>
      <c r="O2839" s="56"/>
      <c r="P2839" s="56"/>
      <c r="Q2839" s="56"/>
      <c r="R2839" s="8"/>
      <c r="S2839" s="56"/>
      <c r="T2839" s="56"/>
      <c r="U2839" s="57"/>
      <c r="V2839" s="289">
        <f t="shared" si="260"/>
        <v>914</v>
      </c>
      <c r="W2839" s="292" t="str">
        <f t="shared" si="261"/>
        <v/>
      </c>
      <c r="X2839" s="291" t="str">
        <f t="shared" si="262"/>
        <v/>
      </c>
      <c r="Y2839" s="291" t="str">
        <f t="shared" si="263"/>
        <v/>
      </c>
    </row>
    <row r="2840" spans="1:25" ht="15" customHeight="1">
      <c r="A2840" s="8">
        <f t="shared" si="264"/>
        <v>2839</v>
      </c>
      <c r="B2840" s="109" t="s">
        <v>2629</v>
      </c>
      <c r="C2840" s="110">
        <v>76</v>
      </c>
      <c r="D2840" s="110" t="s">
        <v>23</v>
      </c>
      <c r="E2840" s="109" t="s">
        <v>3778</v>
      </c>
      <c r="F2840" s="111" t="s">
        <v>103</v>
      </c>
      <c r="G2840" s="112">
        <v>44745</v>
      </c>
      <c r="H2840" s="194"/>
      <c r="I2840" s="109"/>
      <c r="J2840" s="109"/>
      <c r="K2840" s="110"/>
      <c r="L2840" s="109"/>
      <c r="M2840" s="109"/>
      <c r="N2840" s="109"/>
      <c r="O2840" s="109"/>
      <c r="P2840" s="109"/>
      <c r="Q2840" s="136"/>
      <c r="R2840" s="115"/>
      <c r="S2840" s="109"/>
      <c r="T2840" s="109"/>
      <c r="U2840" s="111"/>
      <c r="V2840" s="289">
        <f t="shared" si="260"/>
        <v>914</v>
      </c>
      <c r="W2840" s="292" t="str">
        <f t="shared" si="261"/>
        <v/>
      </c>
      <c r="X2840" s="291" t="str">
        <f t="shared" si="262"/>
        <v/>
      </c>
      <c r="Y2840" s="291" t="str">
        <f t="shared" si="263"/>
        <v/>
      </c>
    </row>
    <row r="2841" spans="1:25" ht="15" customHeight="1">
      <c r="A2841" s="8">
        <f t="shared" si="264"/>
        <v>2840</v>
      </c>
      <c r="B2841" s="56" t="s">
        <v>3779</v>
      </c>
      <c r="C2841" s="8">
        <v>23</v>
      </c>
      <c r="D2841" s="8" t="s">
        <v>23</v>
      </c>
      <c r="E2841" s="56" t="s">
        <v>3780</v>
      </c>
      <c r="F2841" s="57" t="s">
        <v>447</v>
      </c>
      <c r="G2841" s="58">
        <v>44746</v>
      </c>
      <c r="H2841" s="75">
        <v>44567</v>
      </c>
      <c r="I2841" s="203"/>
      <c r="J2841" s="56" t="s">
        <v>3474</v>
      </c>
      <c r="K2841" s="8"/>
      <c r="L2841" s="56"/>
      <c r="M2841" s="56" t="s">
        <v>1279</v>
      </c>
      <c r="N2841" s="56"/>
      <c r="O2841" s="56"/>
      <c r="P2841" s="56"/>
      <c r="Q2841" s="63" t="str">
        <f>IF(DATEDIF(H2841,G2841,"y")=0,"",DATEDIF(H2841,G2841,"y")&amp;" years ")&amp;IF(DATEDIF(H2841,G2841,"ym")=0,"",DATEDIF(H2841,G2841,"ym")&amp;" months ")&amp;IF(DATEDIF(H2841,G2841,"md")=0,"",DATEDIF(H2841,G2841,"md")&amp;" days")</f>
        <v>5 months 28 days</v>
      </c>
      <c r="R2841" s="64">
        <f>_xlfn.DAYS(G2841,H2841)</f>
        <v>179</v>
      </c>
      <c r="S2841" s="56"/>
      <c r="T2841" s="56" t="s">
        <v>3781</v>
      </c>
      <c r="U2841" s="57"/>
      <c r="V2841" s="75">
        <f t="shared" si="260"/>
        <v>915</v>
      </c>
      <c r="W2841" s="291">
        <f t="shared" si="261"/>
        <v>179</v>
      </c>
      <c r="X2841" s="291" t="str">
        <f t="shared" si="262"/>
        <v/>
      </c>
      <c r="Y2841" s="291" t="str">
        <f t="shared" si="263"/>
        <v/>
      </c>
    </row>
    <row r="2842" spans="1:25" ht="15" customHeight="1">
      <c r="A2842" s="8">
        <f t="shared" si="264"/>
        <v>2841</v>
      </c>
      <c r="B2842" s="56" t="s">
        <v>3782</v>
      </c>
      <c r="C2842" s="8">
        <v>71</v>
      </c>
      <c r="D2842" s="8" t="s">
        <v>16</v>
      </c>
      <c r="E2842" s="56" t="s">
        <v>3783</v>
      </c>
      <c r="F2842" s="57" t="s">
        <v>25</v>
      </c>
      <c r="G2842" s="58">
        <v>44746</v>
      </c>
      <c r="H2842" s="75">
        <v>44377</v>
      </c>
      <c r="I2842" s="75">
        <v>44424</v>
      </c>
      <c r="J2842" s="56" t="s">
        <v>1744</v>
      </c>
      <c r="K2842" s="76"/>
      <c r="L2842" s="56"/>
      <c r="M2842" s="56" t="s">
        <v>1279</v>
      </c>
      <c r="N2842" s="56" t="s">
        <v>1279</v>
      </c>
      <c r="O2842" s="56"/>
      <c r="P2842" s="56"/>
      <c r="Q2842" s="90" t="str">
        <f>IF(DATEDIF(I2842,G2842,"y")=0,"",DATEDIF(I2842,G2842,"y")&amp;" years ")&amp;IF(DATEDIF(I2842,G2842,"ym")=0,"",DATEDIF(I2842,G2842,"ym")&amp;" months ")&amp;IF(DATEDIF(I2842,G2842,"md")=0,"",DATEDIF(I2842,G2842,"md")&amp;" days")</f>
        <v>10 months 18 days</v>
      </c>
      <c r="R2842" s="64">
        <f>_xlfn.DAYS(G2842,IF(L2842="",IF(K2842="",I2842,K2842),L2842))</f>
        <v>322</v>
      </c>
      <c r="S2842" s="56"/>
      <c r="T2842" s="56"/>
      <c r="U2842" s="57"/>
      <c r="V2842" s="75">
        <f t="shared" si="260"/>
        <v>915</v>
      </c>
      <c r="W2842" s="291">
        <f t="shared" si="261"/>
        <v>369</v>
      </c>
      <c r="X2842" s="291">
        <f t="shared" si="262"/>
        <v>322</v>
      </c>
      <c r="Y2842" s="291" t="str">
        <f t="shared" si="263"/>
        <v/>
      </c>
    </row>
    <row r="2843" spans="1:25" ht="15" customHeight="1">
      <c r="A2843" s="8">
        <f t="shared" si="264"/>
        <v>2842</v>
      </c>
      <c r="B2843" s="56" t="s">
        <v>3784</v>
      </c>
      <c r="C2843" s="8">
        <v>0</v>
      </c>
      <c r="D2843" s="8" t="s">
        <v>16</v>
      </c>
      <c r="E2843" s="56" t="s">
        <v>593</v>
      </c>
      <c r="F2843" s="57" t="s">
        <v>3785</v>
      </c>
      <c r="G2843" s="62">
        <v>44746</v>
      </c>
      <c r="H2843" s="195"/>
      <c r="I2843" s="56"/>
      <c r="J2843" s="56"/>
      <c r="K2843" s="8"/>
      <c r="L2843" s="56"/>
      <c r="M2843" s="56"/>
      <c r="N2843" s="56"/>
      <c r="O2843" s="56"/>
      <c r="P2843" s="56"/>
      <c r="Q2843" s="63"/>
      <c r="R2843" s="64"/>
      <c r="S2843" s="56"/>
      <c r="T2843" s="56" t="s">
        <v>1059</v>
      </c>
      <c r="U2843" s="57"/>
      <c r="V2843" s="289">
        <f t="shared" si="260"/>
        <v>915</v>
      </c>
      <c r="W2843" s="292" t="str">
        <f t="shared" si="261"/>
        <v/>
      </c>
      <c r="X2843" s="291" t="str">
        <f t="shared" si="262"/>
        <v/>
      </c>
      <c r="Y2843" s="291" t="str">
        <f t="shared" si="263"/>
        <v/>
      </c>
    </row>
    <row r="2844" spans="1:25" ht="15" customHeight="1">
      <c r="A2844" s="8">
        <f t="shared" si="264"/>
        <v>2843</v>
      </c>
      <c r="B2844" s="56" t="s">
        <v>3786</v>
      </c>
      <c r="C2844" s="8" t="s">
        <v>753</v>
      </c>
      <c r="D2844" s="8" t="s">
        <v>16</v>
      </c>
      <c r="E2844" s="56" t="s">
        <v>3787</v>
      </c>
      <c r="F2844" s="57" t="s">
        <v>25</v>
      </c>
      <c r="G2844" s="62">
        <v>44746</v>
      </c>
      <c r="H2844" s="195"/>
      <c r="I2844" s="56"/>
      <c r="J2844" s="56"/>
      <c r="K2844" s="8"/>
      <c r="L2844" s="56"/>
      <c r="M2844" s="56"/>
      <c r="N2844" s="56"/>
      <c r="O2844" s="56"/>
      <c r="P2844" s="56"/>
      <c r="Q2844" s="56"/>
      <c r="R2844" s="8"/>
      <c r="S2844" s="56"/>
      <c r="T2844" s="56" t="s">
        <v>1059</v>
      </c>
      <c r="U2844" s="57"/>
      <c r="V2844" s="289">
        <f t="shared" si="260"/>
        <v>915</v>
      </c>
      <c r="W2844" s="292" t="str">
        <f t="shared" si="261"/>
        <v/>
      </c>
      <c r="X2844" s="291" t="str">
        <f t="shared" si="262"/>
        <v/>
      </c>
      <c r="Y2844" s="291" t="str">
        <f t="shared" si="263"/>
        <v/>
      </c>
    </row>
    <row r="2845" spans="1:25" ht="15" customHeight="1">
      <c r="A2845" s="8">
        <f t="shared" si="264"/>
        <v>2844</v>
      </c>
      <c r="B2845" s="56"/>
      <c r="C2845" s="8">
        <v>72</v>
      </c>
      <c r="D2845" s="8" t="s">
        <v>23</v>
      </c>
      <c r="E2845" s="60"/>
      <c r="F2845" s="61"/>
      <c r="G2845" s="62">
        <v>44747</v>
      </c>
      <c r="H2845" s="74" t="s">
        <v>1198</v>
      </c>
      <c r="I2845" s="74" t="s">
        <v>1198</v>
      </c>
      <c r="J2845" s="56"/>
      <c r="K2845" s="62">
        <v>44601</v>
      </c>
      <c r="L2845" s="56"/>
      <c r="M2845" s="56" t="s">
        <v>1279</v>
      </c>
      <c r="N2845" s="56" t="s">
        <v>1279</v>
      </c>
      <c r="O2845" s="56" t="s">
        <v>1279</v>
      </c>
      <c r="P2845" s="56"/>
      <c r="Q2845" s="63" t="str">
        <f>IF(DATEDIF(K2845,G2845,"y")=0,"",DATEDIF(K2845,G2845,"y")&amp;" years ")&amp;IF(DATEDIF(K2845,G2845,"ym")=0,"",DATEDIF(K2845,G2845,"ym")&amp;" months ")&amp;IF(DATEDIF(K2845,G2845,"md")=0,"",DATEDIF(K2845,G2845,"md")&amp;" days")</f>
        <v>4 months 26 days</v>
      </c>
      <c r="R2845" s="64">
        <f>_xlfn.DAYS(G2845,IF(L2845="",IF(K2845="",I2845,K2845),L2845))</f>
        <v>146</v>
      </c>
      <c r="S2845" s="56"/>
      <c r="T2845" s="56"/>
      <c r="U2845" s="57"/>
      <c r="V2845" s="75">
        <f t="shared" si="260"/>
        <v>916</v>
      </c>
      <c r="W2845" s="291" t="str">
        <f t="shared" si="261"/>
        <v/>
      </c>
      <c r="X2845" s="291" t="str">
        <f t="shared" si="262"/>
        <v/>
      </c>
      <c r="Y2845" s="291">
        <f t="shared" si="263"/>
        <v>146</v>
      </c>
    </row>
    <row r="2846" spans="1:25" ht="15" customHeight="1">
      <c r="A2846" s="8">
        <f t="shared" si="264"/>
        <v>2845</v>
      </c>
      <c r="B2846" s="56"/>
      <c r="C2846" s="8">
        <v>91</v>
      </c>
      <c r="D2846" s="8" t="s">
        <v>16</v>
      </c>
      <c r="E2846" s="60"/>
      <c r="F2846" s="61"/>
      <c r="G2846" s="62">
        <v>44747</v>
      </c>
      <c r="H2846" s="74" t="s">
        <v>1198</v>
      </c>
      <c r="I2846" s="74" t="s">
        <v>1198</v>
      </c>
      <c r="J2846" s="56"/>
      <c r="K2846" s="62">
        <v>44529</v>
      </c>
      <c r="L2846" s="56"/>
      <c r="M2846" s="56" t="s">
        <v>1279</v>
      </c>
      <c r="N2846" s="56" t="s">
        <v>1279</v>
      </c>
      <c r="O2846" s="56" t="s">
        <v>1279</v>
      </c>
      <c r="P2846" s="56"/>
      <c r="Q2846" s="63" t="str">
        <f>IF(DATEDIF(K2846,G2846,"y")=0,"",DATEDIF(K2846,G2846,"y")&amp;" years ")&amp;IF(DATEDIF(K2846,G2846,"ym")=0,"",DATEDIF(K2846,G2846,"ym")&amp;" months ")&amp;IF(DATEDIF(K2846,G2846,"md")=0,"",DATEDIF(K2846,G2846,"md")&amp;" days")</f>
        <v>7 months 6 days</v>
      </c>
      <c r="R2846" s="64">
        <f>_xlfn.DAYS(G2846,IF(L2846="",IF(K2846="",I2846,K2846),L2846))</f>
        <v>218</v>
      </c>
      <c r="S2846" s="56"/>
      <c r="T2846" s="56"/>
      <c r="U2846" s="57"/>
      <c r="V2846" s="75">
        <f t="shared" si="260"/>
        <v>916</v>
      </c>
      <c r="W2846" s="291" t="str">
        <f t="shared" si="261"/>
        <v/>
      </c>
      <c r="X2846" s="291" t="str">
        <f t="shared" si="262"/>
        <v/>
      </c>
      <c r="Y2846" s="291">
        <f t="shared" si="263"/>
        <v>218</v>
      </c>
    </row>
    <row r="2847" spans="1:25" ht="15" customHeight="1">
      <c r="A2847" s="8">
        <f t="shared" si="264"/>
        <v>2846</v>
      </c>
      <c r="B2847" s="56"/>
      <c r="C2847" s="8">
        <v>83</v>
      </c>
      <c r="D2847" s="8" t="s">
        <v>23</v>
      </c>
      <c r="E2847" s="60"/>
      <c r="F2847" s="61"/>
      <c r="G2847" s="62">
        <v>44747</v>
      </c>
      <c r="H2847" s="195"/>
      <c r="I2847" s="56"/>
      <c r="J2847" s="56"/>
      <c r="K2847" s="8"/>
      <c r="L2847" s="56"/>
      <c r="M2847" s="56"/>
      <c r="N2847" s="56"/>
      <c r="O2847" s="56"/>
      <c r="P2847" s="56"/>
      <c r="Q2847" s="63"/>
      <c r="R2847" s="64"/>
      <c r="S2847" s="56"/>
      <c r="T2847" s="56"/>
      <c r="U2847" s="57"/>
      <c r="V2847" s="289">
        <f t="shared" si="260"/>
        <v>916</v>
      </c>
      <c r="W2847" s="292" t="str">
        <f t="shared" si="261"/>
        <v/>
      </c>
      <c r="X2847" s="291" t="str">
        <f t="shared" si="262"/>
        <v/>
      </c>
      <c r="Y2847" s="291" t="str">
        <f t="shared" si="263"/>
        <v/>
      </c>
    </row>
    <row r="2848" spans="1:25" ht="15" customHeight="1">
      <c r="A2848" s="8">
        <f t="shared" si="264"/>
        <v>2847</v>
      </c>
      <c r="B2848" s="109"/>
      <c r="C2848" s="110">
        <v>86</v>
      </c>
      <c r="D2848" s="110" t="s">
        <v>23</v>
      </c>
      <c r="E2848" s="192"/>
      <c r="F2848" s="193"/>
      <c r="G2848" s="191">
        <v>44748</v>
      </c>
      <c r="H2848" s="109" t="s">
        <v>1198</v>
      </c>
      <c r="I2848" s="109" t="s">
        <v>1198</v>
      </c>
      <c r="J2848" s="109"/>
      <c r="K2848" s="191">
        <v>44510</v>
      </c>
      <c r="L2848" s="109"/>
      <c r="M2848" s="109" t="s">
        <v>1279</v>
      </c>
      <c r="N2848" s="109" t="s">
        <v>1279</v>
      </c>
      <c r="O2848" s="109" t="s">
        <v>1279</v>
      </c>
      <c r="P2848" s="109"/>
      <c r="Q2848" s="136" t="str">
        <f>IF(DATEDIF(K2848,G2848,"y")=0,"",DATEDIF(K2848,G2848,"y")&amp;" years ")&amp;IF(DATEDIF(K2848,G2848,"ym")=0,"",DATEDIF(K2848,G2848,"ym")&amp;" months ")&amp;IF(DATEDIF(K2848,G2848,"md")=0,"",DATEDIF(K2848,G2848,"md")&amp;" days")</f>
        <v>7 months 26 days</v>
      </c>
      <c r="R2848" s="115">
        <f>_xlfn.DAYS(G2848,IF(L2848="",IF(K2848="",I2848,K2848),L2848))</f>
        <v>238</v>
      </c>
      <c r="S2848" s="109"/>
      <c r="T2848" s="109"/>
      <c r="U2848" s="111"/>
      <c r="V2848" s="75">
        <f t="shared" si="260"/>
        <v>917</v>
      </c>
      <c r="W2848" s="291" t="str">
        <f t="shared" si="261"/>
        <v/>
      </c>
      <c r="X2848" s="291" t="str">
        <f t="shared" si="262"/>
        <v/>
      </c>
      <c r="Y2848" s="291">
        <f t="shared" si="263"/>
        <v>238</v>
      </c>
    </row>
    <row r="2849" spans="1:25" ht="15" customHeight="1">
      <c r="A2849" s="8">
        <f t="shared" si="264"/>
        <v>2848</v>
      </c>
      <c r="B2849" s="56" t="s">
        <v>2323</v>
      </c>
      <c r="C2849" s="8">
        <v>75</v>
      </c>
      <c r="D2849" s="8" t="s">
        <v>16</v>
      </c>
      <c r="E2849" s="56" t="s">
        <v>3458</v>
      </c>
      <c r="F2849" s="57" t="s">
        <v>125</v>
      </c>
      <c r="G2849" s="58">
        <v>44748</v>
      </c>
      <c r="H2849" s="75">
        <v>44474</v>
      </c>
      <c r="I2849" s="75"/>
      <c r="J2849" s="56" t="s">
        <v>1744</v>
      </c>
      <c r="K2849" s="8"/>
      <c r="L2849" s="56"/>
      <c r="M2849" s="56" t="s">
        <v>1279</v>
      </c>
      <c r="N2849" s="56"/>
      <c r="O2849" s="56"/>
      <c r="P2849" s="56"/>
      <c r="Q2849" s="90" t="str">
        <f>IF(DATEDIF(H2849,G2849,"y")=0,"",DATEDIF(H2849,G2849,"y")&amp;" years ")&amp;IF(DATEDIF(H2849,G2849,"ym")=0,"",DATEDIF(H2849,G2849,"ym")&amp;" months ")&amp;IF(DATEDIF(H2849,G2849,"md")=0,"",DATEDIF(H2849,G2849,"md")&amp;" days")</f>
        <v>9 months 1 days</v>
      </c>
      <c r="R2849" s="64">
        <f>_xlfn.DAYS(G2849,H2849)</f>
        <v>274</v>
      </c>
      <c r="S2849" s="56"/>
      <c r="T2849" s="56"/>
      <c r="U2849" s="57"/>
      <c r="V2849" s="75">
        <f t="shared" si="260"/>
        <v>917</v>
      </c>
      <c r="W2849" s="291">
        <f t="shared" si="261"/>
        <v>274</v>
      </c>
      <c r="X2849" s="291" t="str">
        <f t="shared" si="262"/>
        <v/>
      </c>
      <c r="Y2849" s="291" t="str">
        <f t="shared" si="263"/>
        <v/>
      </c>
    </row>
    <row r="2850" spans="1:25" ht="15" customHeight="1">
      <c r="A2850" s="8">
        <f t="shared" si="264"/>
        <v>2849</v>
      </c>
      <c r="B2850" s="56"/>
      <c r="C2850" s="8">
        <v>84</v>
      </c>
      <c r="D2850" s="8" t="s">
        <v>23</v>
      </c>
      <c r="E2850" s="60"/>
      <c r="F2850" s="61"/>
      <c r="G2850" s="62">
        <v>44748</v>
      </c>
      <c r="H2850" s="74" t="s">
        <v>1198</v>
      </c>
      <c r="I2850" s="74">
        <v>44324</v>
      </c>
      <c r="J2850" s="56"/>
      <c r="K2850" s="8"/>
      <c r="L2850" s="56"/>
      <c r="M2850" s="56" t="s">
        <v>1279</v>
      </c>
      <c r="N2850" s="56" t="s">
        <v>1279</v>
      </c>
      <c r="O2850" s="56"/>
      <c r="P2850" s="56"/>
      <c r="Q2850" s="90" t="str">
        <f>IF(DATEDIF(I2850,G2850,"y")=0,"",DATEDIF(I2850,G2850,"y")&amp;" years ")&amp;IF(DATEDIF(I2850,G2850,"ym")=0,"",DATEDIF(I2850,G2850,"ym")&amp;" months ")&amp;IF(DATEDIF(I2850,G2850,"md")=0,"",DATEDIF(I2850,G2850,"md")&amp;" days")</f>
        <v>1 years 1 months 28 days</v>
      </c>
      <c r="R2850" s="64">
        <f>_xlfn.DAYS(G2850,IF(L2850="",IF(K2850="",I2850,K2850),L2850))</f>
        <v>424</v>
      </c>
      <c r="S2850" s="56"/>
      <c r="T2850" s="56"/>
      <c r="U2850" s="57"/>
      <c r="V2850" s="75">
        <f t="shared" si="260"/>
        <v>917</v>
      </c>
      <c r="W2850" s="291" t="str">
        <f t="shared" si="261"/>
        <v/>
      </c>
      <c r="X2850" s="291">
        <f t="shared" si="262"/>
        <v>424</v>
      </c>
      <c r="Y2850" s="291" t="str">
        <f t="shared" si="263"/>
        <v/>
      </c>
    </row>
    <row r="2851" spans="1:25" ht="15" customHeight="1">
      <c r="A2851" s="8">
        <f t="shared" si="264"/>
        <v>2850</v>
      </c>
      <c r="B2851" s="56" t="s">
        <v>1884</v>
      </c>
      <c r="C2851" s="8">
        <v>85</v>
      </c>
      <c r="D2851" s="8" t="s">
        <v>16</v>
      </c>
      <c r="E2851" s="56" t="s">
        <v>593</v>
      </c>
      <c r="F2851" s="57" t="s">
        <v>1701</v>
      </c>
      <c r="G2851" s="58">
        <v>44748</v>
      </c>
      <c r="H2851" s="75">
        <v>44244</v>
      </c>
      <c r="I2851" s="75">
        <v>44300</v>
      </c>
      <c r="J2851" s="56" t="s">
        <v>1278</v>
      </c>
      <c r="K2851" s="8"/>
      <c r="L2851" s="56"/>
      <c r="M2851" s="56" t="s">
        <v>1279</v>
      </c>
      <c r="N2851" s="56" t="s">
        <v>1279</v>
      </c>
      <c r="O2851" s="56"/>
      <c r="P2851" s="56"/>
      <c r="Q2851" s="90" t="str">
        <f>IF(DATEDIF(I2851,G2851,"y")=0,"",DATEDIF(I2851,G2851,"y")&amp;" years ")&amp;IF(DATEDIF(I2851,G2851,"ym")=0,"",DATEDIF(I2851,G2851,"ym")&amp;" months ")&amp;IF(DATEDIF(I2851,G2851,"md")=0,"",DATEDIF(I2851,G2851,"md")&amp;" days")</f>
        <v>1 years 2 months 22 days</v>
      </c>
      <c r="R2851" s="64">
        <f>_xlfn.DAYS(G2851,IF(L2851="",IF(K2851="",I2851,K2851),L2851))</f>
        <v>448</v>
      </c>
      <c r="S2851" s="56"/>
      <c r="T2851" s="56"/>
      <c r="U2851" s="57"/>
      <c r="V2851" s="75">
        <f t="shared" si="260"/>
        <v>917</v>
      </c>
      <c r="W2851" s="291">
        <f t="shared" si="261"/>
        <v>504</v>
      </c>
      <c r="X2851" s="291">
        <f t="shared" si="262"/>
        <v>448</v>
      </c>
      <c r="Y2851" s="291" t="str">
        <f t="shared" si="263"/>
        <v/>
      </c>
    </row>
    <row r="2852" spans="1:25" ht="15" customHeight="1">
      <c r="A2852" s="8">
        <f t="shared" si="264"/>
        <v>2851</v>
      </c>
      <c r="B2852" s="109"/>
      <c r="C2852" s="110">
        <v>63</v>
      </c>
      <c r="D2852" s="110" t="s">
        <v>23</v>
      </c>
      <c r="E2852" s="192"/>
      <c r="F2852" s="193"/>
      <c r="G2852" s="191">
        <v>44749</v>
      </c>
      <c r="H2852" s="113">
        <v>44561</v>
      </c>
      <c r="I2852" s="109"/>
      <c r="J2852" s="109"/>
      <c r="K2852" s="110"/>
      <c r="L2852" s="109"/>
      <c r="M2852" s="109" t="s">
        <v>1279</v>
      </c>
      <c r="N2852" s="109"/>
      <c r="O2852" s="109"/>
      <c r="P2852" s="109"/>
      <c r="Q2852" s="114" t="str">
        <f>IF(DATEDIF(H2852,G2852,"y")=0,"",DATEDIF(H2852,G2852,"y")&amp;" years ")&amp;IF(DATEDIF(H2852,G2852,"ym")=0,"",DATEDIF(H2852,G2852,"ym")&amp;" months ")&amp;IF(DATEDIF(H2852,G2852,"md")=0,"",DATEDIF(H2852,G2852,"md")&amp;" days")</f>
        <v>6 months 6 days</v>
      </c>
      <c r="R2852" s="115">
        <f>_xlfn.DAYS(G2852,H2852)</f>
        <v>188</v>
      </c>
      <c r="S2852" s="109"/>
      <c r="T2852" s="109"/>
      <c r="U2852" s="111"/>
      <c r="V2852" s="75">
        <f t="shared" si="260"/>
        <v>918</v>
      </c>
      <c r="W2852" s="291">
        <f t="shared" si="261"/>
        <v>188</v>
      </c>
      <c r="X2852" s="291" t="str">
        <f t="shared" si="262"/>
        <v/>
      </c>
      <c r="Y2852" s="291" t="str">
        <f t="shared" si="263"/>
        <v/>
      </c>
    </row>
    <row r="2853" spans="1:25" ht="15" customHeight="1">
      <c r="A2853" s="8">
        <f t="shared" si="264"/>
        <v>2852</v>
      </c>
      <c r="B2853" s="56" t="s">
        <v>3788</v>
      </c>
      <c r="C2853" s="8">
        <v>31</v>
      </c>
      <c r="D2853" s="8" t="s">
        <v>23</v>
      </c>
      <c r="E2853" s="56" t="s">
        <v>3789</v>
      </c>
      <c r="F2853" s="57" t="s">
        <v>25</v>
      </c>
      <c r="G2853" s="58">
        <v>44749</v>
      </c>
      <c r="H2853" s="75">
        <v>44369</v>
      </c>
      <c r="I2853" s="75">
        <v>44558</v>
      </c>
      <c r="J2853" s="56" t="s">
        <v>3790</v>
      </c>
      <c r="K2853" s="8"/>
      <c r="L2853" s="56"/>
      <c r="M2853" s="56" t="s">
        <v>1279</v>
      </c>
      <c r="N2853" s="56" t="s">
        <v>1279</v>
      </c>
      <c r="O2853" s="56"/>
      <c r="P2853" s="56"/>
      <c r="Q2853" s="90" t="str">
        <f>IF(DATEDIF(I2853,G2853,"y")=0,"",DATEDIF(I2853,G2853,"y")&amp;" years ")&amp;IF(DATEDIF(I2853,G2853,"ym")=0,"",DATEDIF(I2853,G2853,"ym")&amp;" months ")&amp;IF(DATEDIF(I2853,G2853,"md")=0,"",DATEDIF(I2853,G2853,"md")&amp;" days")</f>
        <v>6 months 9 days</v>
      </c>
      <c r="R2853" s="64">
        <f>_xlfn.DAYS(G2853,IF(L2853="",IF(K2853="",I2853,K2853),L2853))</f>
        <v>191</v>
      </c>
      <c r="S2853" s="56"/>
      <c r="T2853" s="56"/>
      <c r="U2853" s="57"/>
      <c r="V2853" s="75">
        <f t="shared" si="260"/>
        <v>918</v>
      </c>
      <c r="W2853" s="291">
        <f t="shared" si="261"/>
        <v>380</v>
      </c>
      <c r="X2853" s="291">
        <f t="shared" si="262"/>
        <v>191</v>
      </c>
      <c r="Y2853" s="291" t="str">
        <f t="shared" si="263"/>
        <v/>
      </c>
    </row>
    <row r="2854" spans="1:25" ht="15" customHeight="1">
      <c r="A2854" s="8">
        <f t="shared" si="264"/>
        <v>2853</v>
      </c>
      <c r="B2854" s="56" t="s">
        <v>3791</v>
      </c>
      <c r="C2854" s="8">
        <v>17</v>
      </c>
      <c r="D2854" s="8" t="s">
        <v>23</v>
      </c>
      <c r="E2854" s="60" t="s">
        <v>3353</v>
      </c>
      <c r="F2854" s="61" t="s">
        <v>393</v>
      </c>
      <c r="G2854" s="62">
        <v>44749</v>
      </c>
      <c r="H2854" s="225" t="s">
        <v>1198</v>
      </c>
      <c r="I2854" s="74">
        <v>44448</v>
      </c>
      <c r="J2854" s="56"/>
      <c r="K2854" s="8"/>
      <c r="L2854" s="56"/>
      <c r="M2854" s="56" t="s">
        <v>1279</v>
      </c>
      <c r="N2854" s="56" t="s">
        <v>1279</v>
      </c>
      <c r="O2854" s="56"/>
      <c r="P2854" s="56"/>
      <c r="Q2854" s="90" t="str">
        <f>IF(DATEDIF(I2854,G2854,"y")=0,"",DATEDIF(I2854,G2854,"y")&amp;" years ")&amp;IF(DATEDIF(I2854,G2854,"ym")=0,"",DATEDIF(I2854,G2854,"ym")&amp;" months ")&amp;IF(DATEDIF(I2854,G2854,"md")=0,"",DATEDIF(I2854,G2854,"md")&amp;" days")</f>
        <v>9 months 28 days</v>
      </c>
      <c r="R2854" s="64">
        <f>_xlfn.DAYS(G2854,IF(L2854="",IF(K2854="",I2854,K2854),L2854))</f>
        <v>301</v>
      </c>
      <c r="S2854" s="56"/>
      <c r="T2854" s="56" t="s">
        <v>1059</v>
      </c>
      <c r="U2854" s="57"/>
      <c r="V2854" s="75">
        <f t="shared" si="260"/>
        <v>918</v>
      </c>
      <c r="W2854" s="291" t="str">
        <f t="shared" si="261"/>
        <v/>
      </c>
      <c r="X2854" s="291">
        <f t="shared" si="262"/>
        <v>301</v>
      </c>
      <c r="Y2854" s="291" t="str">
        <f t="shared" si="263"/>
        <v/>
      </c>
    </row>
    <row r="2855" spans="1:25" ht="15" customHeight="1">
      <c r="A2855" s="8">
        <f t="shared" si="264"/>
        <v>2854</v>
      </c>
      <c r="B2855" s="56"/>
      <c r="C2855" s="8">
        <v>79</v>
      </c>
      <c r="D2855" s="8" t="s">
        <v>16</v>
      </c>
      <c r="E2855" s="60"/>
      <c r="F2855" s="61"/>
      <c r="G2855" s="62">
        <v>44749</v>
      </c>
      <c r="H2855" s="74">
        <v>44429</v>
      </c>
      <c r="I2855" s="56"/>
      <c r="J2855" s="56"/>
      <c r="K2855" s="8"/>
      <c r="L2855" s="56"/>
      <c r="M2855" s="56" t="s">
        <v>1279</v>
      </c>
      <c r="N2855" s="56"/>
      <c r="O2855" s="56"/>
      <c r="P2855" s="56"/>
      <c r="Q2855" s="90" t="str">
        <f>IF(DATEDIF(H2855,G2855,"y")=0,"",DATEDIF(H2855,G2855,"y")&amp;" years ")&amp;IF(DATEDIF(H2855,G2855,"ym")=0,"",DATEDIF(H2855,G2855,"ym")&amp;" months ")&amp;IF(DATEDIF(H2855,G2855,"md")=0,"",DATEDIF(H2855,G2855,"md")&amp;" days")</f>
        <v>10 months 16 days</v>
      </c>
      <c r="R2855" s="64">
        <f>_xlfn.DAYS(G2855,H2855)</f>
        <v>320</v>
      </c>
      <c r="S2855" s="56"/>
      <c r="T2855" s="56"/>
      <c r="U2855" s="57"/>
      <c r="V2855" s="75">
        <f t="shared" si="260"/>
        <v>918</v>
      </c>
      <c r="W2855" s="291">
        <f t="shared" si="261"/>
        <v>320</v>
      </c>
      <c r="X2855" s="291" t="str">
        <f t="shared" si="262"/>
        <v/>
      </c>
      <c r="Y2855" s="291" t="str">
        <f t="shared" si="263"/>
        <v/>
      </c>
    </row>
    <row r="2856" spans="1:25" ht="15" customHeight="1">
      <c r="A2856" s="8">
        <f t="shared" si="264"/>
        <v>2855</v>
      </c>
      <c r="B2856" s="56" t="s">
        <v>1442</v>
      </c>
      <c r="C2856" s="73">
        <v>87</v>
      </c>
      <c r="D2856" s="8" t="s">
        <v>23</v>
      </c>
      <c r="E2856" s="56" t="s">
        <v>820</v>
      </c>
      <c r="F2856" s="57" t="s">
        <v>3792</v>
      </c>
      <c r="G2856" s="58">
        <v>44749</v>
      </c>
      <c r="H2856" s="75">
        <v>44305</v>
      </c>
      <c r="I2856" s="75"/>
      <c r="J2856" s="56" t="s">
        <v>1278</v>
      </c>
      <c r="K2856" s="8"/>
      <c r="L2856" s="56"/>
      <c r="M2856" s="56" t="s">
        <v>1279</v>
      </c>
      <c r="N2856" s="56"/>
      <c r="O2856" s="56"/>
      <c r="P2856" s="56"/>
      <c r="Q2856" s="90" t="str">
        <f>IF(DATEDIF(H2856,G2856,"y")=0,"",DATEDIF(H2856,G2856,"y")&amp;" years ")&amp;IF(DATEDIF(H2856,G2856,"ym")=0,"",DATEDIF(H2856,G2856,"ym")&amp;" months ")&amp;IF(DATEDIF(H2856,G2856,"md")=0,"",DATEDIF(H2856,G2856,"md")&amp;" days")</f>
        <v>1 years 2 months 18 days</v>
      </c>
      <c r="R2856" s="64">
        <f>_xlfn.DAYS(G2856,H2856)</f>
        <v>444</v>
      </c>
      <c r="S2856" s="56"/>
      <c r="T2856" s="56"/>
      <c r="U2856" s="57"/>
      <c r="V2856" s="75">
        <f t="shared" si="260"/>
        <v>918</v>
      </c>
      <c r="W2856" s="291">
        <f t="shared" si="261"/>
        <v>444</v>
      </c>
      <c r="X2856" s="291" t="str">
        <f t="shared" si="262"/>
        <v/>
      </c>
      <c r="Y2856" s="291" t="str">
        <f t="shared" si="263"/>
        <v/>
      </c>
    </row>
    <row r="2857" spans="1:25" ht="15" customHeight="1">
      <c r="A2857" s="8">
        <f t="shared" si="264"/>
        <v>2856</v>
      </c>
      <c r="B2857" s="56" t="s">
        <v>1189</v>
      </c>
      <c r="C2857" s="73">
        <v>76</v>
      </c>
      <c r="D2857" s="8" t="s">
        <v>16</v>
      </c>
      <c r="E2857" s="56" t="s">
        <v>3793</v>
      </c>
      <c r="F2857" s="57" t="s">
        <v>1704</v>
      </c>
      <c r="G2857" s="58">
        <v>44749</v>
      </c>
      <c r="H2857" s="75">
        <v>44232</v>
      </c>
      <c r="I2857" s="75">
        <v>44291</v>
      </c>
      <c r="J2857" s="56" t="s">
        <v>1278</v>
      </c>
      <c r="K2857" s="8"/>
      <c r="L2857" s="56"/>
      <c r="M2857" s="56" t="s">
        <v>1279</v>
      </c>
      <c r="N2857" s="56" t="s">
        <v>1279</v>
      </c>
      <c r="O2857" s="56"/>
      <c r="P2857" s="56"/>
      <c r="Q2857" s="90" t="str">
        <f>IF(DATEDIF(I2857,G2857,"y")=0,"",DATEDIF(I2857,G2857,"y")&amp;" years ")&amp;IF(DATEDIF(I2857,G2857,"ym")=0,"",DATEDIF(I2857,G2857,"ym")&amp;" months ")&amp;IF(DATEDIF(I2857,G2857,"md")=0,"",DATEDIF(I2857,G2857,"md")&amp;" days")</f>
        <v>1 years 3 months 2 days</v>
      </c>
      <c r="R2857" s="64">
        <f>_xlfn.DAYS(G2857,IF(L2857="",IF(K2857="",I2857,K2857),L2857))</f>
        <v>458</v>
      </c>
      <c r="S2857" s="56"/>
      <c r="T2857" s="56"/>
      <c r="U2857" s="57"/>
      <c r="V2857" s="75">
        <f t="shared" si="260"/>
        <v>918</v>
      </c>
      <c r="W2857" s="291">
        <f t="shared" si="261"/>
        <v>517</v>
      </c>
      <c r="X2857" s="291">
        <f t="shared" si="262"/>
        <v>458</v>
      </c>
      <c r="Y2857" s="291" t="str">
        <f t="shared" si="263"/>
        <v/>
      </c>
    </row>
    <row r="2858" spans="1:25" ht="15" customHeight="1">
      <c r="A2858" s="8">
        <f t="shared" si="264"/>
        <v>2857</v>
      </c>
      <c r="B2858" s="56"/>
      <c r="C2858" s="8">
        <v>89</v>
      </c>
      <c r="D2858" s="8" t="s">
        <v>16</v>
      </c>
      <c r="E2858" s="60"/>
      <c r="F2858" s="61"/>
      <c r="G2858" s="62">
        <v>44749</v>
      </c>
      <c r="H2858" s="74">
        <v>44238</v>
      </c>
      <c r="I2858" s="56"/>
      <c r="J2858" s="56"/>
      <c r="K2858" s="8"/>
      <c r="L2858" s="56"/>
      <c r="M2858" s="56" t="s">
        <v>1279</v>
      </c>
      <c r="N2858" s="56"/>
      <c r="O2858" s="56"/>
      <c r="P2858" s="56"/>
      <c r="Q2858" s="90" t="str">
        <f>IF(DATEDIF(H2858,G2858,"y")=0,"",DATEDIF(H2858,G2858,"y")&amp;" years ")&amp;IF(DATEDIF(H2858,G2858,"ym")=0,"",DATEDIF(H2858,G2858,"ym")&amp;" months ")&amp;IF(DATEDIF(H2858,G2858,"md")=0,"",DATEDIF(H2858,G2858,"md")&amp;" days")</f>
        <v>1 years 4 months 26 days</v>
      </c>
      <c r="R2858" s="64">
        <f>_xlfn.DAYS(G2858,H2858)</f>
        <v>511</v>
      </c>
      <c r="S2858" s="56"/>
      <c r="T2858" s="56"/>
      <c r="U2858" s="57"/>
      <c r="V2858" s="75">
        <f t="shared" si="260"/>
        <v>918</v>
      </c>
      <c r="W2858" s="291">
        <f t="shared" si="261"/>
        <v>511</v>
      </c>
      <c r="X2858" s="291" t="str">
        <f t="shared" si="262"/>
        <v/>
      </c>
      <c r="Y2858" s="291" t="str">
        <f t="shared" si="263"/>
        <v/>
      </c>
    </row>
    <row r="2859" spans="1:25" ht="15" customHeight="1">
      <c r="A2859" s="8">
        <f t="shared" si="264"/>
        <v>2858</v>
      </c>
      <c r="B2859" s="56" t="s">
        <v>3794</v>
      </c>
      <c r="C2859" s="8" t="s">
        <v>108</v>
      </c>
      <c r="D2859" s="8" t="s">
        <v>23</v>
      </c>
      <c r="E2859" s="56" t="s">
        <v>3795</v>
      </c>
      <c r="F2859" s="57" t="s">
        <v>1091</v>
      </c>
      <c r="G2859" s="62">
        <v>44749</v>
      </c>
      <c r="H2859" s="195"/>
      <c r="I2859" s="56"/>
      <c r="J2859" s="56"/>
      <c r="K2859" s="8"/>
      <c r="L2859" s="56"/>
      <c r="M2859" s="56"/>
      <c r="N2859" s="56"/>
      <c r="O2859" s="56"/>
      <c r="P2859" s="56"/>
      <c r="Q2859" s="63"/>
      <c r="R2859" s="64"/>
      <c r="S2859" s="56"/>
      <c r="T2859" s="56" t="s">
        <v>1059</v>
      </c>
      <c r="U2859" s="57"/>
      <c r="V2859" s="289">
        <f t="shared" si="260"/>
        <v>918</v>
      </c>
      <c r="W2859" s="292" t="str">
        <f t="shared" si="261"/>
        <v/>
      </c>
      <c r="X2859" s="291" t="str">
        <f t="shared" si="262"/>
        <v/>
      </c>
      <c r="Y2859" s="291" t="str">
        <f t="shared" si="263"/>
        <v/>
      </c>
    </row>
    <row r="2860" spans="1:25" ht="15" customHeight="1">
      <c r="A2860" s="8">
        <f t="shared" si="264"/>
        <v>2859</v>
      </c>
      <c r="B2860" s="56"/>
      <c r="C2860" s="8">
        <v>82</v>
      </c>
      <c r="D2860" s="8" t="s">
        <v>16</v>
      </c>
      <c r="E2860" s="60"/>
      <c r="F2860" s="61"/>
      <c r="G2860" s="62">
        <v>44750</v>
      </c>
      <c r="H2860" s="74">
        <v>44559</v>
      </c>
      <c r="I2860" s="56"/>
      <c r="J2860" s="56"/>
      <c r="K2860" s="8"/>
      <c r="L2860" s="56"/>
      <c r="M2860" s="56" t="s">
        <v>1279</v>
      </c>
      <c r="N2860" s="56"/>
      <c r="O2860" s="56"/>
      <c r="P2860" s="56"/>
      <c r="Q2860" s="90" t="str">
        <f>IF(DATEDIF(H2860,G2860,"y")=0,"",DATEDIF(H2860,G2860,"y")&amp;" years ")&amp;IF(DATEDIF(H2860,G2860,"ym")=0,"",DATEDIF(H2860,G2860,"ym")&amp;" months ")&amp;IF(DATEDIF(H2860,G2860,"md")=0,"",DATEDIF(H2860,G2860,"md")&amp;" days")</f>
        <v>6 months 9 days</v>
      </c>
      <c r="R2860" s="64">
        <f>_xlfn.DAYS(G2860,H2860)</f>
        <v>191</v>
      </c>
      <c r="S2860" s="56"/>
      <c r="T2860" s="56"/>
      <c r="U2860" s="57"/>
      <c r="V2860" s="75">
        <f t="shared" si="260"/>
        <v>919</v>
      </c>
      <c r="W2860" s="291">
        <f t="shared" si="261"/>
        <v>191</v>
      </c>
      <c r="X2860" s="291" t="str">
        <f t="shared" si="262"/>
        <v/>
      </c>
      <c r="Y2860" s="291" t="str">
        <f t="shared" si="263"/>
        <v/>
      </c>
    </row>
    <row r="2861" spans="1:25" ht="15" customHeight="1">
      <c r="A2861" s="8">
        <f t="shared" si="264"/>
        <v>2860</v>
      </c>
      <c r="B2861" s="56" t="s">
        <v>3796</v>
      </c>
      <c r="C2861" s="8">
        <v>66</v>
      </c>
      <c r="D2861" s="8" t="s">
        <v>23</v>
      </c>
      <c r="E2861" s="56" t="s">
        <v>3797</v>
      </c>
      <c r="F2861" s="57" t="s">
        <v>1213</v>
      </c>
      <c r="G2861" s="58">
        <v>44750</v>
      </c>
      <c r="H2861" s="75">
        <v>44259</v>
      </c>
      <c r="I2861" s="75">
        <v>44332</v>
      </c>
      <c r="J2861" s="56" t="s">
        <v>1278</v>
      </c>
      <c r="K2861" s="76">
        <v>44539</v>
      </c>
      <c r="L2861" s="56"/>
      <c r="M2861" s="56" t="s">
        <v>1279</v>
      </c>
      <c r="N2861" s="56" t="s">
        <v>1279</v>
      </c>
      <c r="O2861" s="56" t="s">
        <v>1279</v>
      </c>
      <c r="P2861" s="56"/>
      <c r="Q2861" s="63" t="str">
        <f>IF(DATEDIF(K2861,G2861,"y")=0,"",DATEDIF(K2861,G2861,"y")&amp;" years ")&amp;IF(DATEDIF(K2861,G2861,"ym")=0,"",DATEDIF(K2861,G2861,"ym")&amp;" months ")&amp;IF(DATEDIF(K2861,G2861,"md")=0,"",DATEDIF(K2861,G2861,"md")&amp;" days")</f>
        <v>6 months 29 days</v>
      </c>
      <c r="R2861" s="64">
        <f>_xlfn.DAYS(G2861,IF(L2861="",IF(K2861="",I2861,K2861),L2861))</f>
        <v>211</v>
      </c>
      <c r="S2861" s="56"/>
      <c r="T2861" s="56"/>
      <c r="U2861" s="57"/>
      <c r="V2861" s="75">
        <f t="shared" si="260"/>
        <v>919</v>
      </c>
      <c r="W2861" s="291">
        <f t="shared" si="261"/>
        <v>491</v>
      </c>
      <c r="X2861" s="291">
        <f t="shared" si="262"/>
        <v>418</v>
      </c>
      <c r="Y2861" s="291">
        <f t="shared" si="263"/>
        <v>211</v>
      </c>
    </row>
    <row r="2862" spans="1:25" ht="15" customHeight="1">
      <c r="A2862" s="8">
        <f t="shared" si="264"/>
        <v>2861</v>
      </c>
      <c r="B2862" s="56"/>
      <c r="C2862" s="8">
        <v>63</v>
      </c>
      <c r="D2862" s="8" t="s">
        <v>16</v>
      </c>
      <c r="E2862" s="60"/>
      <c r="F2862" s="61"/>
      <c r="G2862" s="62">
        <v>44750</v>
      </c>
      <c r="H2862" s="74" t="s">
        <v>1198</v>
      </c>
      <c r="I2862" s="74" t="s">
        <v>1198</v>
      </c>
      <c r="J2862" s="56"/>
      <c r="K2862" s="62">
        <v>44533</v>
      </c>
      <c r="L2862" s="56"/>
      <c r="M2862" s="56" t="s">
        <v>1279</v>
      </c>
      <c r="N2862" s="56" t="s">
        <v>1279</v>
      </c>
      <c r="O2862" s="56" t="s">
        <v>1279</v>
      </c>
      <c r="P2862" s="56"/>
      <c r="Q2862" s="63" t="str">
        <f>IF(DATEDIF(K2862,G2862,"y")=0,"",DATEDIF(K2862,G2862,"y")&amp;" years ")&amp;IF(DATEDIF(K2862,G2862,"ym")=0,"",DATEDIF(K2862,G2862,"ym")&amp;" months ")&amp;IF(DATEDIF(K2862,G2862,"md")=0,"",DATEDIF(K2862,G2862,"md")&amp;" days")</f>
        <v>7 months 5 days</v>
      </c>
      <c r="R2862" s="64">
        <f>_xlfn.DAYS(G2862,IF(L2862="",IF(K2862="",I2862,K2862),L2862))</f>
        <v>217</v>
      </c>
      <c r="S2862" s="56"/>
      <c r="T2862" s="56"/>
      <c r="U2862" s="57"/>
      <c r="V2862" s="75">
        <f t="shared" si="260"/>
        <v>919</v>
      </c>
      <c r="W2862" s="291" t="str">
        <f t="shared" si="261"/>
        <v/>
      </c>
      <c r="X2862" s="291" t="str">
        <f t="shared" si="262"/>
        <v/>
      </c>
      <c r="Y2862" s="291">
        <f t="shared" si="263"/>
        <v>217</v>
      </c>
    </row>
    <row r="2863" spans="1:25" ht="15" customHeight="1">
      <c r="A2863" s="8">
        <f t="shared" si="264"/>
        <v>2862</v>
      </c>
      <c r="B2863" s="56" t="s">
        <v>3798</v>
      </c>
      <c r="C2863" s="8">
        <v>73</v>
      </c>
      <c r="D2863" s="8" t="s">
        <v>23</v>
      </c>
      <c r="E2863" s="56" t="s">
        <v>3799</v>
      </c>
      <c r="F2863" s="57" t="s">
        <v>66</v>
      </c>
      <c r="G2863" s="58">
        <v>44750</v>
      </c>
      <c r="H2863" s="75">
        <v>44241</v>
      </c>
      <c r="I2863" s="75">
        <v>44332</v>
      </c>
      <c r="J2863" s="56" t="s">
        <v>1278</v>
      </c>
      <c r="K2863" s="8"/>
      <c r="L2863" s="56"/>
      <c r="M2863" s="56" t="s">
        <v>1279</v>
      </c>
      <c r="N2863" s="56" t="s">
        <v>1279</v>
      </c>
      <c r="O2863" s="56"/>
      <c r="P2863" s="56"/>
      <c r="Q2863" s="90" t="str">
        <f>IF(DATEDIF(I2863,G2863,"y")=0,"",DATEDIF(I2863,G2863,"y")&amp;" years ")&amp;IF(DATEDIF(I2863,G2863,"ym")=0,"",DATEDIF(I2863,G2863,"ym")&amp;" months ")&amp;IF(DATEDIF(I2863,G2863,"md")=0,"",DATEDIF(I2863,G2863,"md")&amp;" days")</f>
        <v>1 years 1 months 22 days</v>
      </c>
      <c r="R2863" s="64">
        <f>_xlfn.DAYS(G2863,IF(L2863="",IF(K2863="",I2863,K2863),L2863))</f>
        <v>418</v>
      </c>
      <c r="S2863" s="56"/>
      <c r="T2863" s="56"/>
      <c r="U2863" s="57"/>
      <c r="V2863" s="75">
        <f t="shared" si="260"/>
        <v>919</v>
      </c>
      <c r="W2863" s="291">
        <f t="shared" si="261"/>
        <v>509</v>
      </c>
      <c r="X2863" s="291">
        <f t="shared" si="262"/>
        <v>418</v>
      </c>
      <c r="Y2863" s="291" t="str">
        <f t="shared" si="263"/>
        <v/>
      </c>
    </row>
    <row r="2864" spans="1:25" ht="15" customHeight="1">
      <c r="A2864" s="8">
        <f t="shared" si="264"/>
        <v>2863</v>
      </c>
      <c r="B2864" s="56"/>
      <c r="C2864" s="8">
        <v>47</v>
      </c>
      <c r="D2864" s="8" t="s">
        <v>16</v>
      </c>
      <c r="E2864" s="60"/>
      <c r="F2864" s="61"/>
      <c r="G2864" s="62">
        <v>44750</v>
      </c>
      <c r="H2864" s="195"/>
      <c r="I2864" s="56"/>
      <c r="J2864" s="56"/>
      <c r="K2864" s="8"/>
      <c r="L2864" s="56"/>
      <c r="M2864" s="56"/>
      <c r="N2864" s="56"/>
      <c r="O2864" s="56"/>
      <c r="P2864" s="56"/>
      <c r="Q2864" s="63"/>
      <c r="R2864" s="64"/>
      <c r="S2864" s="56"/>
      <c r="T2864" s="56"/>
      <c r="U2864" s="57"/>
      <c r="V2864" s="289">
        <f t="shared" si="260"/>
        <v>919</v>
      </c>
      <c r="W2864" s="292" t="str">
        <f t="shared" si="261"/>
        <v/>
      </c>
      <c r="X2864" s="291" t="str">
        <f t="shared" si="262"/>
        <v/>
      </c>
      <c r="Y2864" s="291" t="str">
        <f t="shared" si="263"/>
        <v/>
      </c>
    </row>
    <row r="2865" spans="1:25" ht="15" customHeight="1">
      <c r="A2865" s="8">
        <f t="shared" si="264"/>
        <v>2864</v>
      </c>
      <c r="B2865" s="56" t="s">
        <v>3800</v>
      </c>
      <c r="C2865" s="8">
        <v>74</v>
      </c>
      <c r="D2865" s="8" t="s">
        <v>23</v>
      </c>
      <c r="E2865" s="56" t="s">
        <v>2914</v>
      </c>
      <c r="F2865" s="57" t="s">
        <v>1264</v>
      </c>
      <c r="G2865" s="58">
        <v>44750</v>
      </c>
      <c r="H2865" s="195"/>
      <c r="I2865" s="56"/>
      <c r="J2865" s="56"/>
      <c r="K2865" s="8"/>
      <c r="L2865" s="56"/>
      <c r="M2865" s="56"/>
      <c r="N2865" s="56"/>
      <c r="O2865" s="56"/>
      <c r="P2865" s="56"/>
      <c r="Q2865" s="56"/>
      <c r="R2865" s="8"/>
      <c r="S2865" s="56"/>
      <c r="T2865" s="56"/>
      <c r="U2865" s="57"/>
      <c r="V2865" s="289">
        <f t="shared" si="260"/>
        <v>919</v>
      </c>
      <c r="W2865" s="292" t="str">
        <f t="shared" si="261"/>
        <v/>
      </c>
      <c r="X2865" s="291" t="str">
        <f t="shared" si="262"/>
        <v/>
      </c>
      <c r="Y2865" s="291" t="str">
        <f t="shared" si="263"/>
        <v/>
      </c>
    </row>
    <row r="2866" spans="1:25" ht="15" customHeight="1">
      <c r="A2866" s="8">
        <f t="shared" si="264"/>
        <v>2865</v>
      </c>
      <c r="B2866" s="109" t="s">
        <v>3801</v>
      </c>
      <c r="C2866" s="110">
        <v>80</v>
      </c>
      <c r="D2866" s="110" t="s">
        <v>23</v>
      </c>
      <c r="E2866" s="109" t="s">
        <v>3802</v>
      </c>
      <c r="F2866" s="111" t="s">
        <v>25</v>
      </c>
      <c r="G2866" s="112">
        <v>44750</v>
      </c>
      <c r="H2866" s="194"/>
      <c r="I2866" s="109"/>
      <c r="J2866" s="109"/>
      <c r="K2866" s="110"/>
      <c r="L2866" s="109"/>
      <c r="M2866" s="109"/>
      <c r="N2866" s="109"/>
      <c r="O2866" s="109"/>
      <c r="P2866" s="109"/>
      <c r="Q2866" s="136"/>
      <c r="R2866" s="115"/>
      <c r="S2866" s="109"/>
      <c r="T2866" s="109"/>
      <c r="U2866" s="111"/>
      <c r="V2866" s="289">
        <f t="shared" si="260"/>
        <v>919</v>
      </c>
      <c r="W2866" s="292" t="str">
        <f t="shared" si="261"/>
        <v/>
      </c>
      <c r="X2866" s="291" t="str">
        <f t="shared" si="262"/>
        <v/>
      </c>
      <c r="Y2866" s="291" t="str">
        <f t="shared" si="263"/>
        <v/>
      </c>
    </row>
    <row r="2867" spans="1:25" ht="15" customHeight="1">
      <c r="A2867" s="8">
        <f t="shared" si="264"/>
        <v>2866</v>
      </c>
      <c r="B2867" s="56" t="s">
        <v>3803</v>
      </c>
      <c r="C2867" s="8">
        <v>65</v>
      </c>
      <c r="D2867" s="8" t="s">
        <v>23</v>
      </c>
      <c r="E2867" s="56" t="s">
        <v>2322</v>
      </c>
      <c r="F2867" s="57" t="s">
        <v>34</v>
      </c>
      <c r="G2867" s="58">
        <v>44751</v>
      </c>
      <c r="H2867" s="75">
        <v>44247</v>
      </c>
      <c r="I2867" s="225" t="s">
        <v>1198</v>
      </c>
      <c r="J2867" s="56" t="s">
        <v>2863</v>
      </c>
      <c r="K2867" s="62">
        <v>44524</v>
      </c>
      <c r="L2867" s="56"/>
      <c r="M2867" s="56" t="s">
        <v>1279</v>
      </c>
      <c r="N2867" s="56" t="s">
        <v>1279</v>
      </c>
      <c r="O2867" s="56" t="s">
        <v>1279</v>
      </c>
      <c r="P2867" s="56"/>
      <c r="Q2867" s="63" t="str">
        <f>IF(DATEDIF(K2867,G2867,"y")=0,"",DATEDIF(K2867,G2867,"y")&amp;" years ")&amp;IF(DATEDIF(K2867,G2867,"ym")=0,"",DATEDIF(K2867,G2867,"ym")&amp;" months ")&amp;IF(DATEDIF(K2867,G2867,"md")=0,"",DATEDIF(K2867,G2867,"md")&amp;" days")</f>
        <v>7 months 15 days</v>
      </c>
      <c r="R2867" s="64">
        <f>_xlfn.DAYS(G2867,IF(L2867="",IF(K2867="",I2867,K2867),L2867))</f>
        <v>227</v>
      </c>
      <c r="S2867" s="56"/>
      <c r="T2867" s="56"/>
      <c r="U2867" s="57"/>
      <c r="V2867" s="75">
        <f t="shared" si="260"/>
        <v>920</v>
      </c>
      <c r="W2867" s="291">
        <f t="shared" si="261"/>
        <v>504</v>
      </c>
      <c r="X2867" s="291" t="str">
        <f t="shared" si="262"/>
        <v/>
      </c>
      <c r="Y2867" s="291">
        <f t="shared" si="263"/>
        <v>227</v>
      </c>
    </row>
    <row r="2868" spans="1:25" ht="15" customHeight="1">
      <c r="A2868" s="8">
        <f t="shared" si="264"/>
        <v>2867</v>
      </c>
      <c r="B2868" s="56" t="s">
        <v>3804</v>
      </c>
      <c r="C2868" s="8">
        <v>63</v>
      </c>
      <c r="D2868" s="8" t="s">
        <v>16</v>
      </c>
      <c r="E2868" s="56" t="s">
        <v>2978</v>
      </c>
      <c r="F2868" s="57" t="s">
        <v>25</v>
      </c>
      <c r="G2868" s="58">
        <v>44751</v>
      </c>
      <c r="H2868" s="75">
        <v>44448</v>
      </c>
      <c r="I2868" s="75">
        <v>44473</v>
      </c>
      <c r="J2868" s="56" t="s">
        <v>1744</v>
      </c>
      <c r="K2868" s="8"/>
      <c r="L2868" s="56"/>
      <c r="M2868" s="56" t="s">
        <v>1279</v>
      </c>
      <c r="N2868" s="56" t="s">
        <v>1279</v>
      </c>
      <c r="O2868" s="56"/>
      <c r="P2868" s="56"/>
      <c r="Q2868" s="90" t="str">
        <f>IF(DATEDIF(I2868,G2868,"y")=0,"",DATEDIF(I2868,G2868,"y")&amp;" years ")&amp;IF(DATEDIF(I2868,G2868,"ym")=0,"",DATEDIF(I2868,G2868,"ym")&amp;" months ")&amp;IF(DATEDIF(I2868,G2868,"md")=0,"",DATEDIF(I2868,G2868,"md")&amp;" days")</f>
        <v>9 months 5 days</v>
      </c>
      <c r="R2868" s="64">
        <f>_xlfn.DAYS(G2868,IF(L2868="",IF(K2868="",I2868,K2868),L2868))</f>
        <v>278</v>
      </c>
      <c r="S2868" s="56"/>
      <c r="T2868" s="56"/>
      <c r="U2868" s="57"/>
      <c r="V2868" s="75">
        <f t="shared" si="260"/>
        <v>920</v>
      </c>
      <c r="W2868" s="291">
        <f t="shared" si="261"/>
        <v>303</v>
      </c>
      <c r="X2868" s="291">
        <f t="shared" si="262"/>
        <v>278</v>
      </c>
      <c r="Y2868" s="291" t="str">
        <f t="shared" si="263"/>
        <v/>
      </c>
    </row>
    <row r="2869" spans="1:25" ht="15" customHeight="1">
      <c r="A2869" s="8">
        <f t="shared" si="264"/>
        <v>2868</v>
      </c>
      <c r="B2869" s="56"/>
      <c r="C2869" s="8">
        <v>79</v>
      </c>
      <c r="D2869" s="8" t="s">
        <v>16</v>
      </c>
      <c r="E2869" s="60"/>
      <c r="F2869" s="61"/>
      <c r="G2869" s="62">
        <v>44751</v>
      </c>
      <c r="H2869" s="74">
        <v>44298</v>
      </c>
      <c r="I2869" s="56"/>
      <c r="J2869" s="56"/>
      <c r="K2869" s="8"/>
      <c r="L2869" s="56"/>
      <c r="M2869" s="56" t="s">
        <v>1279</v>
      </c>
      <c r="N2869" s="56"/>
      <c r="O2869" s="56"/>
      <c r="P2869" s="56"/>
      <c r="Q2869" s="90" t="str">
        <f>IF(DATEDIF(H2869,G2869,"y")=0,"",DATEDIF(H2869,G2869,"y")&amp;" years ")&amp;IF(DATEDIF(H2869,G2869,"ym")=0,"",DATEDIF(H2869,G2869,"ym")&amp;" months ")&amp;IF(DATEDIF(H2869,G2869,"md")=0,"",DATEDIF(H2869,G2869,"md")&amp;" days")</f>
        <v>1 years 2 months 27 days</v>
      </c>
      <c r="R2869" s="64">
        <f>_xlfn.DAYS(G2869,H2869)</f>
        <v>453</v>
      </c>
      <c r="S2869" s="56"/>
      <c r="T2869" s="56"/>
      <c r="U2869" s="57"/>
      <c r="V2869" s="75">
        <f t="shared" si="260"/>
        <v>920</v>
      </c>
      <c r="W2869" s="291">
        <f t="shared" si="261"/>
        <v>453</v>
      </c>
      <c r="X2869" s="291" t="str">
        <f t="shared" si="262"/>
        <v/>
      </c>
      <c r="Y2869" s="291" t="str">
        <f t="shared" si="263"/>
        <v/>
      </c>
    </row>
    <row r="2870" spans="1:25" ht="15" customHeight="1">
      <c r="A2870" s="8">
        <f t="shared" si="264"/>
        <v>2869</v>
      </c>
      <c r="B2870" s="56"/>
      <c r="C2870" s="8">
        <v>49</v>
      </c>
      <c r="D2870" s="8" t="s">
        <v>16</v>
      </c>
      <c r="E2870" s="60"/>
      <c r="F2870" s="61"/>
      <c r="G2870" s="62">
        <v>44751</v>
      </c>
      <c r="H2870" s="195"/>
      <c r="I2870" s="56"/>
      <c r="J2870" s="56"/>
      <c r="K2870" s="8"/>
      <c r="L2870" s="56"/>
      <c r="M2870" s="56"/>
      <c r="N2870" s="56"/>
      <c r="O2870" s="56"/>
      <c r="P2870" s="56"/>
      <c r="Q2870" s="63"/>
      <c r="R2870" s="64"/>
      <c r="S2870" s="56"/>
      <c r="T2870" s="56"/>
      <c r="U2870" s="57"/>
      <c r="V2870" s="289">
        <f t="shared" si="260"/>
        <v>920</v>
      </c>
      <c r="W2870" s="292" t="str">
        <f t="shared" si="261"/>
        <v/>
      </c>
      <c r="X2870" s="291" t="str">
        <f t="shared" si="262"/>
        <v/>
      </c>
      <c r="Y2870" s="291" t="str">
        <f t="shared" si="263"/>
        <v/>
      </c>
    </row>
    <row r="2871" spans="1:25" ht="15" customHeight="1">
      <c r="A2871" s="8">
        <f t="shared" si="264"/>
        <v>2870</v>
      </c>
      <c r="B2871" s="56"/>
      <c r="C2871" s="73">
        <v>83</v>
      </c>
      <c r="D2871" s="73" t="s">
        <v>23</v>
      </c>
      <c r="E2871" s="60"/>
      <c r="F2871" s="61"/>
      <c r="G2871" s="62">
        <v>44752</v>
      </c>
      <c r="H2871" s="74" t="s">
        <v>1198</v>
      </c>
      <c r="I2871" s="74">
        <v>44462</v>
      </c>
      <c r="J2871" s="56"/>
      <c r="K2871" s="8"/>
      <c r="L2871" s="56"/>
      <c r="M2871" s="56" t="s">
        <v>1279</v>
      </c>
      <c r="N2871" s="56" t="s">
        <v>1279</v>
      </c>
      <c r="O2871" s="56"/>
      <c r="P2871" s="56"/>
      <c r="Q2871" s="90" t="str">
        <f>IF(DATEDIF(I2871,G2871,"y")=0,"",DATEDIF(I2871,G2871,"y")&amp;" years ")&amp;IF(DATEDIF(I2871,G2871,"ym")=0,"",DATEDIF(I2871,G2871,"ym")&amp;" months ")&amp;IF(DATEDIF(I2871,G2871,"md")=0,"",DATEDIF(I2871,G2871,"md")&amp;" days")</f>
        <v>9 months 17 days</v>
      </c>
      <c r="R2871" s="64">
        <f>_xlfn.DAYS(G2871,IF(L2871="",IF(K2871="",I2871,K2871),L2871))</f>
        <v>290</v>
      </c>
      <c r="S2871" s="56"/>
      <c r="T2871" s="56"/>
      <c r="U2871" s="57"/>
      <c r="V2871" s="75">
        <f t="shared" si="260"/>
        <v>921</v>
      </c>
      <c r="W2871" s="291" t="str">
        <f t="shared" si="261"/>
        <v/>
      </c>
      <c r="X2871" s="291">
        <f t="shared" si="262"/>
        <v>290</v>
      </c>
      <c r="Y2871" s="291" t="str">
        <f t="shared" si="263"/>
        <v/>
      </c>
    </row>
    <row r="2872" spans="1:25" ht="15" customHeight="1">
      <c r="A2872" s="8">
        <f t="shared" si="264"/>
        <v>2871</v>
      </c>
      <c r="B2872" s="56" t="s">
        <v>3805</v>
      </c>
      <c r="C2872" s="8">
        <v>0</v>
      </c>
      <c r="D2872" s="8" t="s">
        <v>16</v>
      </c>
      <c r="E2872" s="56" t="s">
        <v>698</v>
      </c>
      <c r="F2872" s="57" t="s">
        <v>3806</v>
      </c>
      <c r="G2872" s="62">
        <v>44752</v>
      </c>
      <c r="H2872" s="74"/>
      <c r="I2872" s="74"/>
      <c r="J2872" s="56"/>
      <c r="K2872" s="8"/>
      <c r="L2872" s="56"/>
      <c r="M2872" s="56"/>
      <c r="N2872" s="56"/>
      <c r="O2872" s="56"/>
      <c r="P2872" s="56"/>
      <c r="Q2872" s="56"/>
      <c r="R2872" s="8"/>
      <c r="S2872" s="56"/>
      <c r="T2872" s="56" t="s">
        <v>1059</v>
      </c>
      <c r="U2872" s="56"/>
      <c r="V2872" s="289">
        <f t="shared" si="260"/>
        <v>921</v>
      </c>
      <c r="W2872" s="292" t="str">
        <f t="shared" si="261"/>
        <v/>
      </c>
      <c r="X2872" s="291" t="str">
        <f t="shared" si="262"/>
        <v/>
      </c>
      <c r="Y2872" s="291" t="str">
        <f t="shared" si="263"/>
        <v/>
      </c>
    </row>
    <row r="2873" spans="1:25" ht="15" customHeight="1">
      <c r="A2873" s="8">
        <f t="shared" si="264"/>
        <v>2872</v>
      </c>
      <c r="B2873" s="56" t="s">
        <v>1602</v>
      </c>
      <c r="C2873" s="8">
        <v>99</v>
      </c>
      <c r="D2873" s="8" t="s">
        <v>16</v>
      </c>
      <c r="E2873" s="56" t="s">
        <v>496</v>
      </c>
      <c r="F2873" s="57" t="s">
        <v>220</v>
      </c>
      <c r="G2873" s="58">
        <v>44752</v>
      </c>
      <c r="H2873" s="195"/>
      <c r="I2873" s="56"/>
      <c r="J2873" s="56"/>
      <c r="K2873" s="8"/>
      <c r="L2873" s="56"/>
      <c r="M2873" s="56"/>
      <c r="N2873" s="56"/>
      <c r="O2873" s="56"/>
      <c r="P2873" s="56"/>
      <c r="Q2873" s="56"/>
      <c r="R2873" s="8"/>
      <c r="S2873" s="56"/>
      <c r="T2873" s="56"/>
      <c r="U2873" s="57"/>
      <c r="V2873" s="289">
        <f t="shared" si="260"/>
        <v>921</v>
      </c>
      <c r="W2873" s="292" t="str">
        <f t="shared" si="261"/>
        <v/>
      </c>
      <c r="X2873" s="291" t="str">
        <f t="shared" si="262"/>
        <v/>
      </c>
      <c r="Y2873" s="291" t="str">
        <f t="shared" si="263"/>
        <v/>
      </c>
    </row>
    <row r="2874" spans="1:25" ht="15" customHeight="1">
      <c r="A2874" s="8">
        <f t="shared" si="264"/>
        <v>2873</v>
      </c>
      <c r="B2874" s="82" t="s">
        <v>3807</v>
      </c>
      <c r="C2874" s="83">
        <v>66</v>
      </c>
      <c r="D2874" s="83" t="s">
        <v>16</v>
      </c>
      <c r="E2874" s="82" t="s">
        <v>3808</v>
      </c>
      <c r="F2874" s="84" t="s">
        <v>133</v>
      </c>
      <c r="G2874" s="85">
        <v>44753</v>
      </c>
      <c r="H2874" s="86">
        <v>44244</v>
      </c>
      <c r="I2874" s="86">
        <v>44333</v>
      </c>
      <c r="J2874" s="82" t="s">
        <v>1278</v>
      </c>
      <c r="K2874" s="87">
        <v>44640</v>
      </c>
      <c r="L2874" s="82"/>
      <c r="M2874" s="82" t="s">
        <v>1279</v>
      </c>
      <c r="N2874" s="82" t="s">
        <v>1279</v>
      </c>
      <c r="O2874" s="82" t="s">
        <v>1279</v>
      </c>
      <c r="P2874" s="82"/>
      <c r="Q2874" s="88" t="str">
        <f>IF(DATEDIF(K2874,G2874,"y")=0,"",DATEDIF(K2874,G2874,"y")&amp;" years ")&amp;IF(DATEDIF(K2874,G2874,"ym")=0,"",DATEDIF(K2874,G2874,"ym")&amp;" months ")&amp;IF(DATEDIF(K2874,G2874,"md")=0,"",DATEDIF(K2874,G2874,"md")&amp;" days")</f>
        <v>3 months 21 days</v>
      </c>
      <c r="R2874" s="89">
        <f>_xlfn.DAYS(G2874,IF(L2874="",IF(K2874="",I2874,K2874),L2874))</f>
        <v>113</v>
      </c>
      <c r="S2874" s="82" t="s">
        <v>1279</v>
      </c>
      <c r="T2874" s="82" t="s">
        <v>3809</v>
      </c>
      <c r="U2874" s="84" t="s">
        <v>709</v>
      </c>
      <c r="V2874" s="75">
        <f t="shared" si="260"/>
        <v>922</v>
      </c>
      <c r="W2874" s="291">
        <f t="shared" si="261"/>
        <v>509</v>
      </c>
      <c r="X2874" s="291">
        <f t="shared" si="262"/>
        <v>420</v>
      </c>
      <c r="Y2874" s="291">
        <f t="shared" si="263"/>
        <v>113</v>
      </c>
    </row>
    <row r="2875" spans="1:25" ht="15" customHeight="1">
      <c r="A2875" s="8">
        <f t="shared" si="264"/>
        <v>2874</v>
      </c>
      <c r="B2875" s="56" t="s">
        <v>3810</v>
      </c>
      <c r="C2875" s="8">
        <v>2</v>
      </c>
      <c r="D2875" s="8" t="s">
        <v>23</v>
      </c>
      <c r="E2875" s="56" t="s">
        <v>3811</v>
      </c>
      <c r="F2875" s="57" t="s">
        <v>513</v>
      </c>
      <c r="G2875" s="62">
        <v>44753</v>
      </c>
      <c r="H2875" s="195"/>
      <c r="I2875" s="56"/>
      <c r="J2875" s="56"/>
      <c r="K2875" s="8"/>
      <c r="L2875" s="56"/>
      <c r="M2875" s="56"/>
      <c r="N2875" s="56"/>
      <c r="O2875" s="56"/>
      <c r="P2875" s="56"/>
      <c r="Q2875" s="56"/>
      <c r="R2875" s="8"/>
      <c r="S2875" s="56"/>
      <c r="T2875" s="56" t="s">
        <v>1059</v>
      </c>
      <c r="U2875" s="57"/>
      <c r="V2875" s="289">
        <f t="shared" si="260"/>
        <v>922</v>
      </c>
      <c r="W2875" s="292" t="str">
        <f t="shared" si="261"/>
        <v/>
      </c>
      <c r="X2875" s="291" t="str">
        <f t="shared" si="262"/>
        <v/>
      </c>
      <c r="Y2875" s="291" t="str">
        <f t="shared" si="263"/>
        <v/>
      </c>
    </row>
    <row r="2876" spans="1:25" ht="15" customHeight="1">
      <c r="A2876" s="8">
        <f t="shared" si="264"/>
        <v>2875</v>
      </c>
      <c r="B2876" s="56" t="s">
        <v>3812</v>
      </c>
      <c r="C2876" s="8">
        <v>84</v>
      </c>
      <c r="D2876" s="8" t="s">
        <v>23</v>
      </c>
      <c r="E2876" s="56" t="s">
        <v>3813</v>
      </c>
      <c r="F2876" s="57" t="s">
        <v>66</v>
      </c>
      <c r="G2876" s="62">
        <v>44753</v>
      </c>
      <c r="H2876" s="195"/>
      <c r="I2876" s="56"/>
      <c r="J2876" s="56"/>
      <c r="K2876" s="8"/>
      <c r="L2876" s="56"/>
      <c r="M2876" s="56"/>
      <c r="N2876" s="56"/>
      <c r="O2876" s="56"/>
      <c r="P2876" s="56"/>
      <c r="Q2876" s="63"/>
      <c r="R2876" s="64"/>
      <c r="S2876" s="56"/>
      <c r="T2876" s="56"/>
      <c r="U2876" s="57"/>
      <c r="V2876" s="289">
        <f t="shared" si="260"/>
        <v>922</v>
      </c>
      <c r="W2876" s="292" t="str">
        <f t="shared" si="261"/>
        <v/>
      </c>
      <c r="X2876" s="291" t="str">
        <f t="shared" si="262"/>
        <v/>
      </c>
      <c r="Y2876" s="291" t="str">
        <f t="shared" si="263"/>
        <v/>
      </c>
    </row>
    <row r="2877" spans="1:25" ht="15" customHeight="1">
      <c r="A2877" s="8">
        <f t="shared" si="264"/>
        <v>2876</v>
      </c>
      <c r="B2877" s="109"/>
      <c r="C2877" s="110" t="s">
        <v>1259</v>
      </c>
      <c r="D2877" s="110" t="s">
        <v>16</v>
      </c>
      <c r="E2877" s="192"/>
      <c r="F2877" s="193"/>
      <c r="G2877" s="191">
        <v>44753</v>
      </c>
      <c r="H2877" s="194"/>
      <c r="I2877" s="109"/>
      <c r="J2877" s="109"/>
      <c r="K2877" s="110"/>
      <c r="L2877" s="109"/>
      <c r="M2877" s="109"/>
      <c r="N2877" s="109"/>
      <c r="O2877" s="109"/>
      <c r="P2877" s="109"/>
      <c r="Q2877" s="136"/>
      <c r="R2877" s="115"/>
      <c r="S2877" s="109"/>
      <c r="T2877" s="109"/>
      <c r="U2877" s="111"/>
      <c r="V2877" s="289">
        <f t="shared" si="260"/>
        <v>922</v>
      </c>
      <c r="W2877" s="292" t="str">
        <f t="shared" si="261"/>
        <v/>
      </c>
      <c r="X2877" s="291" t="str">
        <f t="shared" si="262"/>
        <v/>
      </c>
      <c r="Y2877" s="291" t="str">
        <f t="shared" si="263"/>
        <v/>
      </c>
    </row>
    <row r="2878" spans="1:25" ht="15" customHeight="1">
      <c r="A2878" s="8">
        <f t="shared" si="264"/>
        <v>2877</v>
      </c>
      <c r="B2878" s="56" t="s">
        <v>3814</v>
      </c>
      <c r="C2878" s="8">
        <v>52</v>
      </c>
      <c r="D2878" s="8" t="s">
        <v>23</v>
      </c>
      <c r="E2878" s="56" t="s">
        <v>3815</v>
      </c>
      <c r="F2878" s="57" t="s">
        <v>999</v>
      </c>
      <c r="G2878" s="58">
        <v>44754</v>
      </c>
      <c r="H2878" s="75">
        <v>44473</v>
      </c>
      <c r="I2878" s="75">
        <v>44556</v>
      </c>
      <c r="J2878" s="56" t="s">
        <v>2419</v>
      </c>
      <c r="K2878" s="8"/>
      <c r="L2878" s="56"/>
      <c r="M2878" s="56" t="s">
        <v>1279</v>
      </c>
      <c r="N2878" s="56" t="s">
        <v>1279</v>
      </c>
      <c r="O2878" s="56"/>
      <c r="P2878" s="56"/>
      <c r="Q2878" s="90" t="str">
        <f>IF(DATEDIF(I2878,G2878,"y")=0,"",DATEDIF(I2878,G2878,"y")&amp;" years ")&amp;IF(DATEDIF(I2878,G2878,"ym")=0,"",DATEDIF(I2878,G2878,"ym")&amp;" months ")&amp;IF(DATEDIF(I2878,G2878,"md")=0,"",DATEDIF(I2878,G2878,"md")&amp;" days")</f>
        <v>6 months 16 days</v>
      </c>
      <c r="R2878" s="64">
        <f>_xlfn.DAYS(G2878,IF(L2878="",IF(K2878="",I2878,K2878),L2878))</f>
        <v>198</v>
      </c>
      <c r="S2878" s="56"/>
      <c r="T2878" s="56"/>
      <c r="U2878" s="57"/>
      <c r="V2878" s="75">
        <f t="shared" si="260"/>
        <v>923</v>
      </c>
      <c r="W2878" s="291">
        <f t="shared" si="261"/>
        <v>281</v>
      </c>
      <c r="X2878" s="291">
        <f t="shared" si="262"/>
        <v>198</v>
      </c>
      <c r="Y2878" s="291" t="str">
        <f t="shared" si="263"/>
        <v/>
      </c>
    </row>
    <row r="2879" spans="1:25" ht="15" customHeight="1">
      <c r="A2879" s="8">
        <f t="shared" si="264"/>
        <v>2878</v>
      </c>
      <c r="B2879" s="56"/>
      <c r="C2879" s="8">
        <v>92</v>
      </c>
      <c r="D2879" s="8" t="s">
        <v>23</v>
      </c>
      <c r="E2879" s="56"/>
      <c r="F2879" s="61"/>
      <c r="G2879" s="62">
        <v>44755</v>
      </c>
      <c r="H2879" s="195"/>
      <c r="I2879" s="56"/>
      <c r="J2879" s="56"/>
      <c r="K2879" s="8"/>
      <c r="L2879" s="56"/>
      <c r="M2879" s="56"/>
      <c r="N2879" s="56"/>
      <c r="O2879" s="56"/>
      <c r="P2879" s="56"/>
      <c r="Q2879" s="56"/>
      <c r="R2879" s="8"/>
      <c r="S2879" s="56"/>
      <c r="T2879" s="56"/>
      <c r="U2879" s="57"/>
      <c r="V2879" s="289">
        <f t="shared" si="260"/>
        <v>924</v>
      </c>
      <c r="W2879" s="292" t="str">
        <f t="shared" si="261"/>
        <v/>
      </c>
      <c r="X2879" s="291" t="str">
        <f t="shared" si="262"/>
        <v/>
      </c>
      <c r="Y2879" s="291" t="str">
        <f t="shared" si="263"/>
        <v/>
      </c>
    </row>
    <row r="2880" spans="1:25" ht="15" customHeight="1">
      <c r="A2880" s="8">
        <f t="shared" si="264"/>
        <v>2879</v>
      </c>
      <c r="B2880" s="56" t="s">
        <v>3816</v>
      </c>
      <c r="C2880" s="8">
        <v>78</v>
      </c>
      <c r="D2880" s="8" t="s">
        <v>16</v>
      </c>
      <c r="E2880" s="56" t="s">
        <v>3817</v>
      </c>
      <c r="F2880" s="57" t="s">
        <v>25</v>
      </c>
      <c r="G2880" s="62">
        <v>44756</v>
      </c>
      <c r="H2880" s="75">
        <v>44245</v>
      </c>
      <c r="I2880" s="75">
        <v>44325</v>
      </c>
      <c r="J2880" s="56" t="s">
        <v>1278</v>
      </c>
      <c r="K2880" s="8"/>
      <c r="L2880" s="56"/>
      <c r="M2880" s="56" t="s">
        <v>1279</v>
      </c>
      <c r="N2880" s="56" t="s">
        <v>1279</v>
      </c>
      <c r="O2880" s="56"/>
      <c r="P2880" s="56"/>
      <c r="Q2880" s="90" t="str">
        <f>IF(DATEDIF(I2880,G2880,"y")=0,"",DATEDIF(I2880,G2880,"y")&amp;" years ")&amp;IF(DATEDIF(I2880,G2880,"ym")=0,"",DATEDIF(I2880,G2880,"ym")&amp;" months ")&amp;IF(DATEDIF(I2880,G2880,"md")=0,"",DATEDIF(I2880,G2880,"md")&amp;" days")</f>
        <v>1 years 2 months 5 days</v>
      </c>
      <c r="R2880" s="64">
        <f>_xlfn.DAYS(G2880,IF(L2880="",IF(K2880="",I2880,K2880),L2880))</f>
        <v>431</v>
      </c>
      <c r="S2880" s="56"/>
      <c r="T2880" s="56"/>
      <c r="U2880" s="57"/>
      <c r="V2880" s="75">
        <f t="shared" si="260"/>
        <v>925</v>
      </c>
      <c r="W2880" s="291">
        <f t="shared" si="261"/>
        <v>511</v>
      </c>
      <c r="X2880" s="291">
        <f t="shared" si="262"/>
        <v>431</v>
      </c>
      <c r="Y2880" s="291" t="str">
        <f t="shared" si="263"/>
        <v/>
      </c>
    </row>
    <row r="2881" spans="1:25" ht="15" customHeight="1">
      <c r="A2881" s="8">
        <f t="shared" si="264"/>
        <v>2880</v>
      </c>
      <c r="B2881" s="56" t="s">
        <v>1527</v>
      </c>
      <c r="C2881" s="8">
        <v>84</v>
      </c>
      <c r="D2881" s="8" t="s">
        <v>16</v>
      </c>
      <c r="E2881" s="56" t="s">
        <v>3818</v>
      </c>
      <c r="F2881" s="57" t="s">
        <v>25</v>
      </c>
      <c r="G2881" s="58">
        <v>44756</v>
      </c>
      <c r="H2881" s="75">
        <v>44245</v>
      </c>
      <c r="I2881" s="75">
        <v>44301</v>
      </c>
      <c r="J2881" s="56" t="s">
        <v>1278</v>
      </c>
      <c r="K2881" s="8"/>
      <c r="L2881" s="56"/>
      <c r="M2881" s="56" t="s">
        <v>1279</v>
      </c>
      <c r="N2881" s="56" t="s">
        <v>1279</v>
      </c>
      <c r="O2881" s="56"/>
      <c r="P2881" s="56"/>
      <c r="Q2881" s="90" t="str">
        <f>IF(DATEDIF(I2881,G2881,"y")=0,"",DATEDIF(I2881,G2881,"y")&amp;" years ")&amp;IF(DATEDIF(I2881,G2881,"ym")=0,"",DATEDIF(I2881,G2881,"ym")&amp;" months ")&amp;IF(DATEDIF(I2881,G2881,"md")=0,"",DATEDIF(I2881,G2881,"md")&amp;" days")</f>
        <v>1 years 2 months 29 days</v>
      </c>
      <c r="R2881" s="64">
        <f>_xlfn.DAYS(G2881,IF(L2881="",IF(K2881="",I2881,K2881),L2881))</f>
        <v>455</v>
      </c>
      <c r="S2881" s="56"/>
      <c r="T2881" s="56"/>
      <c r="U2881" s="57"/>
      <c r="V2881" s="75">
        <f t="shared" si="260"/>
        <v>925</v>
      </c>
      <c r="W2881" s="291">
        <f t="shared" si="261"/>
        <v>511</v>
      </c>
      <c r="X2881" s="291">
        <f t="shared" si="262"/>
        <v>455</v>
      </c>
      <c r="Y2881" s="291" t="str">
        <f t="shared" si="263"/>
        <v/>
      </c>
    </row>
    <row r="2882" spans="1:25" ht="15" customHeight="1">
      <c r="A2882" s="8">
        <f t="shared" si="264"/>
        <v>2881</v>
      </c>
      <c r="B2882" s="56" t="s">
        <v>3819</v>
      </c>
      <c r="C2882" s="8">
        <v>72</v>
      </c>
      <c r="D2882" s="8" t="s">
        <v>16</v>
      </c>
      <c r="E2882" s="56" t="s">
        <v>3820</v>
      </c>
      <c r="F2882" s="57" t="s">
        <v>66</v>
      </c>
      <c r="G2882" s="58">
        <v>44757</v>
      </c>
      <c r="H2882" s="75">
        <v>44232</v>
      </c>
      <c r="I2882" s="75">
        <v>44296</v>
      </c>
      <c r="J2882" s="56" t="s">
        <v>1278</v>
      </c>
      <c r="K2882" s="76">
        <v>44545</v>
      </c>
      <c r="L2882" s="56"/>
      <c r="M2882" s="56" t="s">
        <v>1279</v>
      </c>
      <c r="N2882" s="56" t="s">
        <v>1279</v>
      </c>
      <c r="O2882" s="56" t="s">
        <v>1279</v>
      </c>
      <c r="P2882" s="56"/>
      <c r="Q2882" s="63" t="str">
        <f>IF(DATEDIF(K2882,G2882,"y")=0,"",DATEDIF(K2882,G2882,"y")&amp;" years ")&amp;IF(DATEDIF(K2882,G2882,"ym")=0,"",DATEDIF(K2882,G2882,"ym")&amp;" months ")&amp;IF(DATEDIF(K2882,G2882,"md")=0,"",DATEDIF(K2882,G2882,"md")&amp;" days")</f>
        <v xml:space="preserve">7 months </v>
      </c>
      <c r="R2882" s="64">
        <f>_xlfn.DAYS(G2882,IF(L2882="",IF(K2882="",I2882,K2882),L2882))</f>
        <v>212</v>
      </c>
      <c r="S2882" s="56"/>
      <c r="T2882" s="56"/>
      <c r="U2882" s="57"/>
      <c r="V2882" s="75">
        <f t="shared" ref="V2882:V2945" si="265">G2882-DATE(2020,1,1)</f>
        <v>926</v>
      </c>
      <c r="W2882" s="291">
        <f t="shared" ref="W2882:W2945" si="266">IF(ISNUMBER(H2882), $G2882-H2882, "")</f>
        <v>525</v>
      </c>
      <c r="X2882" s="291">
        <f t="shared" ref="X2882:X2945" si="267">IF(ISNUMBER(I2882), $G2882-I2882, "")</f>
        <v>461</v>
      </c>
      <c r="Y2882" s="291">
        <f t="shared" ref="Y2882:Y2945" si="268">IF(ISNUMBER(K2882), $G2882-K2882, "")</f>
        <v>212</v>
      </c>
    </row>
    <row r="2883" spans="1:25" ht="15" customHeight="1">
      <c r="A2883" s="8">
        <f t="shared" si="264"/>
        <v>2882</v>
      </c>
      <c r="B2883" s="56" t="s">
        <v>3821</v>
      </c>
      <c r="C2883" s="8">
        <v>83</v>
      </c>
      <c r="D2883" s="8" t="s">
        <v>23</v>
      </c>
      <c r="E2883" s="56" t="s">
        <v>163</v>
      </c>
      <c r="F2883" s="57" t="s">
        <v>802</v>
      </c>
      <c r="G2883" s="58">
        <v>44757</v>
      </c>
      <c r="H2883" s="75">
        <v>44242</v>
      </c>
      <c r="I2883" s="75">
        <v>44301</v>
      </c>
      <c r="J2883" s="56" t="s">
        <v>1278</v>
      </c>
      <c r="K2883" s="76"/>
      <c r="L2883" s="56"/>
      <c r="M2883" s="56" t="s">
        <v>1279</v>
      </c>
      <c r="N2883" s="56" t="s">
        <v>1279</v>
      </c>
      <c r="O2883" s="56"/>
      <c r="P2883" s="56"/>
      <c r="Q2883" s="90" t="str">
        <f>IF(DATEDIF(I2883,G2883,"y")=0,"",DATEDIF(I2883,G2883,"y")&amp;" years ")&amp;IF(DATEDIF(I2883,G2883,"ym")=0,"",DATEDIF(I2883,G2883,"ym")&amp;" months ")&amp;IF(DATEDIF(I2883,G2883,"md")=0,"",DATEDIF(I2883,G2883,"md")&amp;" days")</f>
        <v xml:space="preserve">1 years 3 months </v>
      </c>
      <c r="R2883" s="64">
        <f>_xlfn.DAYS(G2883,IF(L2883="",IF(K2883="",I2883,K2883),L2883))</f>
        <v>456</v>
      </c>
      <c r="S2883" s="56"/>
      <c r="T2883" s="56"/>
      <c r="U2883" s="57"/>
      <c r="V2883" s="75">
        <f t="shared" si="265"/>
        <v>926</v>
      </c>
      <c r="W2883" s="291">
        <f t="shared" si="266"/>
        <v>515</v>
      </c>
      <c r="X2883" s="291">
        <f t="shared" si="267"/>
        <v>456</v>
      </c>
      <c r="Y2883" s="291" t="str">
        <f t="shared" si="268"/>
        <v/>
      </c>
    </row>
    <row r="2884" spans="1:25" ht="15" customHeight="1">
      <c r="A2884" s="8">
        <f t="shared" si="264"/>
        <v>2883</v>
      </c>
      <c r="B2884" s="56" t="s">
        <v>3822</v>
      </c>
      <c r="C2884" s="8">
        <v>42</v>
      </c>
      <c r="D2884" s="8" t="s">
        <v>16</v>
      </c>
      <c r="E2884" s="56" t="s">
        <v>3469</v>
      </c>
      <c r="F2884" s="57" t="s">
        <v>484</v>
      </c>
      <c r="G2884" s="58">
        <v>44757</v>
      </c>
      <c r="H2884" s="195"/>
      <c r="I2884" s="56"/>
      <c r="J2884" s="56"/>
      <c r="K2884" s="8"/>
      <c r="L2884" s="56"/>
      <c r="M2884" s="56"/>
      <c r="N2884" s="56"/>
      <c r="O2884" s="56"/>
      <c r="P2884" s="56"/>
      <c r="Q2884" s="56"/>
      <c r="R2884" s="8"/>
      <c r="S2884" s="56"/>
      <c r="T2884" s="56"/>
      <c r="U2884" s="57"/>
      <c r="V2884" s="289">
        <f t="shared" si="265"/>
        <v>926</v>
      </c>
      <c r="W2884" s="292" t="str">
        <f t="shared" si="266"/>
        <v/>
      </c>
      <c r="X2884" s="291" t="str">
        <f t="shared" si="267"/>
        <v/>
      </c>
      <c r="Y2884" s="291" t="str">
        <f t="shared" si="268"/>
        <v/>
      </c>
    </row>
    <row r="2885" spans="1:25" ht="15" customHeight="1">
      <c r="A2885" s="8">
        <f t="shared" ref="A2885:A2948" si="269">A2884+1</f>
        <v>2884</v>
      </c>
      <c r="B2885" s="109"/>
      <c r="C2885" s="110" t="s">
        <v>1259</v>
      </c>
      <c r="D2885" s="110" t="s">
        <v>16</v>
      </c>
      <c r="E2885" s="109"/>
      <c r="F2885" s="193"/>
      <c r="G2885" s="191">
        <v>44757</v>
      </c>
      <c r="H2885" s="194"/>
      <c r="I2885" s="109"/>
      <c r="J2885" s="109"/>
      <c r="K2885" s="110"/>
      <c r="L2885" s="109"/>
      <c r="M2885" s="109"/>
      <c r="N2885" s="109"/>
      <c r="O2885" s="109"/>
      <c r="P2885" s="109"/>
      <c r="Q2885" s="109"/>
      <c r="R2885" s="110"/>
      <c r="S2885" s="109"/>
      <c r="T2885" s="109"/>
      <c r="U2885" s="111"/>
      <c r="V2885" s="289">
        <f t="shared" si="265"/>
        <v>926</v>
      </c>
      <c r="W2885" s="292" t="str">
        <f t="shared" si="266"/>
        <v/>
      </c>
      <c r="X2885" s="291" t="str">
        <f t="shared" si="267"/>
        <v/>
      </c>
      <c r="Y2885" s="291" t="str">
        <f t="shared" si="268"/>
        <v/>
      </c>
    </row>
    <row r="2886" spans="1:25" ht="15" customHeight="1">
      <c r="A2886" s="8">
        <f t="shared" si="269"/>
        <v>2885</v>
      </c>
      <c r="B2886" s="56" t="s">
        <v>3823</v>
      </c>
      <c r="C2886" s="8">
        <v>82</v>
      </c>
      <c r="D2886" s="8" t="s">
        <v>23</v>
      </c>
      <c r="E2886" s="56" t="s">
        <v>823</v>
      </c>
      <c r="F2886" s="57" t="s">
        <v>66</v>
      </c>
      <c r="G2886" s="58">
        <v>44758</v>
      </c>
      <c r="H2886" s="75">
        <v>44693</v>
      </c>
      <c r="I2886" s="75"/>
      <c r="J2886" s="56" t="s">
        <v>1744</v>
      </c>
      <c r="K2886" s="8"/>
      <c r="L2886" s="56"/>
      <c r="M2886" s="56" t="s">
        <v>1279</v>
      </c>
      <c r="N2886" s="56"/>
      <c r="O2886" s="56"/>
      <c r="P2886" s="56"/>
      <c r="Q2886" s="90" t="str">
        <f>IF(DATEDIF(H2886,G2886,"y")=0,"",DATEDIF(H2886,G2886,"y")&amp;" years ")&amp;IF(DATEDIF(H2886,G2886,"ym")=0,"",DATEDIF(H2886,G2886,"ym")&amp;" months ")&amp;IF(DATEDIF(H2886,G2886,"md")=0,"",DATEDIF(H2886,G2886,"md")&amp;" days")</f>
        <v>2 months 4 days</v>
      </c>
      <c r="R2886" s="64">
        <f>_xlfn.DAYS(G2886,H2886)</f>
        <v>65</v>
      </c>
      <c r="S2886" s="56"/>
      <c r="T2886" s="56"/>
      <c r="U2886" s="57"/>
      <c r="V2886" s="75">
        <f t="shared" si="265"/>
        <v>927</v>
      </c>
      <c r="W2886" s="291">
        <f t="shared" si="266"/>
        <v>65</v>
      </c>
      <c r="X2886" s="291" t="str">
        <f t="shared" si="267"/>
        <v/>
      </c>
      <c r="Y2886" s="291" t="str">
        <f t="shared" si="268"/>
        <v/>
      </c>
    </row>
    <row r="2887" spans="1:25" ht="15" customHeight="1">
      <c r="A2887" s="8">
        <f t="shared" si="269"/>
        <v>2886</v>
      </c>
      <c r="B2887" s="56"/>
      <c r="C2887" s="8">
        <v>89</v>
      </c>
      <c r="D2887" s="8" t="s">
        <v>16</v>
      </c>
      <c r="E2887" s="56"/>
      <c r="F2887" s="61"/>
      <c r="G2887" s="62">
        <v>44758</v>
      </c>
      <c r="H2887" s="56" t="s">
        <v>1198</v>
      </c>
      <c r="I2887" s="56" t="s">
        <v>1198</v>
      </c>
      <c r="J2887" s="56"/>
      <c r="K2887" s="62">
        <v>44524</v>
      </c>
      <c r="L2887" s="56"/>
      <c r="M2887" s="56" t="s">
        <v>1279</v>
      </c>
      <c r="N2887" s="56" t="s">
        <v>1279</v>
      </c>
      <c r="O2887" s="56" t="s">
        <v>1279</v>
      </c>
      <c r="P2887" s="56"/>
      <c r="Q2887" s="63" t="str">
        <f>IF(DATEDIF(K2887,G2887,"y")=0,"",DATEDIF(K2887,G2887,"y")&amp;" years ")&amp;IF(DATEDIF(K2887,G2887,"ym")=0,"",DATEDIF(K2887,G2887,"ym")&amp;" months ")&amp;IF(DATEDIF(K2887,G2887,"md")=0,"",DATEDIF(K2887,G2887,"md")&amp;" days")</f>
        <v>7 months 22 days</v>
      </c>
      <c r="R2887" s="64">
        <f>_xlfn.DAYS(G2887,IF(L2887="",IF(K2887="",I2887,K2887),L2887))</f>
        <v>234</v>
      </c>
      <c r="S2887" s="56"/>
      <c r="T2887" s="56"/>
      <c r="U2887" s="57"/>
      <c r="V2887" s="75">
        <f t="shared" si="265"/>
        <v>927</v>
      </c>
      <c r="W2887" s="291" t="str">
        <f t="shared" si="266"/>
        <v/>
      </c>
      <c r="X2887" s="291" t="str">
        <f t="shared" si="267"/>
        <v/>
      </c>
      <c r="Y2887" s="291">
        <f t="shared" si="268"/>
        <v>234</v>
      </c>
    </row>
    <row r="2888" spans="1:25" ht="15" customHeight="1">
      <c r="A2888" s="8">
        <f t="shared" si="269"/>
        <v>2887</v>
      </c>
      <c r="B2888" s="56" t="s">
        <v>3824</v>
      </c>
      <c r="C2888" s="8">
        <v>66</v>
      </c>
      <c r="D2888" s="8" t="s">
        <v>23</v>
      </c>
      <c r="E2888" s="56" t="s">
        <v>3825</v>
      </c>
      <c r="F2888" s="57" t="s">
        <v>25</v>
      </c>
      <c r="G2888" s="58">
        <v>44758</v>
      </c>
      <c r="H2888" s="75">
        <v>44241</v>
      </c>
      <c r="I2888" s="75">
        <v>44304</v>
      </c>
      <c r="J2888" s="56" t="s">
        <v>1278</v>
      </c>
      <c r="K2888" s="76">
        <v>44488</v>
      </c>
      <c r="L2888" s="56"/>
      <c r="M2888" s="56" t="s">
        <v>1279</v>
      </c>
      <c r="N2888" s="56" t="s">
        <v>1279</v>
      </c>
      <c r="O2888" s="56" t="s">
        <v>1279</v>
      </c>
      <c r="P2888" s="56"/>
      <c r="Q2888" s="63" t="str">
        <f>IF(DATEDIF(K2888,G2888,"y")=0,"",DATEDIF(K2888,G2888,"y")&amp;" years ")&amp;IF(DATEDIF(K2888,G2888,"ym")=0,"",DATEDIF(K2888,G2888,"ym")&amp;" months ")&amp;IF(DATEDIF(K2888,G2888,"md")=0,"",DATEDIF(K2888,G2888,"md")&amp;" days")</f>
        <v>8 months 27 days</v>
      </c>
      <c r="R2888" s="64">
        <f>_xlfn.DAYS(G2888,IF(L2888="",IF(K2888="",I2888,K2888),L2888))</f>
        <v>270</v>
      </c>
      <c r="S2888" s="56"/>
      <c r="T2888" s="56"/>
      <c r="U2888" s="57"/>
      <c r="V2888" s="75">
        <f t="shared" si="265"/>
        <v>927</v>
      </c>
      <c r="W2888" s="291">
        <f t="shared" si="266"/>
        <v>517</v>
      </c>
      <c r="X2888" s="291">
        <f t="shared" si="267"/>
        <v>454</v>
      </c>
      <c r="Y2888" s="291">
        <f t="shared" si="268"/>
        <v>270</v>
      </c>
    </row>
    <row r="2889" spans="1:25" ht="15" customHeight="1">
      <c r="A2889" s="8">
        <f t="shared" si="269"/>
        <v>2888</v>
      </c>
      <c r="B2889" s="56" t="s">
        <v>1645</v>
      </c>
      <c r="C2889" s="8">
        <v>87</v>
      </c>
      <c r="D2889" s="8" t="s">
        <v>23</v>
      </c>
      <c r="E2889" s="56" t="s">
        <v>2605</v>
      </c>
      <c r="F2889" s="57" t="s">
        <v>605</v>
      </c>
      <c r="G2889" s="58">
        <v>44758</v>
      </c>
      <c r="H2889" s="75">
        <v>44243</v>
      </c>
      <c r="I2889" s="75">
        <v>44304</v>
      </c>
      <c r="J2889" s="56" t="s">
        <v>1278</v>
      </c>
      <c r="K2889" s="8"/>
      <c r="L2889" s="56"/>
      <c r="M2889" s="56" t="s">
        <v>1279</v>
      </c>
      <c r="N2889" s="56" t="s">
        <v>1279</v>
      </c>
      <c r="O2889" s="56"/>
      <c r="P2889" s="56"/>
      <c r="Q2889" s="90" t="str">
        <f>IF(DATEDIF(I2889,G2889,"y")=0,"",DATEDIF(I2889,G2889,"y")&amp;" years ")&amp;IF(DATEDIF(I2889,G2889,"ym")=0,"",DATEDIF(I2889,G2889,"ym")&amp;" months ")&amp;IF(DATEDIF(I2889,G2889,"md")=0,"",DATEDIF(I2889,G2889,"md")&amp;" days")</f>
        <v>1 years 2 months 28 days</v>
      </c>
      <c r="R2889" s="64">
        <f>_xlfn.DAYS(G2889,IF(L2889="",IF(K2889="",I2889,K2889),L2889))</f>
        <v>454</v>
      </c>
      <c r="S2889" s="56"/>
      <c r="T2889" s="56"/>
      <c r="U2889" s="57"/>
      <c r="V2889" s="75">
        <f t="shared" si="265"/>
        <v>927</v>
      </c>
      <c r="W2889" s="291">
        <f t="shared" si="266"/>
        <v>515</v>
      </c>
      <c r="X2889" s="291">
        <f t="shared" si="267"/>
        <v>454</v>
      </c>
      <c r="Y2889" s="291" t="str">
        <f t="shared" si="268"/>
        <v/>
      </c>
    </row>
    <row r="2890" spans="1:25" ht="15" customHeight="1">
      <c r="A2890" s="8">
        <f t="shared" si="269"/>
        <v>2889</v>
      </c>
      <c r="B2890" s="109"/>
      <c r="C2890" s="110">
        <v>56</v>
      </c>
      <c r="D2890" s="110" t="s">
        <v>23</v>
      </c>
      <c r="E2890" s="109"/>
      <c r="F2890" s="193"/>
      <c r="G2890" s="191">
        <v>44759</v>
      </c>
      <c r="H2890" s="113">
        <v>44586</v>
      </c>
      <c r="I2890" s="109"/>
      <c r="J2890" s="109"/>
      <c r="K2890" s="110"/>
      <c r="L2890" s="109"/>
      <c r="M2890" s="109" t="s">
        <v>1279</v>
      </c>
      <c r="N2890" s="109"/>
      <c r="O2890" s="109"/>
      <c r="P2890" s="109"/>
      <c r="Q2890" s="114" t="str">
        <f>IF(DATEDIF(H2890,G2890,"y")=0,"",DATEDIF(H2890,G2890,"y")&amp;" years ")&amp;IF(DATEDIF(H2890,G2890,"ym")=0,"",DATEDIF(H2890,G2890,"ym")&amp;" months ")&amp;IF(DATEDIF(H2890,G2890,"md")=0,"",DATEDIF(H2890,G2890,"md")&amp;" days")</f>
        <v>5 months 22 days</v>
      </c>
      <c r="R2890" s="115">
        <f>_xlfn.DAYS(G2890,H2890)</f>
        <v>173</v>
      </c>
      <c r="S2890" s="109"/>
      <c r="T2890" s="109"/>
      <c r="U2890" s="111"/>
      <c r="V2890" s="75">
        <f t="shared" si="265"/>
        <v>928</v>
      </c>
      <c r="W2890" s="291">
        <f t="shared" si="266"/>
        <v>173</v>
      </c>
      <c r="X2890" s="291" t="str">
        <f t="shared" si="267"/>
        <v/>
      </c>
      <c r="Y2890" s="291" t="str">
        <f t="shared" si="268"/>
        <v/>
      </c>
    </row>
    <row r="2891" spans="1:25" ht="15" customHeight="1">
      <c r="A2891" s="8">
        <f t="shared" si="269"/>
        <v>2890</v>
      </c>
      <c r="B2891" s="56" t="s">
        <v>3826</v>
      </c>
      <c r="C2891" s="8">
        <v>82</v>
      </c>
      <c r="D2891" s="8" t="s">
        <v>23</v>
      </c>
      <c r="E2891" s="56" t="s">
        <v>1095</v>
      </c>
      <c r="F2891" s="57" t="s">
        <v>28</v>
      </c>
      <c r="G2891" s="58">
        <v>44759</v>
      </c>
      <c r="H2891" s="75">
        <v>44247</v>
      </c>
      <c r="I2891" s="203" t="s">
        <v>1198</v>
      </c>
      <c r="J2891" s="56" t="s">
        <v>2863</v>
      </c>
      <c r="K2891" s="62">
        <v>44542</v>
      </c>
      <c r="L2891" s="56"/>
      <c r="M2891" s="56" t="s">
        <v>1279</v>
      </c>
      <c r="N2891" s="56" t="s">
        <v>1279</v>
      </c>
      <c r="O2891" s="56" t="s">
        <v>1279</v>
      </c>
      <c r="P2891" s="56"/>
      <c r="Q2891" s="63" t="str">
        <f>IF(DATEDIF(K2891,G2891,"y")=0,"",DATEDIF(K2891,G2891,"y")&amp;" years ")&amp;IF(DATEDIF(K2891,G2891,"ym")=0,"",DATEDIF(K2891,G2891,"ym")&amp;" months ")&amp;IF(DATEDIF(K2891,G2891,"md")=0,"",DATEDIF(K2891,G2891,"md")&amp;" days")</f>
        <v>7 months 5 days</v>
      </c>
      <c r="R2891" s="64">
        <f>_xlfn.DAYS(G2891,IF(L2891="",IF(K2891="",I2891,K2891),L2891))</f>
        <v>217</v>
      </c>
      <c r="S2891" s="56"/>
      <c r="T2891" s="56"/>
      <c r="U2891" s="57"/>
      <c r="V2891" s="75">
        <f t="shared" si="265"/>
        <v>928</v>
      </c>
      <c r="W2891" s="291">
        <f t="shared" si="266"/>
        <v>512</v>
      </c>
      <c r="X2891" s="291" t="str">
        <f t="shared" si="267"/>
        <v/>
      </c>
      <c r="Y2891" s="291">
        <f t="shared" si="268"/>
        <v>217</v>
      </c>
    </row>
    <row r="2892" spans="1:25" ht="15" customHeight="1">
      <c r="A2892" s="8">
        <f t="shared" si="269"/>
        <v>2891</v>
      </c>
      <c r="B2892" s="56"/>
      <c r="C2892" s="8">
        <v>55</v>
      </c>
      <c r="D2892" s="8" t="s">
        <v>23</v>
      </c>
      <c r="E2892" s="56"/>
      <c r="F2892" s="61"/>
      <c r="G2892" s="62">
        <v>44759</v>
      </c>
      <c r="H2892" s="56" t="s">
        <v>1198</v>
      </c>
      <c r="I2892" s="56" t="s">
        <v>1198</v>
      </c>
      <c r="J2892" s="56"/>
      <c r="K2892" s="62">
        <v>44537</v>
      </c>
      <c r="L2892" s="56"/>
      <c r="M2892" s="56" t="s">
        <v>1279</v>
      </c>
      <c r="N2892" s="56" t="s">
        <v>1279</v>
      </c>
      <c r="O2892" s="56" t="s">
        <v>1279</v>
      </c>
      <c r="P2892" s="56"/>
      <c r="Q2892" s="63" t="str">
        <f>IF(DATEDIF(K2892,G2892,"y")=0,"",DATEDIF(K2892,G2892,"y")&amp;" years ")&amp;IF(DATEDIF(K2892,G2892,"ym")=0,"",DATEDIF(K2892,G2892,"ym")&amp;" months ")&amp;IF(DATEDIF(K2892,G2892,"md")=0,"",DATEDIF(K2892,G2892,"md")&amp;" days")</f>
        <v>7 months 10 days</v>
      </c>
      <c r="R2892" s="64">
        <f>_xlfn.DAYS(G2892,IF(L2892="",IF(K2892="",I2892,K2892),L2892))</f>
        <v>222</v>
      </c>
      <c r="S2892" s="56"/>
      <c r="T2892" s="56"/>
      <c r="U2892" s="57"/>
      <c r="V2892" s="75">
        <f t="shared" si="265"/>
        <v>928</v>
      </c>
      <c r="W2892" s="291" t="str">
        <f t="shared" si="266"/>
        <v/>
      </c>
      <c r="X2892" s="291" t="str">
        <f t="shared" si="267"/>
        <v/>
      </c>
      <c r="Y2892" s="291">
        <f t="shared" si="268"/>
        <v>222</v>
      </c>
    </row>
    <row r="2893" spans="1:25" ht="15" customHeight="1">
      <c r="A2893" s="8">
        <f t="shared" si="269"/>
        <v>2892</v>
      </c>
      <c r="B2893" s="56"/>
      <c r="C2893" s="8">
        <v>46</v>
      </c>
      <c r="D2893" s="8" t="s">
        <v>16</v>
      </c>
      <c r="E2893" s="56"/>
      <c r="F2893" s="61"/>
      <c r="G2893" s="62">
        <v>44759</v>
      </c>
      <c r="H2893" s="56" t="s">
        <v>1198</v>
      </c>
      <c r="I2893" s="74">
        <v>44490</v>
      </c>
      <c r="J2893" s="56"/>
      <c r="K2893" s="8"/>
      <c r="L2893" s="56"/>
      <c r="M2893" s="56" t="s">
        <v>1279</v>
      </c>
      <c r="N2893" s="56" t="s">
        <v>1279</v>
      </c>
      <c r="O2893" s="56"/>
      <c r="P2893" s="56"/>
      <c r="Q2893" s="90" t="str">
        <f>IF(DATEDIF(I2893,G2893,"y")=0,"",DATEDIF(I2893,G2893,"y")&amp;" years ")&amp;IF(DATEDIF(I2893,G2893,"ym")=0,"",DATEDIF(I2893,G2893,"ym")&amp;" months ")&amp;IF(DATEDIF(I2893,G2893,"md")=0,"",DATEDIF(I2893,G2893,"md")&amp;" days")</f>
        <v>8 months 26 days</v>
      </c>
      <c r="R2893" s="64">
        <f>_xlfn.DAYS(G2893,IF(L2893="",IF(K2893="",I2893,K2893),L2893))</f>
        <v>269</v>
      </c>
      <c r="S2893" s="56"/>
      <c r="T2893" s="56"/>
      <c r="U2893" s="57"/>
      <c r="V2893" s="75">
        <f t="shared" si="265"/>
        <v>928</v>
      </c>
      <c r="W2893" s="291" t="str">
        <f t="shared" si="266"/>
        <v/>
      </c>
      <c r="X2893" s="291">
        <f t="shared" si="267"/>
        <v>269</v>
      </c>
      <c r="Y2893" s="291" t="str">
        <f t="shared" si="268"/>
        <v/>
      </c>
    </row>
    <row r="2894" spans="1:25" ht="15" customHeight="1">
      <c r="A2894" s="8">
        <f t="shared" si="269"/>
        <v>2893</v>
      </c>
      <c r="B2894" s="56"/>
      <c r="C2894" s="8">
        <v>36</v>
      </c>
      <c r="D2894" s="8" t="s">
        <v>16</v>
      </c>
      <c r="E2894" s="56"/>
      <c r="F2894" s="61"/>
      <c r="G2894" s="62">
        <v>44759</v>
      </c>
      <c r="H2894" s="56" t="s">
        <v>1198</v>
      </c>
      <c r="I2894" s="74">
        <v>44407</v>
      </c>
      <c r="J2894" s="56"/>
      <c r="K2894" s="8"/>
      <c r="L2894" s="56"/>
      <c r="M2894" s="56" t="s">
        <v>1279</v>
      </c>
      <c r="N2894" s="56" t="s">
        <v>1279</v>
      </c>
      <c r="O2894" s="56"/>
      <c r="P2894" s="56"/>
      <c r="Q2894" s="90" t="str">
        <f>IF(DATEDIF(I2894,G2894,"y")=0,"",DATEDIF(I2894,G2894,"y")&amp;" years ")&amp;IF(DATEDIF(I2894,G2894,"ym")=0,"",DATEDIF(I2894,G2894,"ym")&amp;" months ")&amp;IF(DATEDIF(I2894,G2894,"md")=0,"",DATEDIF(I2894,G2894,"md")&amp;" days")</f>
        <v>11 months 17 days</v>
      </c>
      <c r="R2894" s="64">
        <f>_xlfn.DAYS(G2894,IF(L2894="",IF(K2894="",I2894,K2894),L2894))</f>
        <v>352</v>
      </c>
      <c r="S2894" s="56"/>
      <c r="T2894" s="56"/>
      <c r="U2894" s="57"/>
      <c r="V2894" s="75">
        <f t="shared" si="265"/>
        <v>928</v>
      </c>
      <c r="W2894" s="291" t="str">
        <f t="shared" si="266"/>
        <v/>
      </c>
      <c r="X2894" s="291">
        <f t="shared" si="267"/>
        <v>352</v>
      </c>
      <c r="Y2894" s="291" t="str">
        <f t="shared" si="268"/>
        <v/>
      </c>
    </row>
    <row r="2895" spans="1:25" ht="15" customHeight="1">
      <c r="A2895" s="8">
        <f t="shared" si="269"/>
        <v>2894</v>
      </c>
      <c r="B2895" s="56" t="s">
        <v>3827</v>
      </c>
      <c r="C2895" s="73">
        <v>0</v>
      </c>
      <c r="D2895" s="8" t="s">
        <v>23</v>
      </c>
      <c r="E2895" s="56" t="s">
        <v>3828</v>
      </c>
      <c r="F2895" s="57" t="s">
        <v>534</v>
      </c>
      <c r="G2895" s="62">
        <v>44759</v>
      </c>
      <c r="H2895" s="74"/>
      <c r="I2895" s="74"/>
      <c r="J2895" s="56"/>
      <c r="K2895" s="8"/>
      <c r="L2895" s="56"/>
      <c r="M2895" s="56"/>
      <c r="N2895" s="56"/>
      <c r="O2895" s="56"/>
      <c r="P2895" s="56"/>
      <c r="Q2895" s="56"/>
      <c r="R2895" s="8"/>
      <c r="S2895" s="56"/>
      <c r="T2895" s="56" t="s">
        <v>1059</v>
      </c>
      <c r="U2895" s="56"/>
      <c r="V2895" s="289">
        <f t="shared" si="265"/>
        <v>928</v>
      </c>
      <c r="W2895" s="292" t="str">
        <f t="shared" si="266"/>
        <v/>
      </c>
      <c r="X2895" s="291" t="str">
        <f t="shared" si="267"/>
        <v/>
      </c>
      <c r="Y2895" s="291" t="str">
        <f t="shared" si="268"/>
        <v/>
      </c>
    </row>
    <row r="2896" spans="1:25" ht="15" customHeight="1">
      <c r="A2896" s="8">
        <f t="shared" si="269"/>
        <v>2895</v>
      </c>
      <c r="B2896" s="56" t="s">
        <v>3829</v>
      </c>
      <c r="C2896" s="73">
        <v>0</v>
      </c>
      <c r="D2896" s="8" t="s">
        <v>16</v>
      </c>
      <c r="E2896" s="56" t="s">
        <v>243</v>
      </c>
      <c r="F2896" s="57" t="s">
        <v>1150</v>
      </c>
      <c r="G2896" s="62">
        <v>44759</v>
      </c>
      <c r="H2896" s="74"/>
      <c r="I2896" s="74"/>
      <c r="J2896" s="56"/>
      <c r="K2896" s="8"/>
      <c r="L2896" s="56"/>
      <c r="M2896" s="56"/>
      <c r="N2896" s="56"/>
      <c r="O2896" s="56"/>
      <c r="P2896" s="56"/>
      <c r="Q2896" s="56"/>
      <c r="R2896" s="8"/>
      <c r="S2896" s="56"/>
      <c r="T2896" s="56" t="s">
        <v>1059</v>
      </c>
      <c r="U2896" s="56"/>
      <c r="V2896" s="289">
        <f t="shared" si="265"/>
        <v>928</v>
      </c>
      <c r="W2896" s="292" t="str">
        <f t="shared" si="266"/>
        <v/>
      </c>
      <c r="X2896" s="291" t="str">
        <f t="shared" si="267"/>
        <v/>
      </c>
      <c r="Y2896" s="291" t="str">
        <f t="shared" si="268"/>
        <v/>
      </c>
    </row>
    <row r="2897" spans="1:25" ht="15" customHeight="1">
      <c r="A2897" s="8">
        <f t="shared" si="269"/>
        <v>2896</v>
      </c>
      <c r="B2897" s="56" t="s">
        <v>3830</v>
      </c>
      <c r="C2897" s="73">
        <v>0</v>
      </c>
      <c r="D2897" s="8" t="s">
        <v>16</v>
      </c>
      <c r="E2897" s="56" t="s">
        <v>3831</v>
      </c>
      <c r="F2897" s="57" t="s">
        <v>25</v>
      </c>
      <c r="G2897" s="62">
        <v>44759</v>
      </c>
      <c r="H2897" s="74"/>
      <c r="I2897" s="74"/>
      <c r="J2897" s="56"/>
      <c r="K2897" s="8"/>
      <c r="L2897" s="56"/>
      <c r="M2897" s="56"/>
      <c r="N2897" s="56"/>
      <c r="O2897" s="56"/>
      <c r="P2897" s="56"/>
      <c r="Q2897" s="56"/>
      <c r="R2897" s="8"/>
      <c r="S2897" s="56"/>
      <c r="T2897" s="56" t="s">
        <v>1059</v>
      </c>
      <c r="U2897" s="56"/>
      <c r="V2897" s="289">
        <f t="shared" si="265"/>
        <v>928</v>
      </c>
      <c r="W2897" s="292" t="str">
        <f t="shared" si="266"/>
        <v/>
      </c>
      <c r="X2897" s="291" t="str">
        <f t="shared" si="267"/>
        <v/>
      </c>
      <c r="Y2897" s="291" t="str">
        <f t="shared" si="268"/>
        <v/>
      </c>
    </row>
    <row r="2898" spans="1:25" ht="15" customHeight="1">
      <c r="A2898" s="8">
        <f t="shared" si="269"/>
        <v>2897</v>
      </c>
      <c r="B2898" s="56"/>
      <c r="C2898" s="8">
        <v>84</v>
      </c>
      <c r="D2898" s="8" t="s">
        <v>23</v>
      </c>
      <c r="E2898" s="56"/>
      <c r="F2898" s="61"/>
      <c r="G2898" s="62">
        <v>44759</v>
      </c>
      <c r="H2898" s="195"/>
      <c r="I2898" s="56"/>
      <c r="J2898" s="56"/>
      <c r="K2898" s="8"/>
      <c r="L2898" s="56"/>
      <c r="M2898" s="56"/>
      <c r="N2898" s="56"/>
      <c r="O2898" s="56"/>
      <c r="P2898" s="56"/>
      <c r="Q2898" s="63"/>
      <c r="R2898" s="64"/>
      <c r="S2898" s="56"/>
      <c r="T2898" s="56"/>
      <c r="U2898" s="57"/>
      <c r="V2898" s="289">
        <f t="shared" si="265"/>
        <v>928</v>
      </c>
      <c r="W2898" s="292" t="str">
        <f t="shared" si="266"/>
        <v/>
      </c>
      <c r="X2898" s="291" t="str">
        <f t="shared" si="267"/>
        <v/>
      </c>
      <c r="Y2898" s="291" t="str">
        <f t="shared" si="268"/>
        <v/>
      </c>
    </row>
    <row r="2899" spans="1:25" ht="15" customHeight="1">
      <c r="A2899" s="8">
        <f t="shared" si="269"/>
        <v>2898</v>
      </c>
      <c r="B2899" s="109" t="s">
        <v>1699</v>
      </c>
      <c r="C2899" s="110">
        <v>89</v>
      </c>
      <c r="D2899" s="110" t="s">
        <v>23</v>
      </c>
      <c r="E2899" s="109" t="s">
        <v>163</v>
      </c>
      <c r="F2899" s="111" t="s">
        <v>1393</v>
      </c>
      <c r="G2899" s="191">
        <v>44759</v>
      </c>
      <c r="H2899" s="194"/>
      <c r="I2899" s="109"/>
      <c r="J2899" s="109"/>
      <c r="K2899" s="110"/>
      <c r="L2899" s="109"/>
      <c r="M2899" s="109"/>
      <c r="N2899" s="109"/>
      <c r="O2899" s="109"/>
      <c r="P2899" s="109"/>
      <c r="Q2899" s="109"/>
      <c r="R2899" s="110"/>
      <c r="S2899" s="109"/>
      <c r="T2899" s="109"/>
      <c r="U2899" s="111"/>
      <c r="V2899" s="289">
        <f t="shared" si="265"/>
        <v>928</v>
      </c>
      <c r="W2899" s="292" t="str">
        <f t="shared" si="266"/>
        <v/>
      </c>
      <c r="X2899" s="291" t="str">
        <f t="shared" si="267"/>
        <v/>
      </c>
      <c r="Y2899" s="291" t="str">
        <f t="shared" si="268"/>
        <v/>
      </c>
    </row>
    <row r="2900" spans="1:25" ht="15" customHeight="1">
      <c r="A2900" s="8">
        <f t="shared" si="269"/>
        <v>2899</v>
      </c>
      <c r="B2900" s="56" t="s">
        <v>3832</v>
      </c>
      <c r="C2900" s="8">
        <v>57</v>
      </c>
      <c r="D2900" s="8" t="s">
        <v>23</v>
      </c>
      <c r="E2900" s="56" t="s">
        <v>1894</v>
      </c>
      <c r="F2900" s="57" t="s">
        <v>117</v>
      </c>
      <c r="G2900" s="58">
        <v>44760</v>
      </c>
      <c r="H2900" s="75">
        <v>44420</v>
      </c>
      <c r="I2900" s="75">
        <v>44488</v>
      </c>
      <c r="J2900" s="56" t="s">
        <v>2419</v>
      </c>
      <c r="K2900" s="76"/>
      <c r="L2900" s="56"/>
      <c r="M2900" s="56" t="s">
        <v>1279</v>
      </c>
      <c r="N2900" s="56" t="s">
        <v>1279</v>
      </c>
      <c r="O2900" s="56"/>
      <c r="P2900" s="56"/>
      <c r="Q2900" s="90" t="str">
        <f>IF(DATEDIF(I2900,G2900,"y")=0,"",DATEDIF(I2900,G2900,"y")&amp;" years ")&amp;IF(DATEDIF(I2900,G2900,"ym")=0,"",DATEDIF(I2900,G2900,"ym")&amp;" months ")&amp;IF(DATEDIF(I2900,G2900,"md")=0,"",DATEDIF(I2900,G2900,"md")&amp;" days")</f>
        <v>8 months 29 days</v>
      </c>
      <c r="R2900" s="64">
        <f>_xlfn.DAYS(G2900,IF(L2900="",IF(K2900="",I2900,K2900),L2900))</f>
        <v>272</v>
      </c>
      <c r="S2900" s="56"/>
      <c r="T2900" s="56"/>
      <c r="U2900" s="57"/>
      <c r="V2900" s="75">
        <f t="shared" si="265"/>
        <v>929</v>
      </c>
      <c r="W2900" s="291">
        <f t="shared" si="266"/>
        <v>340</v>
      </c>
      <c r="X2900" s="291">
        <f t="shared" si="267"/>
        <v>272</v>
      </c>
      <c r="Y2900" s="291" t="str">
        <f t="shared" si="268"/>
        <v/>
      </c>
    </row>
    <row r="2901" spans="1:25" ht="15" customHeight="1">
      <c r="A2901" s="8">
        <f t="shared" si="269"/>
        <v>2900</v>
      </c>
      <c r="B2901" s="56"/>
      <c r="C2901" s="8">
        <v>89</v>
      </c>
      <c r="D2901" s="8" t="s">
        <v>16</v>
      </c>
      <c r="E2901" s="56"/>
      <c r="F2901" s="61"/>
      <c r="G2901" s="62">
        <v>44760</v>
      </c>
      <c r="H2901" s="74">
        <v>44361</v>
      </c>
      <c r="I2901" s="56"/>
      <c r="J2901" s="56"/>
      <c r="K2901" s="8"/>
      <c r="L2901" s="56"/>
      <c r="M2901" s="56" t="s">
        <v>1279</v>
      </c>
      <c r="N2901" s="56"/>
      <c r="O2901" s="56"/>
      <c r="P2901" s="56"/>
      <c r="Q2901" s="90" t="str">
        <f>IF(DATEDIF(H2901,G2901,"y")=0,"",DATEDIF(H2901,G2901,"y")&amp;" years ")&amp;IF(DATEDIF(H2901,G2901,"ym")=0,"",DATEDIF(H2901,G2901,"ym")&amp;" months ")&amp;IF(DATEDIF(H2901,G2901,"md")=0,"",DATEDIF(H2901,G2901,"md")&amp;" days")</f>
        <v>1 years 1 months 4 days</v>
      </c>
      <c r="R2901" s="64">
        <f>_xlfn.DAYS(G2901,H2901)</f>
        <v>399</v>
      </c>
      <c r="S2901" s="56"/>
      <c r="T2901" s="56"/>
      <c r="U2901" s="57"/>
      <c r="V2901" s="75">
        <f t="shared" si="265"/>
        <v>929</v>
      </c>
      <c r="W2901" s="291">
        <f t="shared" si="266"/>
        <v>399</v>
      </c>
      <c r="X2901" s="291" t="str">
        <f t="shared" si="267"/>
        <v/>
      </c>
      <c r="Y2901" s="291" t="str">
        <f t="shared" si="268"/>
        <v/>
      </c>
    </row>
    <row r="2902" spans="1:25" ht="15" customHeight="1">
      <c r="A2902" s="8">
        <f t="shared" si="269"/>
        <v>2901</v>
      </c>
      <c r="B2902" s="56" t="s">
        <v>3833</v>
      </c>
      <c r="C2902" s="8">
        <v>87</v>
      </c>
      <c r="D2902" s="8" t="s">
        <v>23</v>
      </c>
      <c r="E2902" s="56" t="s">
        <v>3532</v>
      </c>
      <c r="F2902" s="57" t="s">
        <v>117</v>
      </c>
      <c r="G2902" s="58">
        <v>44760</v>
      </c>
      <c r="H2902" s="75">
        <v>44240</v>
      </c>
      <c r="I2902" s="74">
        <v>44315</v>
      </c>
      <c r="J2902" s="56" t="s">
        <v>1278</v>
      </c>
      <c r="K2902" s="8"/>
      <c r="L2902" s="56"/>
      <c r="M2902" s="56" t="s">
        <v>1279</v>
      </c>
      <c r="N2902" s="56" t="s">
        <v>1279</v>
      </c>
      <c r="O2902" s="56"/>
      <c r="P2902" s="56"/>
      <c r="Q2902" s="90" t="str">
        <f>IF(DATEDIF(I2902,G2902,"y")=0,"",DATEDIF(I2902,G2902,"y")&amp;" years ")&amp;IF(DATEDIF(I2902,G2902,"ym")=0,"",DATEDIF(I2902,G2902,"ym")&amp;" months ")&amp;IF(DATEDIF(I2902,G2902,"md")=0,"",DATEDIF(I2902,G2902,"md")&amp;" days")</f>
        <v>1 years 2 months 19 days</v>
      </c>
      <c r="R2902" s="64">
        <f>_xlfn.DAYS(G2902,IF(L2902="",IF(K2902="",I2902,K2902),L2902))</f>
        <v>445</v>
      </c>
      <c r="S2902" s="56"/>
      <c r="T2902" s="56"/>
      <c r="U2902" s="57"/>
      <c r="V2902" s="75">
        <f t="shared" si="265"/>
        <v>929</v>
      </c>
      <c r="W2902" s="291">
        <f t="shared" si="266"/>
        <v>520</v>
      </c>
      <c r="X2902" s="291">
        <f t="shared" si="267"/>
        <v>445</v>
      </c>
      <c r="Y2902" s="291" t="str">
        <f t="shared" si="268"/>
        <v/>
      </c>
    </row>
    <row r="2903" spans="1:25" ht="15" customHeight="1">
      <c r="A2903" s="8">
        <f t="shared" si="269"/>
        <v>2902</v>
      </c>
      <c r="B2903" s="56" t="s">
        <v>1505</v>
      </c>
      <c r="C2903" s="8">
        <v>59</v>
      </c>
      <c r="D2903" s="8" t="s">
        <v>23</v>
      </c>
      <c r="E2903" s="56" t="s">
        <v>3284</v>
      </c>
      <c r="F2903" s="57" t="s">
        <v>1393</v>
      </c>
      <c r="G2903" s="58">
        <v>44760</v>
      </c>
      <c r="H2903" s="75">
        <v>44247</v>
      </c>
      <c r="I2903" s="75">
        <v>44313</v>
      </c>
      <c r="J2903" s="56" t="s">
        <v>1278</v>
      </c>
      <c r="K2903" s="76"/>
      <c r="L2903" s="56"/>
      <c r="M2903" s="56" t="s">
        <v>1279</v>
      </c>
      <c r="N2903" s="56" t="s">
        <v>1279</v>
      </c>
      <c r="O2903" s="56"/>
      <c r="P2903" s="56"/>
      <c r="Q2903" s="90" t="str">
        <f>IF(DATEDIF(I2903,G2903,"y")=0,"",DATEDIF(I2903,G2903,"y")&amp;" years ")&amp;IF(DATEDIF(I2903,G2903,"ym")=0,"",DATEDIF(I2903,G2903,"ym")&amp;" months ")&amp;IF(DATEDIF(I2903,G2903,"md")=0,"",DATEDIF(I2903,G2903,"md")&amp;" days")</f>
        <v>1 years 2 months 21 days</v>
      </c>
      <c r="R2903" s="64">
        <f>_xlfn.DAYS(G2903,IF(L2903="",IF(K2903="",I2903,K2903),L2903))</f>
        <v>447</v>
      </c>
      <c r="S2903" s="56"/>
      <c r="T2903" s="56"/>
      <c r="U2903" s="57"/>
      <c r="V2903" s="75">
        <f t="shared" si="265"/>
        <v>929</v>
      </c>
      <c r="W2903" s="291">
        <f t="shared" si="266"/>
        <v>513</v>
      </c>
      <c r="X2903" s="291">
        <f t="shared" si="267"/>
        <v>447</v>
      </c>
      <c r="Y2903" s="291" t="str">
        <f t="shared" si="268"/>
        <v/>
      </c>
    </row>
    <row r="2904" spans="1:25" ht="15" customHeight="1">
      <c r="A2904" s="8">
        <f t="shared" si="269"/>
        <v>2903</v>
      </c>
      <c r="B2904" s="109" t="s">
        <v>2117</v>
      </c>
      <c r="C2904" s="110">
        <v>75</v>
      </c>
      <c r="D2904" s="110" t="s">
        <v>23</v>
      </c>
      <c r="E2904" s="109" t="s">
        <v>3834</v>
      </c>
      <c r="F2904" s="111" t="s">
        <v>647</v>
      </c>
      <c r="G2904" s="112">
        <v>44760</v>
      </c>
      <c r="H2904" s="124">
        <v>44231</v>
      </c>
      <c r="I2904" s="124">
        <v>44290</v>
      </c>
      <c r="J2904" s="109" t="s">
        <v>1278</v>
      </c>
      <c r="K2904" s="125"/>
      <c r="L2904" s="109"/>
      <c r="M2904" s="109" t="s">
        <v>1279</v>
      </c>
      <c r="N2904" s="109" t="s">
        <v>1279</v>
      </c>
      <c r="O2904" s="109"/>
      <c r="P2904" s="109"/>
      <c r="Q2904" s="114" t="str">
        <f>IF(DATEDIF(I2904,G2904,"y")=0,"",DATEDIF(I2904,G2904,"y")&amp;" years ")&amp;IF(DATEDIF(I2904,G2904,"ym")=0,"",DATEDIF(I2904,G2904,"ym")&amp;" months ")&amp;IF(DATEDIF(I2904,G2904,"md")=0,"",DATEDIF(I2904,G2904,"md")&amp;" days")</f>
        <v>1 years 3 months 14 days</v>
      </c>
      <c r="R2904" s="115">
        <f>_xlfn.DAYS(G2904,IF(L2904="",IF(K2904="",I2904,K2904),L2904))</f>
        <v>470</v>
      </c>
      <c r="S2904" s="109"/>
      <c r="T2904" s="109"/>
      <c r="U2904" s="111"/>
      <c r="V2904" s="75">
        <f t="shared" si="265"/>
        <v>929</v>
      </c>
      <c r="W2904" s="291">
        <f t="shared" si="266"/>
        <v>529</v>
      </c>
      <c r="X2904" s="291">
        <f t="shared" si="267"/>
        <v>470</v>
      </c>
      <c r="Y2904" s="291" t="str">
        <f t="shared" si="268"/>
        <v/>
      </c>
    </row>
    <row r="2905" spans="1:25" ht="15" customHeight="1">
      <c r="A2905" s="8">
        <f t="shared" si="269"/>
        <v>2904</v>
      </c>
      <c r="B2905" s="56" t="s">
        <v>1209</v>
      </c>
      <c r="C2905" s="8">
        <v>82</v>
      </c>
      <c r="D2905" s="8" t="s">
        <v>16</v>
      </c>
      <c r="E2905" s="56" t="s">
        <v>3835</v>
      </c>
      <c r="F2905" s="57" t="s">
        <v>49</v>
      </c>
      <c r="G2905" s="58">
        <v>44761</v>
      </c>
      <c r="H2905" s="75">
        <v>44288</v>
      </c>
      <c r="I2905" s="203" t="s">
        <v>1198</v>
      </c>
      <c r="J2905" s="56" t="s">
        <v>2863</v>
      </c>
      <c r="K2905" s="62">
        <v>44525</v>
      </c>
      <c r="L2905" s="56"/>
      <c r="M2905" s="56" t="s">
        <v>1279</v>
      </c>
      <c r="N2905" s="56" t="s">
        <v>1279</v>
      </c>
      <c r="O2905" s="56" t="s">
        <v>1279</v>
      </c>
      <c r="P2905" s="56"/>
      <c r="Q2905" s="63" t="str">
        <f>IF(DATEDIF(K2905,G2905,"y")=0,"",DATEDIF(K2905,G2905,"y")&amp;" years ")&amp;IF(DATEDIF(K2905,G2905,"ym")=0,"",DATEDIF(K2905,G2905,"ym")&amp;" months ")&amp;IF(DATEDIF(K2905,G2905,"md")=0,"",DATEDIF(K2905,G2905,"md")&amp;" days")</f>
        <v>7 months 24 days</v>
      </c>
      <c r="R2905" s="64">
        <f>_xlfn.DAYS(G2905,IF(L2905="",IF(K2905="",I2905,K2905),L2905))</f>
        <v>236</v>
      </c>
      <c r="S2905" s="56"/>
      <c r="T2905" s="56"/>
      <c r="U2905" s="57"/>
      <c r="V2905" s="75">
        <f t="shared" si="265"/>
        <v>930</v>
      </c>
      <c r="W2905" s="291">
        <f t="shared" si="266"/>
        <v>473</v>
      </c>
      <c r="X2905" s="291" t="str">
        <f t="shared" si="267"/>
        <v/>
      </c>
      <c r="Y2905" s="291">
        <f t="shared" si="268"/>
        <v>236</v>
      </c>
    </row>
    <row r="2906" spans="1:25" ht="15" customHeight="1">
      <c r="A2906" s="8">
        <f t="shared" si="269"/>
        <v>2905</v>
      </c>
      <c r="B2906" s="56" t="s">
        <v>3836</v>
      </c>
      <c r="C2906" s="8">
        <v>75</v>
      </c>
      <c r="D2906" s="8" t="s">
        <v>23</v>
      </c>
      <c r="E2906" s="56" t="s">
        <v>3837</v>
      </c>
      <c r="F2906" s="57" t="s">
        <v>1877</v>
      </c>
      <c r="G2906" s="58">
        <v>44761</v>
      </c>
      <c r="H2906" s="75">
        <v>44251</v>
      </c>
      <c r="I2906" s="203" t="s">
        <v>1198</v>
      </c>
      <c r="J2906" s="56" t="s">
        <v>2863</v>
      </c>
      <c r="K2906" s="62">
        <v>44522</v>
      </c>
      <c r="L2906" s="56"/>
      <c r="M2906" s="56" t="s">
        <v>1279</v>
      </c>
      <c r="N2906" s="56" t="s">
        <v>1279</v>
      </c>
      <c r="O2906" s="56" t="s">
        <v>1279</v>
      </c>
      <c r="P2906" s="56"/>
      <c r="Q2906" s="63" t="str">
        <f>IF(DATEDIF(K2906,G2906,"y")=0,"",DATEDIF(K2906,G2906,"y")&amp;" years ")&amp;IF(DATEDIF(K2906,G2906,"ym")=0,"",DATEDIF(K2906,G2906,"ym")&amp;" months ")&amp;IF(DATEDIF(K2906,G2906,"md")=0,"",DATEDIF(K2906,G2906,"md")&amp;" days")</f>
        <v>7 months 27 days</v>
      </c>
      <c r="R2906" s="64">
        <f>_xlfn.DAYS(G2906,IF(L2906="",IF(K2906="",I2906,K2906),L2906))</f>
        <v>239</v>
      </c>
      <c r="S2906" s="56"/>
      <c r="T2906" s="56"/>
      <c r="U2906" s="57"/>
      <c r="V2906" s="75">
        <f t="shared" si="265"/>
        <v>930</v>
      </c>
      <c r="W2906" s="291">
        <f t="shared" si="266"/>
        <v>510</v>
      </c>
      <c r="X2906" s="291" t="str">
        <f t="shared" si="267"/>
        <v/>
      </c>
      <c r="Y2906" s="291">
        <f t="shared" si="268"/>
        <v>239</v>
      </c>
    </row>
    <row r="2907" spans="1:25" ht="15" customHeight="1">
      <c r="A2907" s="8">
        <f t="shared" si="269"/>
        <v>2906</v>
      </c>
      <c r="B2907" s="56"/>
      <c r="C2907" s="8">
        <v>97</v>
      </c>
      <c r="D2907" s="8" t="s">
        <v>16</v>
      </c>
      <c r="E2907" s="56"/>
      <c r="F2907" s="61"/>
      <c r="G2907" s="62">
        <v>44761</v>
      </c>
      <c r="H2907" s="74">
        <v>44242</v>
      </c>
      <c r="I2907" s="56"/>
      <c r="J2907" s="56"/>
      <c r="K2907" s="8"/>
      <c r="L2907" s="56"/>
      <c r="M2907" s="56" t="s">
        <v>1279</v>
      </c>
      <c r="N2907" s="56"/>
      <c r="O2907" s="56"/>
      <c r="P2907" s="56"/>
      <c r="Q2907" s="90" t="str">
        <f>IF(DATEDIF(H2907,G2907,"y")=0,"",DATEDIF(H2907,G2907,"y")&amp;" years ")&amp;IF(DATEDIF(H2907,G2907,"ym")=0,"",DATEDIF(H2907,G2907,"ym")&amp;" months ")&amp;IF(DATEDIF(H2907,G2907,"md")=0,"",DATEDIF(H2907,G2907,"md")&amp;" days")</f>
        <v>1 years 5 months 4 days</v>
      </c>
      <c r="R2907" s="64">
        <f>_xlfn.DAYS(G2907,H2907)</f>
        <v>519</v>
      </c>
      <c r="S2907" s="56"/>
      <c r="T2907" s="56"/>
      <c r="U2907" s="57"/>
      <c r="V2907" s="75">
        <f t="shared" si="265"/>
        <v>930</v>
      </c>
      <c r="W2907" s="291">
        <f t="shared" si="266"/>
        <v>519</v>
      </c>
      <c r="X2907" s="291" t="str">
        <f t="shared" si="267"/>
        <v/>
      </c>
      <c r="Y2907" s="291" t="str">
        <f t="shared" si="268"/>
        <v/>
      </c>
    </row>
    <row r="2908" spans="1:25" ht="15" customHeight="1">
      <c r="A2908" s="8">
        <f t="shared" si="269"/>
        <v>2907</v>
      </c>
      <c r="B2908" s="56"/>
      <c r="C2908" s="8">
        <v>49</v>
      </c>
      <c r="D2908" s="8" t="s">
        <v>16</v>
      </c>
      <c r="E2908" s="56"/>
      <c r="F2908" s="61"/>
      <c r="G2908" s="62">
        <v>44761</v>
      </c>
      <c r="H2908" s="195"/>
      <c r="I2908" s="56"/>
      <c r="J2908" s="56"/>
      <c r="K2908" s="8"/>
      <c r="L2908" s="56"/>
      <c r="M2908" s="56"/>
      <c r="N2908" s="56"/>
      <c r="O2908" s="56"/>
      <c r="P2908" s="56"/>
      <c r="Q2908" s="56"/>
      <c r="R2908" s="8"/>
      <c r="S2908" s="56"/>
      <c r="T2908" s="56"/>
      <c r="U2908" s="57"/>
      <c r="V2908" s="289">
        <f t="shared" si="265"/>
        <v>930</v>
      </c>
      <c r="W2908" s="292" t="str">
        <f t="shared" si="266"/>
        <v/>
      </c>
      <c r="X2908" s="291" t="str">
        <f t="shared" si="267"/>
        <v/>
      </c>
      <c r="Y2908" s="291" t="str">
        <f t="shared" si="268"/>
        <v/>
      </c>
    </row>
    <row r="2909" spans="1:25" ht="15" customHeight="1">
      <c r="A2909" s="8">
        <f t="shared" si="269"/>
        <v>2908</v>
      </c>
      <c r="B2909" s="56" t="s">
        <v>3838</v>
      </c>
      <c r="C2909" s="8">
        <v>76</v>
      </c>
      <c r="D2909" s="8" t="s">
        <v>23</v>
      </c>
      <c r="E2909" s="56" t="s">
        <v>1121</v>
      </c>
      <c r="F2909" s="57" t="s">
        <v>25</v>
      </c>
      <c r="G2909" s="58">
        <v>44762</v>
      </c>
      <c r="H2909" s="75">
        <v>44242</v>
      </c>
      <c r="I2909" s="75">
        <v>44312</v>
      </c>
      <c r="J2909" s="56" t="s">
        <v>1278</v>
      </c>
      <c r="K2909" s="76">
        <v>44594</v>
      </c>
      <c r="L2909" s="56"/>
      <c r="M2909" s="56" t="s">
        <v>1279</v>
      </c>
      <c r="N2909" s="56" t="s">
        <v>1279</v>
      </c>
      <c r="O2909" s="56" t="s">
        <v>1279</v>
      </c>
      <c r="P2909" s="56"/>
      <c r="Q2909" s="63" t="str">
        <f>IF(DATEDIF(K2909,G2909,"y")=0,"",DATEDIF(K2909,G2909,"y")&amp;" years ")&amp;IF(DATEDIF(K2909,G2909,"ym")=0,"",DATEDIF(K2909,G2909,"ym")&amp;" months ")&amp;IF(DATEDIF(K2909,G2909,"md")=0,"",DATEDIF(K2909,G2909,"md")&amp;" days")</f>
        <v>5 months 18 days</v>
      </c>
      <c r="R2909" s="64">
        <f>_xlfn.DAYS(G2909,IF(L2909="",IF(K2909="",I2909,K2909),L2909))</f>
        <v>168</v>
      </c>
      <c r="S2909" s="56"/>
      <c r="T2909" s="56"/>
      <c r="U2909" s="57"/>
      <c r="V2909" s="75">
        <f t="shared" si="265"/>
        <v>931</v>
      </c>
      <c r="W2909" s="291">
        <f t="shared" si="266"/>
        <v>520</v>
      </c>
      <c r="X2909" s="291">
        <f t="shared" si="267"/>
        <v>450</v>
      </c>
      <c r="Y2909" s="291">
        <f t="shared" si="268"/>
        <v>168</v>
      </c>
    </row>
    <row r="2910" spans="1:25" ht="15" customHeight="1">
      <c r="A2910" s="8">
        <f t="shared" si="269"/>
        <v>2909</v>
      </c>
      <c r="B2910" s="56" t="s">
        <v>3839</v>
      </c>
      <c r="C2910" s="8">
        <v>58</v>
      </c>
      <c r="D2910" s="8" t="s">
        <v>23</v>
      </c>
      <c r="E2910" s="56" t="s">
        <v>3840</v>
      </c>
      <c r="F2910" s="57" t="s">
        <v>25</v>
      </c>
      <c r="G2910" s="58">
        <v>44762</v>
      </c>
      <c r="H2910" s="75">
        <v>44236</v>
      </c>
      <c r="I2910" s="75">
        <v>44303</v>
      </c>
      <c r="J2910" s="56" t="s">
        <v>1278</v>
      </c>
      <c r="K2910" s="76">
        <v>44571</v>
      </c>
      <c r="L2910" s="56"/>
      <c r="M2910" s="56" t="s">
        <v>1279</v>
      </c>
      <c r="N2910" s="56" t="s">
        <v>1279</v>
      </c>
      <c r="O2910" s="56" t="s">
        <v>1279</v>
      </c>
      <c r="P2910" s="56"/>
      <c r="Q2910" s="63" t="str">
        <f>IF(DATEDIF(K2910,G2910,"y")=0,"",DATEDIF(K2910,G2910,"y")&amp;" years ")&amp;IF(DATEDIF(K2910,G2910,"ym")=0,"",DATEDIF(K2910,G2910,"ym")&amp;" months ")&amp;IF(DATEDIF(K2910,G2910,"md")=0,"",DATEDIF(K2910,G2910,"md")&amp;" days")</f>
        <v>6 months 10 days</v>
      </c>
      <c r="R2910" s="64">
        <f>_xlfn.DAYS(G2910,IF(L2910="",IF(K2910="",I2910,K2910),L2910))</f>
        <v>191</v>
      </c>
      <c r="S2910" s="56"/>
      <c r="T2910" s="56"/>
      <c r="U2910" s="57"/>
      <c r="V2910" s="75">
        <f t="shared" si="265"/>
        <v>931</v>
      </c>
      <c r="W2910" s="291">
        <f t="shared" si="266"/>
        <v>526</v>
      </c>
      <c r="X2910" s="291">
        <f t="shared" si="267"/>
        <v>459</v>
      </c>
      <c r="Y2910" s="291">
        <f t="shared" si="268"/>
        <v>191</v>
      </c>
    </row>
    <row r="2911" spans="1:25" ht="15" customHeight="1">
      <c r="A2911" s="8">
        <f t="shared" si="269"/>
        <v>2910</v>
      </c>
      <c r="B2911" s="56" t="s">
        <v>3841</v>
      </c>
      <c r="C2911" s="8">
        <v>66</v>
      </c>
      <c r="D2911" s="8" t="s">
        <v>23</v>
      </c>
      <c r="E2911" s="56" t="s">
        <v>3842</v>
      </c>
      <c r="F2911" s="57" t="s">
        <v>25</v>
      </c>
      <c r="G2911" s="58">
        <v>44762</v>
      </c>
      <c r="H2911" s="75">
        <v>44233</v>
      </c>
      <c r="I2911" s="75">
        <v>44290</v>
      </c>
      <c r="J2911" s="56" t="s">
        <v>1278</v>
      </c>
      <c r="K2911" s="76">
        <v>44565</v>
      </c>
      <c r="L2911" s="56"/>
      <c r="M2911" s="56" t="s">
        <v>1279</v>
      </c>
      <c r="N2911" s="56" t="s">
        <v>1279</v>
      </c>
      <c r="O2911" s="56" t="s">
        <v>1279</v>
      </c>
      <c r="P2911" s="56"/>
      <c r="Q2911" s="63" t="str">
        <f>IF(DATEDIF(K2911,G2911,"y")=0,"",DATEDIF(K2911,G2911,"y")&amp;" years ")&amp;IF(DATEDIF(K2911,G2911,"ym")=0,"",DATEDIF(K2911,G2911,"ym")&amp;" months ")&amp;IF(DATEDIF(K2911,G2911,"md")=0,"",DATEDIF(K2911,G2911,"md")&amp;" days")</f>
        <v>6 months 16 days</v>
      </c>
      <c r="R2911" s="64">
        <f>_xlfn.DAYS(G2911,IF(L2911="",IF(K2911="",I2911,K2911),L2911))</f>
        <v>197</v>
      </c>
      <c r="S2911" s="56"/>
      <c r="T2911" s="56"/>
      <c r="U2911" s="57"/>
      <c r="V2911" s="75">
        <f t="shared" si="265"/>
        <v>931</v>
      </c>
      <c r="W2911" s="291">
        <f t="shared" si="266"/>
        <v>529</v>
      </c>
      <c r="X2911" s="291">
        <f t="shared" si="267"/>
        <v>472</v>
      </c>
      <c r="Y2911" s="291">
        <f t="shared" si="268"/>
        <v>197</v>
      </c>
    </row>
    <row r="2912" spans="1:25" ht="15" customHeight="1">
      <c r="A2912" s="8">
        <f t="shared" si="269"/>
        <v>2911</v>
      </c>
      <c r="B2912" s="56"/>
      <c r="C2912" s="8">
        <v>86</v>
      </c>
      <c r="D2912" s="8" t="s">
        <v>23</v>
      </c>
      <c r="E2912" s="56"/>
      <c r="F2912" s="61"/>
      <c r="G2912" s="62">
        <v>44762</v>
      </c>
      <c r="H2912" s="74">
        <v>44409</v>
      </c>
      <c r="I2912" s="56"/>
      <c r="J2912" s="56"/>
      <c r="K2912" s="8"/>
      <c r="L2912" s="56"/>
      <c r="M2912" s="56" t="s">
        <v>1279</v>
      </c>
      <c r="N2912" s="56"/>
      <c r="O2912" s="56"/>
      <c r="P2912" s="56"/>
      <c r="Q2912" s="90" t="str">
        <f>IF(DATEDIF(H2912,G2912,"y")=0,"",DATEDIF(H2912,G2912,"y")&amp;" years ")&amp;IF(DATEDIF(H2912,G2912,"ym")=0,"",DATEDIF(H2912,G2912,"ym")&amp;" months ")&amp;IF(DATEDIF(H2912,G2912,"md")=0,"",DATEDIF(H2912,G2912,"md")&amp;" days")</f>
        <v>11 months 19 days</v>
      </c>
      <c r="R2912" s="64">
        <f>_xlfn.DAYS(G2912,H2912)</f>
        <v>353</v>
      </c>
      <c r="S2912" s="56"/>
      <c r="T2912" s="56"/>
      <c r="U2912" s="57"/>
      <c r="V2912" s="75">
        <f t="shared" si="265"/>
        <v>931</v>
      </c>
      <c r="W2912" s="291">
        <f t="shared" si="266"/>
        <v>353</v>
      </c>
      <c r="X2912" s="291" t="str">
        <f t="shared" si="267"/>
        <v/>
      </c>
      <c r="Y2912" s="291" t="str">
        <f t="shared" si="268"/>
        <v/>
      </c>
    </row>
    <row r="2913" spans="1:25" ht="15" customHeight="1">
      <c r="A2913" s="8">
        <f t="shared" si="269"/>
        <v>2912</v>
      </c>
      <c r="B2913" s="109"/>
      <c r="C2913" s="110">
        <v>44</v>
      </c>
      <c r="D2913" s="110" t="s">
        <v>16</v>
      </c>
      <c r="E2913" s="109"/>
      <c r="F2913" s="193"/>
      <c r="G2913" s="191">
        <v>44762</v>
      </c>
      <c r="H2913" s="194"/>
      <c r="I2913" s="109"/>
      <c r="J2913" s="109"/>
      <c r="K2913" s="110"/>
      <c r="L2913" s="109"/>
      <c r="M2913" s="109"/>
      <c r="N2913" s="109"/>
      <c r="O2913" s="109"/>
      <c r="P2913" s="109"/>
      <c r="Q2913" s="136"/>
      <c r="R2913" s="115"/>
      <c r="S2913" s="109"/>
      <c r="T2913" s="109"/>
      <c r="U2913" s="111"/>
      <c r="V2913" s="289">
        <f t="shared" si="265"/>
        <v>931</v>
      </c>
      <c r="W2913" s="292" t="str">
        <f t="shared" si="266"/>
        <v/>
      </c>
      <c r="X2913" s="291" t="str">
        <f t="shared" si="267"/>
        <v/>
      </c>
      <c r="Y2913" s="291" t="str">
        <f t="shared" si="268"/>
        <v/>
      </c>
    </row>
    <row r="2914" spans="1:25" ht="15" customHeight="1">
      <c r="A2914" s="8">
        <f t="shared" si="269"/>
        <v>2913</v>
      </c>
      <c r="B2914" s="56"/>
      <c r="C2914" s="8">
        <v>27</v>
      </c>
      <c r="D2914" s="8" t="s">
        <v>16</v>
      </c>
      <c r="E2914" s="56"/>
      <c r="F2914" s="61"/>
      <c r="G2914" s="62">
        <v>44763</v>
      </c>
      <c r="H2914" s="56" t="s">
        <v>1198</v>
      </c>
      <c r="I2914" s="74">
        <v>44573</v>
      </c>
      <c r="J2914" s="56"/>
      <c r="K2914" s="8"/>
      <c r="L2914" s="56"/>
      <c r="M2914" s="56" t="s">
        <v>1279</v>
      </c>
      <c r="N2914" s="56" t="s">
        <v>1279</v>
      </c>
      <c r="O2914" s="56"/>
      <c r="P2914" s="56"/>
      <c r="Q2914" s="90" t="str">
        <f>IF(DATEDIF(I2914,G2914,"y")=0,"",DATEDIF(I2914,G2914,"y")&amp;" years ")&amp;IF(DATEDIF(I2914,G2914,"ym")=0,"",DATEDIF(I2914,G2914,"ym")&amp;" months ")&amp;IF(DATEDIF(I2914,G2914,"md")=0,"",DATEDIF(I2914,G2914,"md")&amp;" days")</f>
        <v>6 months 9 days</v>
      </c>
      <c r="R2914" s="64">
        <f t="shared" ref="R2914:R2923" si="270">_xlfn.DAYS(G2914,IF(L2914="",IF(K2914="",I2914,K2914),L2914))</f>
        <v>190</v>
      </c>
      <c r="S2914" s="56"/>
      <c r="T2914" s="56"/>
      <c r="U2914" s="57"/>
      <c r="V2914" s="75">
        <f t="shared" si="265"/>
        <v>932</v>
      </c>
      <c r="W2914" s="291" t="str">
        <f t="shared" si="266"/>
        <v/>
      </c>
      <c r="X2914" s="291">
        <f t="shared" si="267"/>
        <v>190</v>
      </c>
      <c r="Y2914" s="291" t="str">
        <f t="shared" si="268"/>
        <v/>
      </c>
    </row>
    <row r="2915" spans="1:25" ht="15" customHeight="1">
      <c r="A2915" s="8">
        <f t="shared" si="269"/>
        <v>2914</v>
      </c>
      <c r="B2915" s="56" t="s">
        <v>3843</v>
      </c>
      <c r="C2915" s="8">
        <v>80</v>
      </c>
      <c r="D2915" s="8" t="s">
        <v>16</v>
      </c>
      <c r="E2915" s="56" t="s">
        <v>3844</v>
      </c>
      <c r="F2915" s="57" t="s">
        <v>25</v>
      </c>
      <c r="G2915" s="58">
        <v>44763</v>
      </c>
      <c r="H2915" s="75">
        <v>44301</v>
      </c>
      <c r="I2915" s="75">
        <v>44324</v>
      </c>
      <c r="J2915" s="56" t="s">
        <v>1744</v>
      </c>
      <c r="K2915" s="76">
        <v>44573</v>
      </c>
      <c r="L2915" s="56"/>
      <c r="M2915" s="56" t="s">
        <v>1279</v>
      </c>
      <c r="N2915" s="56" t="s">
        <v>1279</v>
      </c>
      <c r="O2915" s="56" t="s">
        <v>1279</v>
      </c>
      <c r="P2915" s="56"/>
      <c r="Q2915" s="63" t="str">
        <f>IF(DATEDIF(K2915,G2915,"y")=0,"",DATEDIF(K2915,G2915,"y")&amp;" years ")&amp;IF(DATEDIF(K2915,G2915,"ym")=0,"",DATEDIF(K2915,G2915,"ym")&amp;" months ")&amp;IF(DATEDIF(K2915,G2915,"md")=0,"",DATEDIF(K2915,G2915,"md")&amp;" days")</f>
        <v>6 months 9 days</v>
      </c>
      <c r="R2915" s="64">
        <f t="shared" si="270"/>
        <v>190</v>
      </c>
      <c r="S2915" s="56"/>
      <c r="T2915" s="56"/>
      <c r="U2915" s="57"/>
      <c r="V2915" s="75">
        <f t="shared" si="265"/>
        <v>932</v>
      </c>
      <c r="W2915" s="291">
        <f t="shared" si="266"/>
        <v>462</v>
      </c>
      <c r="X2915" s="291">
        <f t="shared" si="267"/>
        <v>439</v>
      </c>
      <c r="Y2915" s="291">
        <f t="shared" si="268"/>
        <v>190</v>
      </c>
    </row>
    <row r="2916" spans="1:25" ht="15" customHeight="1">
      <c r="A2916" s="8">
        <f t="shared" si="269"/>
        <v>2915</v>
      </c>
      <c r="B2916" s="56" t="s">
        <v>3845</v>
      </c>
      <c r="C2916" s="8">
        <v>68</v>
      </c>
      <c r="D2916" s="8" t="s">
        <v>23</v>
      </c>
      <c r="E2916" s="56" t="s">
        <v>3846</v>
      </c>
      <c r="F2916" s="57" t="s">
        <v>25</v>
      </c>
      <c r="G2916" s="58">
        <v>44763</v>
      </c>
      <c r="H2916" s="75">
        <v>44234</v>
      </c>
      <c r="I2916" s="75">
        <v>44290</v>
      </c>
      <c r="J2916" s="56" t="s">
        <v>1278</v>
      </c>
      <c r="K2916" s="76">
        <v>44488</v>
      </c>
      <c r="L2916" s="56"/>
      <c r="M2916" s="56" t="s">
        <v>1279</v>
      </c>
      <c r="N2916" s="56" t="s">
        <v>1279</v>
      </c>
      <c r="O2916" s="56" t="s">
        <v>1279</v>
      </c>
      <c r="P2916" s="56"/>
      <c r="Q2916" s="63" t="str">
        <f>IF(DATEDIF(K2916,G2916,"y")=0,"",DATEDIF(K2916,G2916,"y")&amp;" years ")&amp;IF(DATEDIF(K2916,G2916,"ym")=0,"",DATEDIF(K2916,G2916,"ym")&amp;" months ")&amp;IF(DATEDIF(K2916,G2916,"md")=0,"",DATEDIF(K2916,G2916,"md")&amp;" days")</f>
        <v>9 months 2 days</v>
      </c>
      <c r="R2916" s="64">
        <f t="shared" si="270"/>
        <v>275</v>
      </c>
      <c r="S2916" s="56"/>
      <c r="T2916" s="56"/>
      <c r="U2916" s="57"/>
      <c r="V2916" s="75">
        <f t="shared" si="265"/>
        <v>932</v>
      </c>
      <c r="W2916" s="291">
        <f t="shared" si="266"/>
        <v>529</v>
      </c>
      <c r="X2916" s="291">
        <f t="shared" si="267"/>
        <v>473</v>
      </c>
      <c r="Y2916" s="291">
        <f t="shared" si="268"/>
        <v>275</v>
      </c>
    </row>
    <row r="2917" spans="1:25" ht="15" customHeight="1">
      <c r="A2917" s="8">
        <f t="shared" si="269"/>
        <v>2916</v>
      </c>
      <c r="B2917" s="109" t="s">
        <v>3847</v>
      </c>
      <c r="C2917" s="110">
        <v>67</v>
      </c>
      <c r="D2917" s="110" t="s">
        <v>16</v>
      </c>
      <c r="E2917" s="109" t="s">
        <v>3848</v>
      </c>
      <c r="F2917" s="111" t="s">
        <v>464</v>
      </c>
      <c r="G2917" s="112">
        <v>44763</v>
      </c>
      <c r="H2917" s="124">
        <v>44252</v>
      </c>
      <c r="I2917" s="124">
        <v>44308</v>
      </c>
      <c r="J2917" s="109" t="s">
        <v>1278</v>
      </c>
      <c r="K2917" s="110"/>
      <c r="L2917" s="109"/>
      <c r="M2917" s="109" t="s">
        <v>1279</v>
      </c>
      <c r="N2917" s="109" t="s">
        <v>1279</v>
      </c>
      <c r="O2917" s="109"/>
      <c r="P2917" s="109"/>
      <c r="Q2917" s="114" t="str">
        <f>IF(DATEDIF(I2917,G2917,"y")=0,"",DATEDIF(I2917,G2917,"y")&amp;" years ")&amp;IF(DATEDIF(I2917,G2917,"ym")=0,"",DATEDIF(I2917,G2917,"ym")&amp;" months ")&amp;IF(DATEDIF(I2917,G2917,"md")=0,"",DATEDIF(I2917,G2917,"md")&amp;" days")</f>
        <v>1 years 2 months 29 days</v>
      </c>
      <c r="R2917" s="115">
        <f t="shared" si="270"/>
        <v>455</v>
      </c>
      <c r="S2917" s="109"/>
      <c r="T2917" s="109"/>
      <c r="U2917" s="111"/>
      <c r="V2917" s="75">
        <f t="shared" si="265"/>
        <v>932</v>
      </c>
      <c r="W2917" s="291">
        <f t="shared" si="266"/>
        <v>511</v>
      </c>
      <c r="X2917" s="291">
        <f t="shared" si="267"/>
        <v>455</v>
      </c>
      <c r="Y2917" s="291" t="str">
        <f t="shared" si="268"/>
        <v/>
      </c>
    </row>
    <row r="2918" spans="1:25" ht="15" customHeight="1">
      <c r="A2918" s="8">
        <f t="shared" si="269"/>
        <v>2917</v>
      </c>
      <c r="B2918" s="56" t="s">
        <v>1645</v>
      </c>
      <c r="C2918" s="8">
        <v>57</v>
      </c>
      <c r="D2918" s="8" t="s">
        <v>23</v>
      </c>
      <c r="E2918" s="56" t="s">
        <v>3849</v>
      </c>
      <c r="F2918" s="57" t="s">
        <v>25</v>
      </c>
      <c r="G2918" s="58">
        <v>44764</v>
      </c>
      <c r="H2918" s="75">
        <v>44445</v>
      </c>
      <c r="I2918" s="75">
        <v>44613</v>
      </c>
      <c r="J2918" s="56" t="s">
        <v>1744</v>
      </c>
      <c r="K2918" s="8"/>
      <c r="L2918" s="56"/>
      <c r="M2918" s="56" t="s">
        <v>1279</v>
      </c>
      <c r="N2918" s="56" t="s">
        <v>1279</v>
      </c>
      <c r="O2918" s="56"/>
      <c r="P2918" s="56"/>
      <c r="Q2918" s="90" t="str">
        <f>IF(DATEDIF(I2918,G2918,"y")=0,"",DATEDIF(I2918,G2918,"y")&amp;" years ")&amp;IF(DATEDIF(I2918,G2918,"ym")=0,"",DATEDIF(I2918,G2918,"ym")&amp;" months ")&amp;IF(DATEDIF(I2918,G2918,"md")=0,"",DATEDIF(I2918,G2918,"md")&amp;" days")</f>
        <v>5 months 1 days</v>
      </c>
      <c r="R2918" s="64">
        <f t="shared" si="270"/>
        <v>151</v>
      </c>
      <c r="S2918" s="56"/>
      <c r="T2918" s="56"/>
      <c r="U2918" s="57"/>
      <c r="V2918" s="75">
        <f t="shared" si="265"/>
        <v>933</v>
      </c>
      <c r="W2918" s="291">
        <f t="shared" si="266"/>
        <v>319</v>
      </c>
      <c r="X2918" s="291">
        <f t="shared" si="267"/>
        <v>151</v>
      </c>
      <c r="Y2918" s="291" t="str">
        <f t="shared" si="268"/>
        <v/>
      </c>
    </row>
    <row r="2919" spans="1:25" ht="15" customHeight="1">
      <c r="A2919" s="8">
        <f t="shared" si="269"/>
        <v>2918</v>
      </c>
      <c r="B2919" s="56" t="s">
        <v>1377</v>
      </c>
      <c r="C2919" s="8">
        <v>87</v>
      </c>
      <c r="D2919" s="8" t="s">
        <v>23</v>
      </c>
      <c r="E2919" s="56" t="s">
        <v>3850</v>
      </c>
      <c r="F2919" s="57" t="s">
        <v>55</v>
      </c>
      <c r="G2919" s="58">
        <v>44764</v>
      </c>
      <c r="H2919" s="75">
        <v>44243</v>
      </c>
      <c r="I2919" s="75">
        <v>44322</v>
      </c>
      <c r="J2919" s="56" t="s">
        <v>1278</v>
      </c>
      <c r="K2919" s="76">
        <v>44536</v>
      </c>
      <c r="L2919" s="56"/>
      <c r="M2919" s="56" t="s">
        <v>1279</v>
      </c>
      <c r="N2919" s="56" t="s">
        <v>1279</v>
      </c>
      <c r="O2919" s="56" t="s">
        <v>1279</v>
      </c>
      <c r="P2919" s="56"/>
      <c r="Q2919" s="63" t="str">
        <f>IF(DATEDIF(K2919,G2919,"y")=0,"",DATEDIF(K2919,G2919,"y")&amp;" years ")&amp;IF(DATEDIF(K2919,G2919,"ym")=0,"",DATEDIF(K2919,G2919,"ym")&amp;" months ")&amp;IF(DATEDIF(K2919,G2919,"md")=0,"",DATEDIF(K2919,G2919,"md")&amp;" days")</f>
        <v>7 months 16 days</v>
      </c>
      <c r="R2919" s="64">
        <f t="shared" si="270"/>
        <v>228</v>
      </c>
      <c r="S2919" s="56"/>
      <c r="T2919" s="56"/>
      <c r="U2919" s="57"/>
      <c r="V2919" s="75">
        <f t="shared" si="265"/>
        <v>933</v>
      </c>
      <c r="W2919" s="291">
        <f t="shared" si="266"/>
        <v>521</v>
      </c>
      <c r="X2919" s="291">
        <f t="shared" si="267"/>
        <v>442</v>
      </c>
      <c r="Y2919" s="291">
        <f t="shared" si="268"/>
        <v>228</v>
      </c>
    </row>
    <row r="2920" spans="1:25" ht="15" customHeight="1">
      <c r="A2920" s="8">
        <f t="shared" si="269"/>
        <v>2919</v>
      </c>
      <c r="B2920" s="109" t="s">
        <v>3851</v>
      </c>
      <c r="C2920" s="110">
        <v>90</v>
      </c>
      <c r="D2920" s="110" t="s">
        <v>16</v>
      </c>
      <c r="E2920" s="109" t="s">
        <v>3852</v>
      </c>
      <c r="F2920" s="111" t="s">
        <v>106</v>
      </c>
      <c r="G2920" s="112">
        <v>44764</v>
      </c>
      <c r="H2920" s="124">
        <v>44235</v>
      </c>
      <c r="I2920" s="124">
        <v>44303</v>
      </c>
      <c r="J2920" s="109" t="s">
        <v>1278</v>
      </c>
      <c r="K2920" s="125">
        <v>44495</v>
      </c>
      <c r="L2920" s="109"/>
      <c r="M2920" s="109" t="s">
        <v>1279</v>
      </c>
      <c r="N2920" s="109" t="s">
        <v>1279</v>
      </c>
      <c r="O2920" s="109" t="s">
        <v>1279</v>
      </c>
      <c r="P2920" s="109"/>
      <c r="Q2920" s="136" t="str">
        <f>IF(DATEDIF(K2920,G2920,"y")=0,"",DATEDIF(K2920,G2920,"y")&amp;" years ")&amp;IF(DATEDIF(K2920,G2920,"ym")=0,"",DATEDIF(K2920,G2920,"ym")&amp;" months ")&amp;IF(DATEDIF(K2920,G2920,"md")=0,"",DATEDIF(K2920,G2920,"md")&amp;" days")</f>
        <v>8 months 26 days</v>
      </c>
      <c r="R2920" s="115">
        <f t="shared" si="270"/>
        <v>269</v>
      </c>
      <c r="S2920" s="109"/>
      <c r="T2920" s="109"/>
      <c r="U2920" s="111"/>
      <c r="V2920" s="75">
        <f t="shared" si="265"/>
        <v>933</v>
      </c>
      <c r="W2920" s="291">
        <f t="shared" si="266"/>
        <v>529</v>
      </c>
      <c r="X2920" s="291">
        <f t="shared" si="267"/>
        <v>461</v>
      </c>
      <c r="Y2920" s="291">
        <f t="shared" si="268"/>
        <v>269</v>
      </c>
    </row>
    <row r="2921" spans="1:25" ht="15" customHeight="1">
      <c r="A2921" s="8">
        <f t="shared" si="269"/>
        <v>2920</v>
      </c>
      <c r="B2921" s="56" t="s">
        <v>3853</v>
      </c>
      <c r="C2921" s="8">
        <v>78</v>
      </c>
      <c r="D2921" s="8" t="s">
        <v>23</v>
      </c>
      <c r="E2921" s="56" t="s">
        <v>67</v>
      </c>
      <c r="F2921" s="57" t="s">
        <v>117</v>
      </c>
      <c r="G2921" s="58">
        <v>44764</v>
      </c>
      <c r="H2921" s="75">
        <v>44436</v>
      </c>
      <c r="I2921" s="75">
        <v>44469</v>
      </c>
      <c r="J2921" s="56" t="s">
        <v>1744</v>
      </c>
      <c r="K2921" s="8"/>
      <c r="L2921" s="56"/>
      <c r="M2921" s="56" t="s">
        <v>1279</v>
      </c>
      <c r="N2921" s="56" t="s">
        <v>1279</v>
      </c>
      <c r="O2921" s="56"/>
      <c r="P2921" s="56"/>
      <c r="Q2921" s="90" t="str">
        <f>IF(DATEDIF(I2921,G2921,"y")=0,"",DATEDIF(I2921,G2921,"y")&amp;" years ")&amp;IF(DATEDIF(I2921,G2921,"ym")=0,"",DATEDIF(I2921,G2921,"ym")&amp;" months ")&amp;IF(DATEDIF(I2921,G2921,"md")=0,"",DATEDIF(I2921,G2921,"md")&amp;" days")</f>
        <v>9 months 22 days</v>
      </c>
      <c r="R2921" s="64">
        <f t="shared" si="270"/>
        <v>295</v>
      </c>
      <c r="S2921" s="56"/>
      <c r="T2921" s="56"/>
      <c r="U2921" s="57"/>
      <c r="V2921" s="75">
        <f t="shared" si="265"/>
        <v>933</v>
      </c>
      <c r="W2921" s="291">
        <f t="shared" si="266"/>
        <v>328</v>
      </c>
      <c r="X2921" s="291">
        <f t="shared" si="267"/>
        <v>295</v>
      </c>
      <c r="Y2921" s="291" t="str">
        <f t="shared" si="268"/>
        <v/>
      </c>
    </row>
    <row r="2922" spans="1:25" ht="15" customHeight="1">
      <c r="A2922" s="8">
        <f t="shared" si="269"/>
        <v>2921</v>
      </c>
      <c r="B2922" s="56" t="s">
        <v>3854</v>
      </c>
      <c r="C2922" s="8">
        <v>81</v>
      </c>
      <c r="D2922" s="8" t="s">
        <v>16</v>
      </c>
      <c r="E2922" s="56" t="s">
        <v>3855</v>
      </c>
      <c r="F2922" s="57" t="s">
        <v>103</v>
      </c>
      <c r="G2922" s="58">
        <v>44764</v>
      </c>
      <c r="H2922" s="75">
        <v>44273</v>
      </c>
      <c r="I2922" s="75">
        <v>44409</v>
      </c>
      <c r="J2922" s="56" t="s">
        <v>2544</v>
      </c>
      <c r="K2922" s="8"/>
      <c r="L2922" s="56"/>
      <c r="M2922" s="56" t="s">
        <v>1279</v>
      </c>
      <c r="N2922" s="56" t="s">
        <v>1279</v>
      </c>
      <c r="O2922" s="56"/>
      <c r="P2922" s="56"/>
      <c r="Q2922" s="90" t="str">
        <f>IF(DATEDIF(I2922,G2922,"y")=0,"",DATEDIF(I2922,G2922,"y")&amp;" years ")&amp;IF(DATEDIF(I2922,G2922,"ym")=0,"",DATEDIF(I2922,G2922,"ym")&amp;" months ")&amp;IF(DATEDIF(I2922,G2922,"md")=0,"",DATEDIF(I2922,G2922,"md")&amp;" days")</f>
        <v>11 months 21 days</v>
      </c>
      <c r="R2922" s="64">
        <f t="shared" si="270"/>
        <v>355</v>
      </c>
      <c r="S2922" s="56"/>
      <c r="T2922" s="56"/>
      <c r="U2922" s="57" t="s">
        <v>1707</v>
      </c>
      <c r="V2922" s="75">
        <f t="shared" si="265"/>
        <v>933</v>
      </c>
      <c r="W2922" s="291">
        <f t="shared" si="266"/>
        <v>491</v>
      </c>
      <c r="X2922" s="291">
        <f t="shared" si="267"/>
        <v>355</v>
      </c>
      <c r="Y2922" s="291" t="str">
        <f t="shared" si="268"/>
        <v/>
      </c>
    </row>
    <row r="2923" spans="1:25" ht="15" customHeight="1">
      <c r="A2923" s="8">
        <f t="shared" si="269"/>
        <v>2922</v>
      </c>
      <c r="B2923" s="56" t="s">
        <v>3856</v>
      </c>
      <c r="C2923" s="8">
        <v>78</v>
      </c>
      <c r="D2923" s="8" t="s">
        <v>16</v>
      </c>
      <c r="E2923" s="56" t="s">
        <v>2134</v>
      </c>
      <c r="F2923" s="57" t="s">
        <v>551</v>
      </c>
      <c r="G2923" s="58">
        <v>44764</v>
      </c>
      <c r="H2923" s="75">
        <v>44235</v>
      </c>
      <c r="I2923" s="75">
        <v>44293</v>
      </c>
      <c r="J2923" s="56" t="s">
        <v>1278</v>
      </c>
      <c r="K2923" s="8"/>
      <c r="L2923" s="56"/>
      <c r="M2923" s="56" t="s">
        <v>1279</v>
      </c>
      <c r="N2923" s="56" t="s">
        <v>1279</v>
      </c>
      <c r="O2923" s="56"/>
      <c r="P2923" s="56"/>
      <c r="Q2923" s="90" t="str">
        <f>IF(DATEDIF(I2923,G2923,"y")=0,"",DATEDIF(I2923,G2923,"y")&amp;" years ")&amp;IF(DATEDIF(I2923,G2923,"ym")=0,"",DATEDIF(I2923,G2923,"ym")&amp;" months ")&amp;IF(DATEDIF(I2923,G2923,"md")=0,"",DATEDIF(I2923,G2923,"md")&amp;" days")</f>
        <v>1 years 3 months 15 days</v>
      </c>
      <c r="R2923" s="64">
        <f t="shared" si="270"/>
        <v>471</v>
      </c>
      <c r="S2923" s="56"/>
      <c r="T2923" s="56"/>
      <c r="U2923" s="57"/>
      <c r="V2923" s="75">
        <f t="shared" si="265"/>
        <v>933</v>
      </c>
      <c r="W2923" s="291">
        <f t="shared" si="266"/>
        <v>529</v>
      </c>
      <c r="X2923" s="291">
        <f t="shared" si="267"/>
        <v>471</v>
      </c>
      <c r="Y2923" s="291" t="str">
        <f t="shared" si="268"/>
        <v/>
      </c>
    </row>
    <row r="2924" spans="1:25" ht="15" customHeight="1">
      <c r="A2924" s="8">
        <f t="shared" si="269"/>
        <v>2923</v>
      </c>
      <c r="B2924" s="109" t="s">
        <v>2617</v>
      </c>
      <c r="C2924" s="110">
        <v>88</v>
      </c>
      <c r="D2924" s="110" t="s">
        <v>23</v>
      </c>
      <c r="E2924" s="109" t="s">
        <v>3857</v>
      </c>
      <c r="F2924" s="111" t="s">
        <v>103</v>
      </c>
      <c r="G2924" s="112">
        <v>44764</v>
      </c>
      <c r="H2924" s="194"/>
      <c r="I2924" s="109"/>
      <c r="J2924" s="109"/>
      <c r="K2924" s="110"/>
      <c r="L2924" s="109"/>
      <c r="M2924" s="109"/>
      <c r="N2924" s="109"/>
      <c r="O2924" s="109"/>
      <c r="P2924" s="109"/>
      <c r="Q2924" s="136"/>
      <c r="R2924" s="115"/>
      <c r="S2924" s="109"/>
      <c r="T2924" s="109"/>
      <c r="U2924" s="111"/>
      <c r="V2924" s="289">
        <f t="shared" si="265"/>
        <v>933</v>
      </c>
      <c r="W2924" s="292" t="str">
        <f t="shared" si="266"/>
        <v/>
      </c>
      <c r="X2924" s="291" t="str">
        <f t="shared" si="267"/>
        <v/>
      </c>
      <c r="Y2924" s="291" t="str">
        <f t="shared" si="268"/>
        <v/>
      </c>
    </row>
    <row r="2925" spans="1:25" ht="15" customHeight="1">
      <c r="A2925" s="8">
        <f t="shared" si="269"/>
        <v>2924</v>
      </c>
      <c r="B2925" s="56" t="s">
        <v>3858</v>
      </c>
      <c r="C2925" s="73">
        <v>95</v>
      </c>
      <c r="D2925" s="8" t="s">
        <v>23</v>
      </c>
      <c r="E2925" s="56" t="s">
        <v>3859</v>
      </c>
      <c r="F2925" s="57" t="s">
        <v>25</v>
      </c>
      <c r="G2925" s="58">
        <v>44765</v>
      </c>
      <c r="H2925" s="75">
        <v>44501</v>
      </c>
      <c r="I2925" s="75">
        <v>44531</v>
      </c>
      <c r="J2925" s="56" t="s">
        <v>1744</v>
      </c>
      <c r="K2925" s="8"/>
      <c r="L2925" s="56"/>
      <c r="M2925" s="56" t="s">
        <v>1279</v>
      </c>
      <c r="N2925" s="56" t="s">
        <v>1279</v>
      </c>
      <c r="O2925" s="56"/>
      <c r="P2925" s="56"/>
      <c r="Q2925" s="90" t="str">
        <f>IF(DATEDIF(I2925,G2925,"y")=0,"",DATEDIF(I2925,G2925,"y")&amp;" years ")&amp;IF(DATEDIF(I2925,G2925,"ym")=0,"",DATEDIF(I2925,G2925,"ym")&amp;" months ")&amp;IF(DATEDIF(I2925,G2925,"md")=0,"",DATEDIF(I2925,G2925,"md")&amp;" days")</f>
        <v>7 months 22 days</v>
      </c>
      <c r="R2925" s="64">
        <f t="shared" ref="R2925:R2933" si="271">_xlfn.DAYS(G2925,IF(L2925="",IF(K2925="",I2925,K2925),L2925))</f>
        <v>234</v>
      </c>
      <c r="S2925" s="56"/>
      <c r="T2925" s="56"/>
      <c r="U2925" s="57"/>
      <c r="V2925" s="75">
        <f t="shared" si="265"/>
        <v>934</v>
      </c>
      <c r="W2925" s="291">
        <f t="shared" si="266"/>
        <v>264</v>
      </c>
      <c r="X2925" s="291">
        <f t="shared" si="267"/>
        <v>234</v>
      </c>
      <c r="Y2925" s="291" t="str">
        <f t="shared" si="268"/>
        <v/>
      </c>
    </row>
    <row r="2926" spans="1:25" ht="15" customHeight="1">
      <c r="A2926" s="8">
        <f t="shared" si="269"/>
        <v>2925</v>
      </c>
      <c r="B2926" s="56" t="s">
        <v>2996</v>
      </c>
      <c r="C2926" s="8">
        <v>64</v>
      </c>
      <c r="D2926" s="8" t="s">
        <v>16</v>
      </c>
      <c r="E2926" s="56" t="s">
        <v>1376</v>
      </c>
      <c r="F2926" s="57" t="s">
        <v>1292</v>
      </c>
      <c r="G2926" s="58">
        <v>44765</v>
      </c>
      <c r="H2926" s="75">
        <v>44266</v>
      </c>
      <c r="I2926" s="75">
        <v>44388</v>
      </c>
      <c r="J2926" s="56" t="s">
        <v>1278</v>
      </c>
      <c r="K2926" s="8"/>
      <c r="L2926" s="56"/>
      <c r="M2926" s="56" t="s">
        <v>1279</v>
      </c>
      <c r="N2926" s="56" t="s">
        <v>1279</v>
      </c>
      <c r="O2926" s="56"/>
      <c r="P2926" s="56"/>
      <c r="Q2926" s="90" t="str">
        <f>IF(DATEDIF(I2926,G2926,"y")=0,"",DATEDIF(I2926,G2926,"y")&amp;" years ")&amp;IF(DATEDIF(I2926,G2926,"ym")=0,"",DATEDIF(I2926,G2926,"ym")&amp;" months ")&amp;IF(DATEDIF(I2926,G2926,"md")=0,"",DATEDIF(I2926,G2926,"md")&amp;" days")</f>
        <v>1 years 12 days</v>
      </c>
      <c r="R2926" s="64">
        <f t="shared" si="271"/>
        <v>377</v>
      </c>
      <c r="S2926" s="56"/>
      <c r="T2926" s="56"/>
      <c r="U2926" s="57"/>
      <c r="V2926" s="75">
        <f t="shared" si="265"/>
        <v>934</v>
      </c>
      <c r="W2926" s="291">
        <f t="shared" si="266"/>
        <v>499</v>
      </c>
      <c r="X2926" s="291">
        <f t="shared" si="267"/>
        <v>377</v>
      </c>
      <c r="Y2926" s="291" t="str">
        <f t="shared" si="268"/>
        <v/>
      </c>
    </row>
    <row r="2927" spans="1:25" ht="15" customHeight="1">
      <c r="A2927" s="8">
        <f t="shared" si="269"/>
        <v>2926</v>
      </c>
      <c r="B2927" s="56" t="s">
        <v>3527</v>
      </c>
      <c r="C2927" s="8">
        <v>94</v>
      </c>
      <c r="D2927" s="8" t="s">
        <v>16</v>
      </c>
      <c r="E2927" s="56" t="s">
        <v>2311</v>
      </c>
      <c r="F2927" s="57" t="s">
        <v>1968</v>
      </c>
      <c r="G2927" s="58">
        <v>44765</v>
      </c>
      <c r="H2927" s="75">
        <v>44235</v>
      </c>
      <c r="I2927" s="75">
        <v>44297</v>
      </c>
      <c r="J2927" s="56" t="s">
        <v>1278</v>
      </c>
      <c r="K2927" s="8"/>
      <c r="L2927" s="56"/>
      <c r="M2927" s="56" t="s">
        <v>1279</v>
      </c>
      <c r="N2927" s="56" t="s">
        <v>1279</v>
      </c>
      <c r="O2927" s="56"/>
      <c r="P2927" s="56"/>
      <c r="Q2927" s="90" t="str">
        <f>IF(DATEDIF(I2927,G2927,"y")=0,"",DATEDIF(I2927,G2927,"y")&amp;" years ")&amp;IF(DATEDIF(I2927,G2927,"ym")=0,"",DATEDIF(I2927,G2927,"ym")&amp;" months ")&amp;IF(DATEDIF(I2927,G2927,"md")=0,"",DATEDIF(I2927,G2927,"md")&amp;" days")</f>
        <v>1 years 3 months 12 days</v>
      </c>
      <c r="R2927" s="64">
        <f t="shared" si="271"/>
        <v>468</v>
      </c>
      <c r="S2927" s="56"/>
      <c r="T2927" s="56"/>
      <c r="U2927" s="57"/>
      <c r="V2927" s="75">
        <f t="shared" si="265"/>
        <v>934</v>
      </c>
      <c r="W2927" s="291">
        <f t="shared" si="266"/>
        <v>530</v>
      </c>
      <c r="X2927" s="291">
        <f t="shared" si="267"/>
        <v>468</v>
      </c>
      <c r="Y2927" s="291" t="str">
        <f t="shared" si="268"/>
        <v/>
      </c>
    </row>
    <row r="2928" spans="1:25" ht="15" customHeight="1">
      <c r="A2928" s="8">
        <f t="shared" si="269"/>
        <v>2927</v>
      </c>
      <c r="B2928" s="56"/>
      <c r="C2928" s="8">
        <v>39</v>
      </c>
      <c r="D2928" s="8" t="s">
        <v>16</v>
      </c>
      <c r="E2928" s="56"/>
      <c r="F2928" s="61"/>
      <c r="G2928" s="62">
        <v>44766</v>
      </c>
      <c r="H2928" s="56" t="s">
        <v>1198</v>
      </c>
      <c r="I2928" s="74">
        <v>44347</v>
      </c>
      <c r="J2928" s="56"/>
      <c r="K2928" s="8"/>
      <c r="L2928" s="56"/>
      <c r="M2928" s="56" t="s">
        <v>1279</v>
      </c>
      <c r="N2928" s="56" t="s">
        <v>1279</v>
      </c>
      <c r="O2928" s="56"/>
      <c r="P2928" s="56"/>
      <c r="Q2928" s="90" t="str">
        <f>IF(DATEDIF(I2928,G2928,"y")=0,"",DATEDIF(I2928,G2928,"y")&amp;" years ")&amp;IF(DATEDIF(I2928,G2928,"ym")=0,"",DATEDIF(I2928,G2928,"ym")&amp;" months ")&amp;IF(DATEDIF(I2928,G2928,"md")=0,"",DATEDIF(I2928,G2928,"md")&amp;" days")</f>
        <v>1 years 1 months 23 days</v>
      </c>
      <c r="R2928" s="64">
        <f t="shared" si="271"/>
        <v>419</v>
      </c>
      <c r="S2928" s="56"/>
      <c r="T2928" s="56"/>
      <c r="U2928" s="57"/>
      <c r="V2928" s="75">
        <f t="shared" si="265"/>
        <v>935</v>
      </c>
      <c r="W2928" s="291" t="str">
        <f t="shared" si="266"/>
        <v/>
      </c>
      <c r="X2928" s="291">
        <f t="shared" si="267"/>
        <v>419</v>
      </c>
      <c r="Y2928" s="291" t="str">
        <f t="shared" si="268"/>
        <v/>
      </c>
    </row>
    <row r="2929" spans="1:25" ht="15" customHeight="1">
      <c r="A2929" s="8">
        <f t="shared" si="269"/>
        <v>2928</v>
      </c>
      <c r="B2929" s="56"/>
      <c r="C2929" s="8">
        <v>34</v>
      </c>
      <c r="D2929" s="8" t="s">
        <v>16</v>
      </c>
      <c r="E2929" s="56"/>
      <c r="F2929" s="61"/>
      <c r="G2929" s="62">
        <v>44767</v>
      </c>
      <c r="H2929" s="56" t="s">
        <v>1198</v>
      </c>
      <c r="I2929" s="56" t="s">
        <v>1198</v>
      </c>
      <c r="J2929" s="56"/>
      <c r="K2929" s="62">
        <v>44615</v>
      </c>
      <c r="L2929" s="56"/>
      <c r="M2929" s="56" t="s">
        <v>1279</v>
      </c>
      <c r="N2929" s="56" t="s">
        <v>1279</v>
      </c>
      <c r="O2929" s="56" t="s">
        <v>1279</v>
      </c>
      <c r="P2929" s="56"/>
      <c r="Q2929" s="63" t="str">
        <f>IF(DATEDIF(K2929,G2929,"y")=0,"",DATEDIF(K2929,G2929,"y")&amp;" years ")&amp;IF(DATEDIF(K2929,G2929,"ym")=0,"",DATEDIF(K2929,G2929,"ym")&amp;" months ")&amp;IF(DATEDIF(K2929,G2929,"md")=0,"",DATEDIF(K2929,G2929,"md")&amp;" days")</f>
        <v>5 months 2 days</v>
      </c>
      <c r="R2929" s="64">
        <f t="shared" si="271"/>
        <v>152</v>
      </c>
      <c r="S2929" s="56"/>
      <c r="T2929" s="56"/>
      <c r="U2929" s="57"/>
      <c r="V2929" s="75">
        <f t="shared" si="265"/>
        <v>936</v>
      </c>
      <c r="W2929" s="291" t="str">
        <f t="shared" si="266"/>
        <v/>
      </c>
      <c r="X2929" s="291" t="str">
        <f t="shared" si="267"/>
        <v/>
      </c>
      <c r="Y2929" s="291">
        <f t="shared" si="268"/>
        <v>152</v>
      </c>
    </row>
    <row r="2930" spans="1:25" ht="15" customHeight="1">
      <c r="A2930" s="8">
        <f t="shared" si="269"/>
        <v>2929</v>
      </c>
      <c r="B2930" s="109"/>
      <c r="C2930" s="110">
        <v>87</v>
      </c>
      <c r="D2930" s="110" t="s">
        <v>23</v>
      </c>
      <c r="E2930" s="109"/>
      <c r="F2930" s="193"/>
      <c r="G2930" s="191">
        <v>44767</v>
      </c>
      <c r="H2930" s="109" t="s">
        <v>1198</v>
      </c>
      <c r="I2930" s="109" t="s">
        <v>1198</v>
      </c>
      <c r="J2930" s="109"/>
      <c r="K2930" s="191">
        <v>44523</v>
      </c>
      <c r="L2930" s="109"/>
      <c r="M2930" s="109" t="s">
        <v>1279</v>
      </c>
      <c r="N2930" s="109" t="s">
        <v>1279</v>
      </c>
      <c r="O2930" s="109" t="s">
        <v>1279</v>
      </c>
      <c r="P2930" s="109"/>
      <c r="Q2930" s="136" t="str">
        <f>IF(DATEDIF(K2930,G2930,"y")=0,"",DATEDIF(K2930,G2930,"y")&amp;" years ")&amp;IF(DATEDIF(K2930,G2930,"ym")=0,"",DATEDIF(K2930,G2930,"ym")&amp;" months ")&amp;IF(DATEDIF(K2930,G2930,"md")=0,"",DATEDIF(K2930,G2930,"md")&amp;" days")</f>
        <v>8 months 2 days</v>
      </c>
      <c r="R2930" s="115">
        <f t="shared" si="271"/>
        <v>244</v>
      </c>
      <c r="S2930" s="109"/>
      <c r="T2930" s="109"/>
      <c r="U2930" s="111"/>
      <c r="V2930" s="75">
        <f t="shared" si="265"/>
        <v>936</v>
      </c>
      <c r="W2930" s="291" t="str">
        <f t="shared" si="266"/>
        <v/>
      </c>
      <c r="X2930" s="291" t="str">
        <f t="shared" si="267"/>
        <v/>
      </c>
      <c r="Y2930" s="291">
        <f t="shared" si="268"/>
        <v>244</v>
      </c>
    </row>
    <row r="2931" spans="1:25" ht="15" customHeight="1">
      <c r="A2931" s="8">
        <f t="shared" si="269"/>
        <v>2930</v>
      </c>
      <c r="B2931" s="56" t="s">
        <v>3860</v>
      </c>
      <c r="C2931" s="8">
        <v>71</v>
      </c>
      <c r="D2931" s="8" t="s">
        <v>23</v>
      </c>
      <c r="E2931" s="56" t="s">
        <v>3861</v>
      </c>
      <c r="F2931" s="57" t="s">
        <v>25</v>
      </c>
      <c r="G2931" s="58">
        <v>44767</v>
      </c>
      <c r="H2931" s="75">
        <v>44291</v>
      </c>
      <c r="I2931" s="75">
        <v>44521</v>
      </c>
      <c r="J2931" s="56" t="s">
        <v>2863</v>
      </c>
      <c r="K2931" s="76"/>
      <c r="L2931" s="56"/>
      <c r="M2931" s="56" t="s">
        <v>1279</v>
      </c>
      <c r="N2931" s="56" t="s">
        <v>1279</v>
      </c>
      <c r="O2931" s="56"/>
      <c r="P2931" s="56"/>
      <c r="Q2931" s="90" t="str">
        <f>IF(DATEDIF(I2931,G2931,"y")=0,"",DATEDIF(I2931,G2931,"y")&amp;" years ")&amp;IF(DATEDIF(I2931,G2931,"ym")=0,"",DATEDIF(I2931,G2931,"ym")&amp;" months ")&amp;IF(DATEDIF(I2931,G2931,"md")=0,"",DATEDIF(I2931,G2931,"md")&amp;" days")</f>
        <v>8 months 4 days</v>
      </c>
      <c r="R2931" s="64">
        <f t="shared" si="271"/>
        <v>246</v>
      </c>
      <c r="S2931" s="56"/>
      <c r="T2931" s="56"/>
      <c r="U2931" s="57"/>
      <c r="V2931" s="75">
        <f t="shared" si="265"/>
        <v>936</v>
      </c>
      <c r="W2931" s="291">
        <f t="shared" si="266"/>
        <v>476</v>
      </c>
      <c r="X2931" s="291">
        <f t="shared" si="267"/>
        <v>246</v>
      </c>
      <c r="Y2931" s="291" t="str">
        <f t="shared" si="268"/>
        <v/>
      </c>
    </row>
    <row r="2932" spans="1:25" ht="15" customHeight="1">
      <c r="A2932" s="8">
        <f t="shared" si="269"/>
        <v>2931</v>
      </c>
      <c r="B2932" s="109"/>
      <c r="C2932" s="110">
        <v>32</v>
      </c>
      <c r="D2932" s="110" t="s">
        <v>16</v>
      </c>
      <c r="E2932" s="109"/>
      <c r="F2932" s="193"/>
      <c r="G2932" s="191">
        <v>44767</v>
      </c>
      <c r="H2932" s="109" t="s">
        <v>1198</v>
      </c>
      <c r="I2932" s="113">
        <v>44411</v>
      </c>
      <c r="J2932" s="109"/>
      <c r="K2932" s="110"/>
      <c r="L2932" s="109"/>
      <c r="M2932" s="109" t="s">
        <v>1279</v>
      </c>
      <c r="N2932" s="109" t="s">
        <v>1279</v>
      </c>
      <c r="O2932" s="109"/>
      <c r="P2932" s="109"/>
      <c r="Q2932" s="114" t="str">
        <f>IF(DATEDIF(I2932,G2932,"y")=0,"",DATEDIF(I2932,G2932,"y")&amp;" years ")&amp;IF(DATEDIF(I2932,G2932,"ym")=0,"",DATEDIF(I2932,G2932,"ym")&amp;" months ")&amp;IF(DATEDIF(I2932,G2932,"md")=0,"",DATEDIF(I2932,G2932,"md")&amp;" days")</f>
        <v>11 months 22 days</v>
      </c>
      <c r="R2932" s="115">
        <f t="shared" si="271"/>
        <v>356</v>
      </c>
      <c r="S2932" s="109"/>
      <c r="T2932" s="109"/>
      <c r="U2932" s="111"/>
      <c r="V2932" s="75">
        <f t="shared" si="265"/>
        <v>936</v>
      </c>
      <c r="W2932" s="291" t="str">
        <f t="shared" si="266"/>
        <v/>
      </c>
      <c r="X2932" s="291">
        <f t="shared" si="267"/>
        <v>356</v>
      </c>
      <c r="Y2932" s="291" t="str">
        <f t="shared" si="268"/>
        <v/>
      </c>
    </row>
    <row r="2933" spans="1:25" ht="15" customHeight="1">
      <c r="A2933" s="8">
        <f t="shared" si="269"/>
        <v>2932</v>
      </c>
      <c r="B2933" s="56" t="s">
        <v>3862</v>
      </c>
      <c r="C2933" s="8">
        <v>41</v>
      </c>
      <c r="D2933" s="8" t="s">
        <v>16</v>
      </c>
      <c r="E2933" s="56" t="s">
        <v>3863</v>
      </c>
      <c r="F2933" s="57" t="s">
        <v>630</v>
      </c>
      <c r="G2933" s="58">
        <v>44767</v>
      </c>
      <c r="H2933" s="75">
        <v>44294</v>
      </c>
      <c r="I2933" s="75">
        <v>44325</v>
      </c>
      <c r="J2933" s="56" t="s">
        <v>1646</v>
      </c>
      <c r="K2933" s="76"/>
      <c r="L2933" s="56"/>
      <c r="M2933" s="56" t="s">
        <v>1279</v>
      </c>
      <c r="N2933" s="56" t="s">
        <v>1279</v>
      </c>
      <c r="O2933" s="56"/>
      <c r="P2933" s="56"/>
      <c r="Q2933" s="90" t="str">
        <f>IF(DATEDIF(I2933,G2933,"y")=0,"",DATEDIF(I2933,G2933,"y")&amp;" years ")&amp;IF(DATEDIF(I2933,G2933,"ym")=0,"",DATEDIF(I2933,G2933,"ym")&amp;" months ")&amp;IF(DATEDIF(I2933,G2933,"md")=0,"",DATEDIF(I2933,G2933,"md")&amp;" days")</f>
        <v>1 years 2 months 16 days</v>
      </c>
      <c r="R2933" s="64">
        <f t="shared" si="271"/>
        <v>442</v>
      </c>
      <c r="S2933" s="56"/>
      <c r="T2933" s="56"/>
      <c r="U2933" s="57"/>
      <c r="V2933" s="75">
        <f t="shared" si="265"/>
        <v>936</v>
      </c>
      <c r="W2933" s="291">
        <f t="shared" si="266"/>
        <v>473</v>
      </c>
      <c r="X2933" s="291">
        <f t="shared" si="267"/>
        <v>442</v>
      </c>
      <c r="Y2933" s="291" t="str">
        <f t="shared" si="268"/>
        <v/>
      </c>
    </row>
    <row r="2934" spans="1:25" ht="15" customHeight="1">
      <c r="A2934" s="8">
        <f t="shared" si="269"/>
        <v>2933</v>
      </c>
      <c r="B2934" s="56"/>
      <c r="C2934" s="8">
        <v>19</v>
      </c>
      <c r="D2934" s="8" t="s">
        <v>16</v>
      </c>
      <c r="E2934" s="56"/>
      <c r="F2934" s="61"/>
      <c r="G2934" s="62">
        <v>44767</v>
      </c>
      <c r="H2934" s="195"/>
      <c r="I2934" s="56"/>
      <c r="J2934" s="56"/>
      <c r="K2934" s="8"/>
      <c r="L2934" s="56"/>
      <c r="M2934" s="56"/>
      <c r="N2934" s="56"/>
      <c r="O2934" s="56"/>
      <c r="P2934" s="56"/>
      <c r="Q2934" s="63"/>
      <c r="R2934" s="64"/>
      <c r="S2934" s="56"/>
      <c r="T2934" s="56"/>
      <c r="U2934" s="57"/>
      <c r="V2934" s="289">
        <f t="shared" si="265"/>
        <v>936</v>
      </c>
      <c r="W2934" s="292" t="str">
        <f t="shared" si="266"/>
        <v/>
      </c>
      <c r="X2934" s="291" t="str">
        <f t="shared" si="267"/>
        <v/>
      </c>
      <c r="Y2934" s="291" t="str">
        <f t="shared" si="268"/>
        <v/>
      </c>
    </row>
    <row r="2935" spans="1:25" ht="15" customHeight="1">
      <c r="A2935" s="8">
        <f t="shared" si="269"/>
        <v>2934</v>
      </c>
      <c r="B2935" s="82" t="s">
        <v>3864</v>
      </c>
      <c r="C2935" s="83">
        <v>47</v>
      </c>
      <c r="D2935" s="83" t="s">
        <v>16</v>
      </c>
      <c r="E2935" s="82" t="s">
        <v>3865</v>
      </c>
      <c r="F2935" s="84" t="s">
        <v>25</v>
      </c>
      <c r="G2935" s="85">
        <v>44768</v>
      </c>
      <c r="H2935" s="86">
        <v>44264</v>
      </c>
      <c r="I2935" s="86">
        <v>44424</v>
      </c>
      <c r="J2935" s="82" t="s">
        <v>2544</v>
      </c>
      <c r="K2935" s="87"/>
      <c r="L2935" s="82"/>
      <c r="M2935" s="82" t="s">
        <v>1279</v>
      </c>
      <c r="N2935" s="82" t="s">
        <v>1279</v>
      </c>
      <c r="O2935" s="82"/>
      <c r="P2935" s="82"/>
      <c r="Q2935" s="88" t="str">
        <f>IF(DATEDIF(I2935,G2935,"y")=0,"",DATEDIF(I2935,G2935,"y")&amp;" years ")&amp;IF(DATEDIF(I2935,G2935,"ym")=0,"",DATEDIF(I2935,G2935,"ym")&amp;" months ")&amp;IF(DATEDIF(I2935,G2935,"md")=0,"",DATEDIF(I2935,G2935,"md")&amp;" days")</f>
        <v>11 months 10 days</v>
      </c>
      <c r="R2935" s="89">
        <f>_xlfn.DAYS(G2935,IF(L2935="",IF(K2935="",I2935,K2935),L2935))</f>
        <v>344</v>
      </c>
      <c r="S2935" s="82" t="s">
        <v>1279</v>
      </c>
      <c r="T2935" s="82" t="s">
        <v>1707</v>
      </c>
      <c r="U2935" s="84" t="s">
        <v>709</v>
      </c>
      <c r="V2935" s="75">
        <f t="shared" si="265"/>
        <v>937</v>
      </c>
      <c r="W2935" s="291">
        <f t="shared" si="266"/>
        <v>504</v>
      </c>
      <c r="X2935" s="291">
        <f t="shared" si="267"/>
        <v>344</v>
      </c>
      <c r="Y2935" s="291" t="str">
        <f t="shared" si="268"/>
        <v/>
      </c>
    </row>
    <row r="2936" spans="1:25" ht="15" customHeight="1">
      <c r="A2936" s="8">
        <f t="shared" si="269"/>
        <v>2935</v>
      </c>
      <c r="B2936" s="56"/>
      <c r="C2936" s="8">
        <v>73</v>
      </c>
      <c r="D2936" s="8" t="s">
        <v>16</v>
      </c>
      <c r="E2936" s="56"/>
      <c r="F2936" s="61"/>
      <c r="G2936" s="62">
        <v>44769</v>
      </c>
      <c r="H2936" s="56" t="s">
        <v>1198</v>
      </c>
      <c r="I2936" s="56" t="s">
        <v>1198</v>
      </c>
      <c r="J2936" s="56"/>
      <c r="K2936" s="62">
        <v>44595</v>
      </c>
      <c r="L2936" s="56"/>
      <c r="M2936" s="56" t="s">
        <v>1279</v>
      </c>
      <c r="N2936" s="56" t="s">
        <v>1279</v>
      </c>
      <c r="O2936" s="56" t="s">
        <v>1279</v>
      </c>
      <c r="P2936" s="56"/>
      <c r="Q2936" s="63" t="str">
        <f>IF(DATEDIF(K2936,G2936,"y")=0,"",DATEDIF(K2936,G2936,"y")&amp;" years ")&amp;IF(DATEDIF(K2936,G2936,"ym")=0,"",DATEDIF(K2936,G2936,"ym")&amp;" months ")&amp;IF(DATEDIF(K2936,G2936,"md")=0,"",DATEDIF(K2936,G2936,"md")&amp;" days")</f>
        <v>5 months 24 days</v>
      </c>
      <c r="R2936" s="64">
        <f>_xlfn.DAYS(G2936,IF(L2936="",IF(K2936="",I2936,K2936),L2936))</f>
        <v>174</v>
      </c>
      <c r="S2936" s="56"/>
      <c r="T2936" s="56"/>
      <c r="U2936" s="57"/>
      <c r="V2936" s="75">
        <f t="shared" si="265"/>
        <v>938</v>
      </c>
      <c r="W2936" s="291" t="str">
        <f t="shared" si="266"/>
        <v/>
      </c>
      <c r="X2936" s="291" t="str">
        <f t="shared" si="267"/>
        <v/>
      </c>
      <c r="Y2936" s="291">
        <f t="shared" si="268"/>
        <v>174</v>
      </c>
    </row>
    <row r="2937" spans="1:25" ht="15" customHeight="1">
      <c r="A2937" s="8">
        <f t="shared" si="269"/>
        <v>2936</v>
      </c>
      <c r="B2937" s="56" t="s">
        <v>3866</v>
      </c>
      <c r="C2937" s="8">
        <v>90</v>
      </c>
      <c r="D2937" s="8" t="s">
        <v>23</v>
      </c>
      <c r="E2937" s="56" t="s">
        <v>3867</v>
      </c>
      <c r="F2937" s="57" t="s">
        <v>94</v>
      </c>
      <c r="G2937" s="58">
        <v>44769</v>
      </c>
      <c r="H2937" s="75">
        <v>44231</v>
      </c>
      <c r="I2937" s="75">
        <v>44292</v>
      </c>
      <c r="J2937" s="56" t="s">
        <v>1278</v>
      </c>
      <c r="K2937" s="76">
        <v>44590</v>
      </c>
      <c r="L2937" s="56"/>
      <c r="M2937" s="56" t="s">
        <v>1279</v>
      </c>
      <c r="N2937" s="56" t="s">
        <v>1279</v>
      </c>
      <c r="O2937" s="56" t="s">
        <v>1279</v>
      </c>
      <c r="P2937" s="56"/>
      <c r="Q2937" s="63" t="str">
        <f>IF(DATEDIF(K2937,G2937,"y")=0,"",DATEDIF(K2937,G2937,"y")&amp;" years ")&amp;IF(DATEDIF(K2937,G2937,"ym")=0,"",DATEDIF(K2937,G2937,"ym")&amp;" months ")&amp;IF(DATEDIF(K2937,G2937,"md")=0,"",DATEDIF(K2937,G2937,"md")&amp;" days")</f>
        <v>5 months 28 days</v>
      </c>
      <c r="R2937" s="64">
        <f>_xlfn.DAYS(G2937,IF(L2937="",IF(K2937="",I2937,K2937),L2937))</f>
        <v>179</v>
      </c>
      <c r="S2937" s="56"/>
      <c r="T2937" s="56"/>
      <c r="U2937" s="57"/>
      <c r="V2937" s="75">
        <f t="shared" si="265"/>
        <v>938</v>
      </c>
      <c r="W2937" s="291">
        <f t="shared" si="266"/>
        <v>538</v>
      </c>
      <c r="X2937" s="291">
        <f t="shared" si="267"/>
        <v>477</v>
      </c>
      <c r="Y2937" s="291">
        <f t="shared" si="268"/>
        <v>179</v>
      </c>
    </row>
    <row r="2938" spans="1:25" ht="15" customHeight="1">
      <c r="A2938" s="8">
        <f t="shared" si="269"/>
        <v>2937</v>
      </c>
      <c r="B2938" s="56" t="s">
        <v>3868</v>
      </c>
      <c r="C2938" s="8">
        <v>61</v>
      </c>
      <c r="D2938" s="8" t="s">
        <v>23</v>
      </c>
      <c r="E2938" s="56" t="s">
        <v>662</v>
      </c>
      <c r="F2938" s="57" t="s">
        <v>1760</v>
      </c>
      <c r="G2938" s="58">
        <v>44769</v>
      </c>
      <c r="H2938" s="75">
        <v>44235</v>
      </c>
      <c r="I2938" s="75">
        <v>44293</v>
      </c>
      <c r="J2938" s="56" t="s">
        <v>1278</v>
      </c>
      <c r="K2938" s="76">
        <v>44574</v>
      </c>
      <c r="L2938" s="56"/>
      <c r="M2938" s="56" t="s">
        <v>1279</v>
      </c>
      <c r="N2938" s="56" t="s">
        <v>1279</v>
      </c>
      <c r="O2938" s="56" t="s">
        <v>1279</v>
      </c>
      <c r="P2938" s="56"/>
      <c r="Q2938" s="63" t="str">
        <f>IF(DATEDIF(K2938,G2938,"y")=0,"",DATEDIF(K2938,G2938,"y")&amp;" years ")&amp;IF(DATEDIF(K2938,G2938,"ym")=0,"",DATEDIF(K2938,G2938,"ym")&amp;" months ")&amp;IF(DATEDIF(K2938,G2938,"md")=0,"",DATEDIF(K2938,G2938,"md")&amp;" days")</f>
        <v>6 months 14 days</v>
      </c>
      <c r="R2938" s="64">
        <f>_xlfn.DAYS(G2938,IF(L2938="",IF(K2938="",I2938,K2938),L2938))</f>
        <v>195</v>
      </c>
      <c r="S2938" s="56"/>
      <c r="T2938" s="56"/>
      <c r="U2938" s="57"/>
      <c r="V2938" s="75">
        <f t="shared" si="265"/>
        <v>938</v>
      </c>
      <c r="W2938" s="291">
        <f t="shared" si="266"/>
        <v>534</v>
      </c>
      <c r="X2938" s="291">
        <f t="shared" si="267"/>
        <v>476</v>
      </c>
      <c r="Y2938" s="291">
        <f t="shared" si="268"/>
        <v>195</v>
      </c>
    </row>
    <row r="2939" spans="1:25" ht="15" customHeight="1">
      <c r="A2939" s="8">
        <f t="shared" si="269"/>
        <v>2938</v>
      </c>
      <c r="B2939" s="56" t="s">
        <v>3869</v>
      </c>
      <c r="C2939" s="8">
        <v>71</v>
      </c>
      <c r="D2939" s="8" t="s">
        <v>16</v>
      </c>
      <c r="E2939" s="56" t="s">
        <v>3870</v>
      </c>
      <c r="F2939" s="57" t="s">
        <v>25</v>
      </c>
      <c r="G2939" s="58">
        <v>44769</v>
      </c>
      <c r="H2939" s="75">
        <v>44252</v>
      </c>
      <c r="I2939" s="75">
        <v>44315</v>
      </c>
      <c r="J2939" s="56" t="s">
        <v>1278</v>
      </c>
      <c r="K2939" s="76"/>
      <c r="L2939" s="56"/>
      <c r="M2939" s="56" t="s">
        <v>1279</v>
      </c>
      <c r="N2939" s="56" t="s">
        <v>1279</v>
      </c>
      <c r="O2939" s="56"/>
      <c r="P2939" s="56"/>
      <c r="Q2939" s="90" t="str">
        <f>IF(DATEDIF(I2939,G2939,"y")=0,"",DATEDIF(I2939,G2939,"y")&amp;" years ")&amp;IF(DATEDIF(I2939,G2939,"ym")=0,"",DATEDIF(I2939,G2939,"ym")&amp;" months ")&amp;IF(DATEDIF(I2939,G2939,"md")=0,"",DATEDIF(I2939,G2939,"md")&amp;" days")</f>
        <v>1 years 2 months 28 days</v>
      </c>
      <c r="R2939" s="64">
        <f>_xlfn.DAYS(G2939,IF(L2939="",IF(K2939="",I2939,K2939),L2939))</f>
        <v>454</v>
      </c>
      <c r="S2939" s="56"/>
      <c r="T2939" s="56"/>
      <c r="U2939" s="57"/>
      <c r="V2939" s="75">
        <f t="shared" si="265"/>
        <v>938</v>
      </c>
      <c r="W2939" s="291">
        <f t="shared" si="266"/>
        <v>517</v>
      </c>
      <c r="X2939" s="291">
        <f t="shared" si="267"/>
        <v>454</v>
      </c>
      <c r="Y2939" s="291" t="str">
        <f t="shared" si="268"/>
        <v/>
      </c>
    </row>
    <row r="2940" spans="1:25" ht="15" customHeight="1">
      <c r="A2940" s="8">
        <f t="shared" si="269"/>
        <v>2939</v>
      </c>
      <c r="B2940" s="109" t="s">
        <v>3871</v>
      </c>
      <c r="C2940" s="123">
        <v>43</v>
      </c>
      <c r="D2940" s="110" t="s">
        <v>16</v>
      </c>
      <c r="E2940" s="109" t="s">
        <v>2014</v>
      </c>
      <c r="F2940" s="111" t="s">
        <v>55</v>
      </c>
      <c r="G2940" s="112">
        <v>44769</v>
      </c>
      <c r="H2940" s="124">
        <v>44270</v>
      </c>
      <c r="I2940" s="124"/>
      <c r="J2940" s="109" t="s">
        <v>1278</v>
      </c>
      <c r="K2940" s="125"/>
      <c r="L2940" s="109"/>
      <c r="M2940" s="109" t="s">
        <v>1279</v>
      </c>
      <c r="N2940" s="109"/>
      <c r="O2940" s="109"/>
      <c r="P2940" s="109"/>
      <c r="Q2940" s="114" t="str">
        <f>IF(DATEDIF(H2940,G2940,"y")=0,"",DATEDIF(H2940,G2940,"y")&amp;" years ")&amp;IF(DATEDIF(H2940,G2940,"ym")=0,"",DATEDIF(H2940,G2940,"ym")&amp;" months ")&amp;IF(DATEDIF(H2940,G2940,"md")=0,"",DATEDIF(H2940,G2940,"md")&amp;" days")</f>
        <v>1 years 4 months 12 days</v>
      </c>
      <c r="R2940" s="115">
        <f>_xlfn.DAYS(G2940,H2940)</f>
        <v>499</v>
      </c>
      <c r="S2940" s="109"/>
      <c r="T2940" s="109"/>
      <c r="U2940" s="111"/>
      <c r="V2940" s="75">
        <f t="shared" si="265"/>
        <v>938</v>
      </c>
      <c r="W2940" s="291">
        <f t="shared" si="266"/>
        <v>499</v>
      </c>
      <c r="X2940" s="291" t="str">
        <f t="shared" si="267"/>
        <v/>
      </c>
      <c r="Y2940" s="291" t="str">
        <f t="shared" si="268"/>
        <v/>
      </c>
    </row>
    <row r="2941" spans="1:25" ht="15" customHeight="1">
      <c r="A2941" s="8">
        <f t="shared" si="269"/>
        <v>2940</v>
      </c>
      <c r="B2941" s="56" t="s">
        <v>3872</v>
      </c>
      <c r="C2941" s="8">
        <v>77</v>
      </c>
      <c r="D2941" s="8" t="s">
        <v>16</v>
      </c>
      <c r="E2941" s="56" t="s">
        <v>3873</v>
      </c>
      <c r="F2941" s="57" t="s">
        <v>66</v>
      </c>
      <c r="G2941" s="58">
        <v>44770</v>
      </c>
      <c r="H2941" s="75">
        <v>44536</v>
      </c>
      <c r="I2941" s="75">
        <v>44614</v>
      </c>
      <c r="J2941" s="56" t="s">
        <v>1744</v>
      </c>
      <c r="K2941" s="76"/>
      <c r="L2941" s="56"/>
      <c r="M2941" s="56" t="s">
        <v>1279</v>
      </c>
      <c r="N2941" s="56" t="s">
        <v>1279</v>
      </c>
      <c r="O2941" s="56"/>
      <c r="P2941" s="56"/>
      <c r="Q2941" s="90" t="str">
        <f>IF(DATEDIF(I2941,G2941,"y")=0,"",DATEDIF(I2941,G2941,"y")&amp;" years ")&amp;IF(DATEDIF(I2941,G2941,"ym")=0,"",DATEDIF(I2941,G2941,"ym")&amp;" months ")&amp;IF(DATEDIF(I2941,G2941,"md")=0,"",DATEDIF(I2941,G2941,"md")&amp;" days")</f>
        <v>5 months 6 days</v>
      </c>
      <c r="R2941" s="64">
        <f>_xlfn.DAYS(G2941,IF(L2941="",IF(K2941="",I2941,K2941),L2941))</f>
        <v>156</v>
      </c>
      <c r="S2941" s="56"/>
      <c r="T2941" s="56"/>
      <c r="U2941" s="57"/>
      <c r="V2941" s="75">
        <f t="shared" si="265"/>
        <v>939</v>
      </c>
      <c r="W2941" s="291">
        <f t="shared" si="266"/>
        <v>234</v>
      </c>
      <c r="X2941" s="291">
        <f t="shared" si="267"/>
        <v>156</v>
      </c>
      <c r="Y2941" s="291" t="str">
        <f t="shared" si="268"/>
        <v/>
      </c>
    </row>
    <row r="2942" spans="1:25" ht="15" customHeight="1">
      <c r="A2942" s="8">
        <f t="shared" si="269"/>
        <v>2941</v>
      </c>
      <c r="B2942" s="56" t="s">
        <v>3874</v>
      </c>
      <c r="C2942" s="8">
        <v>67</v>
      </c>
      <c r="D2942" s="8" t="s">
        <v>16</v>
      </c>
      <c r="E2942" s="56" t="s">
        <v>3875</v>
      </c>
      <c r="F2942" s="57" t="s">
        <v>689</v>
      </c>
      <c r="G2942" s="58">
        <v>44770</v>
      </c>
      <c r="H2942" s="75">
        <v>44254</v>
      </c>
      <c r="I2942" s="75">
        <v>44329</v>
      </c>
      <c r="J2942" s="56" t="s">
        <v>1278</v>
      </c>
      <c r="K2942" s="76">
        <v>44529</v>
      </c>
      <c r="L2942" s="56"/>
      <c r="M2942" s="56" t="s">
        <v>1279</v>
      </c>
      <c r="N2942" s="56" t="s">
        <v>1279</v>
      </c>
      <c r="O2942" s="56" t="s">
        <v>1279</v>
      </c>
      <c r="P2942" s="56"/>
      <c r="Q2942" s="63" t="str">
        <f>IF(DATEDIF(K2942,G2942,"y")=0,"",DATEDIF(K2942,G2942,"y")&amp;" years ")&amp;IF(DATEDIF(K2942,G2942,"ym")=0,"",DATEDIF(K2942,G2942,"ym")&amp;" months ")&amp;IF(DATEDIF(K2942,G2942,"md")=0,"",DATEDIF(K2942,G2942,"md")&amp;" days")</f>
        <v>7 months 29 days</v>
      </c>
      <c r="R2942" s="64">
        <f>_xlfn.DAYS(G2942,IF(L2942="",IF(K2942="",I2942,K2942),L2942))</f>
        <v>241</v>
      </c>
      <c r="S2942" s="56"/>
      <c r="T2942" s="56"/>
      <c r="U2942" s="57"/>
      <c r="V2942" s="75">
        <f t="shared" si="265"/>
        <v>939</v>
      </c>
      <c r="W2942" s="291">
        <f t="shared" si="266"/>
        <v>516</v>
      </c>
      <c r="X2942" s="291">
        <f t="shared" si="267"/>
        <v>441</v>
      </c>
      <c r="Y2942" s="291">
        <f t="shared" si="268"/>
        <v>241</v>
      </c>
    </row>
    <row r="2943" spans="1:25" ht="15" customHeight="1">
      <c r="A2943" s="8">
        <f t="shared" si="269"/>
        <v>2942</v>
      </c>
      <c r="B2943" s="56" t="s">
        <v>3719</v>
      </c>
      <c r="C2943" s="8">
        <v>69</v>
      </c>
      <c r="D2943" s="8" t="s">
        <v>16</v>
      </c>
      <c r="E2943" s="56" t="s">
        <v>3876</v>
      </c>
      <c r="F2943" s="57" t="s">
        <v>25</v>
      </c>
      <c r="G2943" s="58">
        <v>44770</v>
      </c>
      <c r="H2943" s="75">
        <v>44255</v>
      </c>
      <c r="I2943" s="75">
        <v>44315</v>
      </c>
      <c r="J2943" s="56" t="s">
        <v>1278</v>
      </c>
      <c r="K2943" s="76"/>
      <c r="L2943" s="56"/>
      <c r="M2943" s="56" t="s">
        <v>1279</v>
      </c>
      <c r="N2943" s="56" t="s">
        <v>1279</v>
      </c>
      <c r="O2943" s="56"/>
      <c r="P2943" s="56"/>
      <c r="Q2943" s="90" t="str">
        <f>IF(DATEDIF(I2943,G2943,"y")=0,"",DATEDIF(I2943,G2943,"y")&amp;" years ")&amp;IF(DATEDIF(I2943,G2943,"ym")=0,"",DATEDIF(I2943,G2943,"ym")&amp;" months ")&amp;IF(DATEDIF(I2943,G2943,"md")=0,"",DATEDIF(I2943,G2943,"md")&amp;" days")</f>
        <v>1 years 2 months 29 days</v>
      </c>
      <c r="R2943" s="64">
        <f>_xlfn.DAYS(G2943,IF(L2943="",IF(K2943="",I2943,K2943),L2943))</f>
        <v>455</v>
      </c>
      <c r="S2943" s="56"/>
      <c r="T2943" s="56"/>
      <c r="U2943" s="57"/>
      <c r="V2943" s="75">
        <f t="shared" si="265"/>
        <v>939</v>
      </c>
      <c r="W2943" s="291">
        <f t="shared" si="266"/>
        <v>515</v>
      </c>
      <c r="X2943" s="291">
        <f t="shared" si="267"/>
        <v>455</v>
      </c>
      <c r="Y2943" s="291" t="str">
        <f t="shared" si="268"/>
        <v/>
      </c>
    </row>
    <row r="2944" spans="1:25" ht="15" customHeight="1">
      <c r="A2944" s="8">
        <f t="shared" si="269"/>
        <v>2943</v>
      </c>
      <c r="B2944" s="56"/>
      <c r="C2944" s="8">
        <v>93</v>
      </c>
      <c r="D2944" s="8" t="s">
        <v>16</v>
      </c>
      <c r="E2944" s="56"/>
      <c r="F2944" s="61"/>
      <c r="G2944" s="62">
        <v>44770</v>
      </c>
      <c r="H2944" s="56" t="s">
        <v>1198</v>
      </c>
      <c r="I2944" s="74">
        <v>44306</v>
      </c>
      <c r="J2944" s="56"/>
      <c r="K2944" s="8"/>
      <c r="L2944" s="56"/>
      <c r="M2944" s="56" t="s">
        <v>1279</v>
      </c>
      <c r="N2944" s="56" t="s">
        <v>1279</v>
      </c>
      <c r="O2944" s="56"/>
      <c r="P2944" s="56"/>
      <c r="Q2944" s="90" t="str">
        <f>IF(DATEDIF(I2944,G2944,"y")=0,"",DATEDIF(I2944,G2944,"y")&amp;" years ")&amp;IF(DATEDIF(I2944,G2944,"ym")=0,"",DATEDIF(I2944,G2944,"ym")&amp;" months ")&amp;IF(DATEDIF(I2944,G2944,"md")=0,"",DATEDIF(I2944,G2944,"md")&amp;" days")</f>
        <v>1 years 3 months 8 days</v>
      </c>
      <c r="R2944" s="64">
        <f>_xlfn.DAYS(G2944,IF(L2944="",IF(K2944="",I2944,K2944),L2944))</f>
        <v>464</v>
      </c>
      <c r="S2944" s="56"/>
      <c r="T2944" s="56"/>
      <c r="U2944" s="57"/>
      <c r="V2944" s="75">
        <f t="shared" si="265"/>
        <v>939</v>
      </c>
      <c r="W2944" s="291" t="str">
        <f t="shared" si="266"/>
        <v/>
      </c>
      <c r="X2944" s="291">
        <f t="shared" si="267"/>
        <v>464</v>
      </c>
      <c r="Y2944" s="291" t="str">
        <f t="shared" si="268"/>
        <v/>
      </c>
    </row>
    <row r="2945" spans="1:25" ht="15" customHeight="1">
      <c r="A2945" s="8">
        <f t="shared" si="269"/>
        <v>2944</v>
      </c>
      <c r="B2945" s="109" t="s">
        <v>1791</v>
      </c>
      <c r="C2945" s="110">
        <v>85</v>
      </c>
      <c r="D2945" s="110" t="s">
        <v>23</v>
      </c>
      <c r="E2945" s="109" t="s">
        <v>3877</v>
      </c>
      <c r="F2945" s="111" t="s">
        <v>2069</v>
      </c>
      <c r="G2945" s="112">
        <v>44770</v>
      </c>
      <c r="H2945" s="194"/>
      <c r="I2945" s="109"/>
      <c r="J2945" s="109"/>
      <c r="K2945" s="110"/>
      <c r="L2945" s="109"/>
      <c r="M2945" s="109"/>
      <c r="N2945" s="109"/>
      <c r="O2945" s="109"/>
      <c r="P2945" s="109"/>
      <c r="Q2945" s="109"/>
      <c r="R2945" s="110"/>
      <c r="S2945" s="109"/>
      <c r="T2945" s="109"/>
      <c r="U2945" s="111"/>
      <c r="V2945" s="289">
        <f t="shared" si="265"/>
        <v>939</v>
      </c>
      <c r="W2945" s="292" t="str">
        <f t="shared" si="266"/>
        <v/>
      </c>
      <c r="X2945" s="291" t="str">
        <f t="shared" si="267"/>
        <v/>
      </c>
      <c r="Y2945" s="291" t="str">
        <f t="shared" si="268"/>
        <v/>
      </c>
    </row>
    <row r="2946" spans="1:25" ht="15" customHeight="1">
      <c r="A2946" s="8">
        <f t="shared" si="269"/>
        <v>2945</v>
      </c>
      <c r="B2946" s="56" t="s">
        <v>3878</v>
      </c>
      <c r="C2946" s="8">
        <v>65</v>
      </c>
      <c r="D2946" s="8" t="s">
        <v>16</v>
      </c>
      <c r="E2946" s="56" t="s">
        <v>905</v>
      </c>
      <c r="F2946" s="57" t="s">
        <v>66</v>
      </c>
      <c r="G2946" s="58">
        <v>44771</v>
      </c>
      <c r="H2946" s="75">
        <v>44340</v>
      </c>
      <c r="I2946" s="75">
        <v>44375</v>
      </c>
      <c r="J2946" s="56" t="s">
        <v>1646</v>
      </c>
      <c r="K2946" s="76">
        <v>44600</v>
      </c>
      <c r="L2946" s="56"/>
      <c r="M2946" s="56" t="s">
        <v>1279</v>
      </c>
      <c r="N2946" s="56" t="s">
        <v>1279</v>
      </c>
      <c r="O2946" s="56" t="s">
        <v>1279</v>
      </c>
      <c r="P2946" s="56"/>
      <c r="Q2946" s="63" t="str">
        <f>IF(DATEDIF(K2946,G2946,"y")=0,"",DATEDIF(K2946,G2946,"y")&amp;" years ")&amp;IF(DATEDIF(K2946,G2946,"ym")=0,"",DATEDIF(K2946,G2946,"ym")&amp;" months ")&amp;IF(DATEDIF(K2946,G2946,"md")=0,"",DATEDIF(K2946,G2946,"md")&amp;" days")</f>
        <v>5 months 21 days</v>
      </c>
      <c r="R2946" s="64">
        <f>_xlfn.DAYS(G2946,IF(L2946="",IF(K2946="",I2946,K2946),L2946))</f>
        <v>171</v>
      </c>
      <c r="S2946" s="56"/>
      <c r="T2946" s="56"/>
      <c r="U2946" s="57"/>
      <c r="V2946" s="75">
        <f t="shared" ref="V2946:V3009" si="272">G2946-DATE(2020,1,1)</f>
        <v>940</v>
      </c>
      <c r="W2946" s="291">
        <f t="shared" ref="W2946:W3009" si="273">IF(ISNUMBER(H2946), $G2946-H2946, "")</f>
        <v>431</v>
      </c>
      <c r="X2946" s="291">
        <f t="shared" ref="X2946:X3009" si="274">IF(ISNUMBER(I2946), $G2946-I2946, "")</f>
        <v>396</v>
      </c>
      <c r="Y2946" s="291">
        <f t="shared" ref="Y2946:Y3009" si="275">IF(ISNUMBER(K2946), $G2946-K2946, "")</f>
        <v>171</v>
      </c>
    </row>
    <row r="2947" spans="1:25" ht="15" customHeight="1">
      <c r="A2947" s="8">
        <f t="shared" si="269"/>
        <v>2946</v>
      </c>
      <c r="B2947" s="56" t="s">
        <v>3879</v>
      </c>
      <c r="C2947" s="73">
        <v>66</v>
      </c>
      <c r="D2947" s="8" t="s">
        <v>16</v>
      </c>
      <c r="E2947" s="56" t="s">
        <v>3880</v>
      </c>
      <c r="F2947" s="57" t="s">
        <v>377</v>
      </c>
      <c r="G2947" s="58">
        <v>44771</v>
      </c>
      <c r="H2947" s="75">
        <v>44240</v>
      </c>
      <c r="I2947" s="75">
        <v>44298</v>
      </c>
      <c r="J2947" s="56" t="s">
        <v>1278</v>
      </c>
      <c r="K2947" s="76">
        <v>44523</v>
      </c>
      <c r="L2947" s="56"/>
      <c r="M2947" s="56" t="s">
        <v>1279</v>
      </c>
      <c r="N2947" s="56" t="s">
        <v>1279</v>
      </c>
      <c r="O2947" s="56" t="s">
        <v>1279</v>
      </c>
      <c r="P2947" s="56"/>
      <c r="Q2947" s="63" t="str">
        <f>IF(DATEDIF(K2947,G2947,"y")=0,"",DATEDIF(K2947,G2947,"y")&amp;" years ")&amp;IF(DATEDIF(K2947,G2947,"ym")=0,"",DATEDIF(K2947,G2947,"ym")&amp;" months ")&amp;IF(DATEDIF(K2947,G2947,"md")=0,"",DATEDIF(K2947,G2947,"md")&amp;" days")</f>
        <v>8 months 6 days</v>
      </c>
      <c r="R2947" s="64">
        <f>_xlfn.DAYS(G2947,IF(L2947="",IF(K2947="",I2947,K2947),L2947))</f>
        <v>248</v>
      </c>
      <c r="S2947" s="56"/>
      <c r="T2947" s="56"/>
      <c r="U2947" s="57"/>
      <c r="V2947" s="75">
        <f t="shared" si="272"/>
        <v>940</v>
      </c>
      <c r="W2947" s="291">
        <f t="shared" si="273"/>
        <v>531</v>
      </c>
      <c r="X2947" s="291">
        <f t="shared" si="274"/>
        <v>473</v>
      </c>
      <c r="Y2947" s="291">
        <f t="shared" si="275"/>
        <v>248</v>
      </c>
    </row>
    <row r="2948" spans="1:25" ht="15" customHeight="1">
      <c r="A2948" s="8">
        <f t="shared" si="269"/>
        <v>2947</v>
      </c>
      <c r="B2948" s="56" t="s">
        <v>3881</v>
      </c>
      <c r="C2948" s="8">
        <v>39</v>
      </c>
      <c r="D2948" s="8" t="s">
        <v>16</v>
      </c>
      <c r="E2948" s="56" t="s">
        <v>1721</v>
      </c>
      <c r="F2948" s="57" t="s">
        <v>518</v>
      </c>
      <c r="G2948" s="58">
        <v>44771</v>
      </c>
      <c r="H2948" s="75">
        <v>44243</v>
      </c>
      <c r="I2948" s="75">
        <v>44303</v>
      </c>
      <c r="J2948" s="56" t="s">
        <v>1278</v>
      </c>
      <c r="K2948" s="8"/>
      <c r="L2948" s="56"/>
      <c r="M2948" s="56" t="s">
        <v>1279</v>
      </c>
      <c r="N2948" s="56" t="s">
        <v>1279</v>
      </c>
      <c r="O2948" s="56"/>
      <c r="P2948" s="56"/>
      <c r="Q2948" s="90" t="str">
        <f>IF(DATEDIF(I2948,G2948,"y")=0,"",DATEDIF(I2948,G2948,"y")&amp;" years ")&amp;IF(DATEDIF(I2948,G2948,"ym")=0,"",DATEDIF(I2948,G2948,"ym")&amp;" months ")&amp;IF(DATEDIF(I2948,G2948,"md")=0,"",DATEDIF(I2948,G2948,"md")&amp;" days")</f>
        <v>1 years 3 months 12 days</v>
      </c>
      <c r="R2948" s="64">
        <f>_xlfn.DAYS(G2948,IF(L2948="",IF(K2948="",I2948,K2948),L2948))</f>
        <v>468</v>
      </c>
      <c r="S2948" s="56"/>
      <c r="T2948" s="56"/>
      <c r="U2948" s="57"/>
      <c r="V2948" s="75">
        <f t="shared" si="272"/>
        <v>940</v>
      </c>
      <c r="W2948" s="291">
        <f t="shared" si="273"/>
        <v>528</v>
      </c>
      <c r="X2948" s="291">
        <f t="shared" si="274"/>
        <v>468</v>
      </c>
      <c r="Y2948" s="291" t="str">
        <f t="shared" si="275"/>
        <v/>
      </c>
    </row>
    <row r="2949" spans="1:25" ht="15" customHeight="1">
      <c r="A2949" s="8">
        <f t="shared" ref="A2949:A3012" si="276">A2948+1</f>
        <v>2948</v>
      </c>
      <c r="B2949" s="56" t="s">
        <v>3882</v>
      </c>
      <c r="C2949" s="8">
        <v>66</v>
      </c>
      <c r="D2949" s="8" t="s">
        <v>23</v>
      </c>
      <c r="E2949" s="56" t="s">
        <v>3883</v>
      </c>
      <c r="F2949" s="57" t="s">
        <v>388</v>
      </c>
      <c r="G2949" s="58">
        <v>44771</v>
      </c>
      <c r="H2949" s="75">
        <v>44255</v>
      </c>
      <c r="I2949" s="75"/>
      <c r="J2949" s="56" t="s">
        <v>1278</v>
      </c>
      <c r="K2949" s="76"/>
      <c r="L2949" s="56"/>
      <c r="M2949" s="56" t="s">
        <v>1279</v>
      </c>
      <c r="N2949" s="56"/>
      <c r="O2949" s="56"/>
      <c r="P2949" s="56"/>
      <c r="Q2949" s="90" t="str">
        <f>IF(DATEDIF(H2949,G2949,"y")=0,"",DATEDIF(H2949,G2949,"y")&amp;" years ")&amp;IF(DATEDIF(H2949,G2949,"ym")=0,"",DATEDIF(H2949,G2949,"ym")&amp;" months ")&amp;IF(DATEDIF(H2949,G2949,"md")=0,"",DATEDIF(H2949,G2949,"md")&amp;" days")</f>
        <v>1 years 5 months 1 days</v>
      </c>
      <c r="R2949" s="64">
        <f>_xlfn.DAYS(G2949,H2949)</f>
        <v>516</v>
      </c>
      <c r="S2949" s="56"/>
      <c r="T2949" s="56"/>
      <c r="U2949" s="57"/>
      <c r="V2949" s="75">
        <f t="shared" si="272"/>
        <v>940</v>
      </c>
      <c r="W2949" s="291">
        <f t="shared" si="273"/>
        <v>516</v>
      </c>
      <c r="X2949" s="291" t="str">
        <f t="shared" si="274"/>
        <v/>
      </c>
      <c r="Y2949" s="291" t="str">
        <f t="shared" si="275"/>
        <v/>
      </c>
    </row>
    <row r="2950" spans="1:25" ht="15" customHeight="1">
      <c r="A2950" s="8">
        <f t="shared" si="276"/>
        <v>2949</v>
      </c>
      <c r="B2950" s="56"/>
      <c r="C2950" s="8">
        <v>8</v>
      </c>
      <c r="D2950" s="8" t="s">
        <v>23</v>
      </c>
      <c r="E2950" s="56"/>
      <c r="F2950" s="61"/>
      <c r="G2950" s="62">
        <v>44771</v>
      </c>
      <c r="H2950" s="195"/>
      <c r="I2950" s="56"/>
      <c r="J2950" s="56"/>
      <c r="K2950" s="8"/>
      <c r="L2950" s="56"/>
      <c r="M2950" s="56"/>
      <c r="N2950" s="56"/>
      <c r="O2950" s="56"/>
      <c r="P2950" s="56"/>
      <c r="Q2950" s="63"/>
      <c r="R2950" s="64"/>
      <c r="S2950" s="56"/>
      <c r="T2950" s="56" t="s">
        <v>1059</v>
      </c>
      <c r="U2950" s="57"/>
      <c r="V2950" s="289">
        <f t="shared" si="272"/>
        <v>940</v>
      </c>
      <c r="W2950" s="292" t="str">
        <f t="shared" si="273"/>
        <v/>
      </c>
      <c r="X2950" s="291" t="str">
        <f t="shared" si="274"/>
        <v/>
      </c>
      <c r="Y2950" s="291" t="str">
        <f t="shared" si="275"/>
        <v/>
      </c>
    </row>
    <row r="2951" spans="1:25" ht="15" customHeight="1">
      <c r="A2951" s="8">
        <f t="shared" si="276"/>
        <v>2950</v>
      </c>
      <c r="B2951" s="56"/>
      <c r="C2951" s="8">
        <v>66</v>
      </c>
      <c r="D2951" s="8" t="s">
        <v>23</v>
      </c>
      <c r="E2951" s="56"/>
      <c r="F2951" s="61"/>
      <c r="G2951" s="62">
        <v>44771</v>
      </c>
      <c r="H2951" s="195"/>
      <c r="I2951" s="56"/>
      <c r="J2951" s="56"/>
      <c r="K2951" s="8"/>
      <c r="L2951" s="56"/>
      <c r="M2951" s="56"/>
      <c r="N2951" s="56"/>
      <c r="O2951" s="56"/>
      <c r="P2951" s="56"/>
      <c r="Q2951" s="63"/>
      <c r="R2951" s="64"/>
      <c r="S2951" s="56"/>
      <c r="T2951" s="56"/>
      <c r="U2951" s="57"/>
      <c r="V2951" s="289">
        <f t="shared" si="272"/>
        <v>940</v>
      </c>
      <c r="W2951" s="292" t="str">
        <f t="shared" si="273"/>
        <v/>
      </c>
      <c r="X2951" s="291" t="str">
        <f t="shared" si="274"/>
        <v/>
      </c>
      <c r="Y2951" s="291" t="str">
        <f t="shared" si="275"/>
        <v/>
      </c>
    </row>
    <row r="2952" spans="1:25" ht="15" customHeight="1">
      <c r="A2952" s="8">
        <f t="shared" si="276"/>
        <v>2951</v>
      </c>
      <c r="B2952" s="56" t="s">
        <v>1257</v>
      </c>
      <c r="C2952" s="8">
        <v>71</v>
      </c>
      <c r="D2952" s="8" t="s">
        <v>16</v>
      </c>
      <c r="E2952" s="56" t="s">
        <v>3884</v>
      </c>
      <c r="F2952" s="57" t="s">
        <v>302</v>
      </c>
      <c r="G2952" s="62">
        <v>44771</v>
      </c>
      <c r="H2952" s="195"/>
      <c r="I2952" s="56"/>
      <c r="J2952" s="56"/>
      <c r="K2952" s="8"/>
      <c r="L2952" s="56"/>
      <c r="M2952" s="56"/>
      <c r="N2952" s="56"/>
      <c r="O2952" s="56"/>
      <c r="P2952" s="56"/>
      <c r="Q2952" s="56"/>
      <c r="R2952" s="8"/>
      <c r="S2952" s="56"/>
      <c r="T2952" s="56"/>
      <c r="U2952" s="57"/>
      <c r="V2952" s="289">
        <f t="shared" si="272"/>
        <v>940</v>
      </c>
      <c r="W2952" s="292" t="str">
        <f t="shared" si="273"/>
        <v/>
      </c>
      <c r="X2952" s="291" t="str">
        <f t="shared" si="274"/>
        <v/>
      </c>
      <c r="Y2952" s="291" t="str">
        <f t="shared" si="275"/>
        <v/>
      </c>
    </row>
    <row r="2953" spans="1:25" ht="15" customHeight="1">
      <c r="A2953" s="8">
        <f t="shared" si="276"/>
        <v>2952</v>
      </c>
      <c r="B2953" s="109"/>
      <c r="C2953" s="110">
        <v>77</v>
      </c>
      <c r="D2953" s="110" t="s">
        <v>23</v>
      </c>
      <c r="E2953" s="109"/>
      <c r="F2953" s="193"/>
      <c r="G2953" s="191">
        <v>44771</v>
      </c>
      <c r="H2953" s="194"/>
      <c r="I2953" s="109"/>
      <c r="J2953" s="109"/>
      <c r="K2953" s="110"/>
      <c r="L2953" s="109"/>
      <c r="M2953" s="109"/>
      <c r="N2953" s="109"/>
      <c r="O2953" s="109"/>
      <c r="P2953" s="109"/>
      <c r="Q2953" s="136"/>
      <c r="R2953" s="115"/>
      <c r="S2953" s="109"/>
      <c r="T2953" s="109"/>
      <c r="U2953" s="111"/>
      <c r="V2953" s="289">
        <f t="shared" si="272"/>
        <v>940</v>
      </c>
      <c r="W2953" s="292" t="str">
        <f t="shared" si="273"/>
        <v/>
      </c>
      <c r="X2953" s="291" t="str">
        <f t="shared" si="274"/>
        <v/>
      </c>
      <c r="Y2953" s="291" t="str">
        <f t="shared" si="275"/>
        <v/>
      </c>
    </row>
    <row r="2954" spans="1:25" ht="15" customHeight="1">
      <c r="A2954" s="8">
        <f t="shared" si="276"/>
        <v>2953</v>
      </c>
      <c r="B2954" s="56" t="s">
        <v>3869</v>
      </c>
      <c r="C2954" s="8">
        <v>80</v>
      </c>
      <c r="D2954" s="8" t="s">
        <v>16</v>
      </c>
      <c r="E2954" s="56" t="s">
        <v>615</v>
      </c>
      <c r="F2954" s="57" t="s">
        <v>1119</v>
      </c>
      <c r="G2954" s="58">
        <v>44772</v>
      </c>
      <c r="H2954" s="75">
        <v>44245</v>
      </c>
      <c r="I2954" s="203" t="s">
        <v>1198</v>
      </c>
      <c r="J2954" s="56" t="s">
        <v>2863</v>
      </c>
      <c r="K2954" s="62">
        <v>44557</v>
      </c>
      <c r="L2954" s="56"/>
      <c r="M2954" s="56" t="s">
        <v>1279</v>
      </c>
      <c r="N2954" s="56" t="s">
        <v>1279</v>
      </c>
      <c r="O2954" s="56" t="s">
        <v>1279</v>
      </c>
      <c r="P2954" s="56"/>
      <c r="Q2954" s="63" t="str">
        <f>IF(DATEDIF(K2954,G2954,"y")=0,"",DATEDIF(K2954,G2954,"y")&amp;" years ")&amp;IF(DATEDIF(K2954,G2954,"ym")=0,"",DATEDIF(K2954,G2954,"ym")&amp;" months ")&amp;IF(DATEDIF(K2954,G2954,"md")=0,"",DATEDIF(K2954,G2954,"md")&amp;" days")</f>
        <v>7 months 3 days</v>
      </c>
      <c r="R2954" s="64">
        <f>_xlfn.DAYS(G2954,IF(L2954="",IF(K2954="",I2954,K2954),L2954))</f>
        <v>215</v>
      </c>
      <c r="S2954" s="56"/>
      <c r="T2954" s="56"/>
      <c r="U2954" s="57"/>
      <c r="V2954" s="75">
        <f t="shared" si="272"/>
        <v>941</v>
      </c>
      <c r="W2954" s="291">
        <f t="shared" si="273"/>
        <v>527</v>
      </c>
      <c r="X2954" s="291" t="str">
        <f t="shared" si="274"/>
        <v/>
      </c>
      <c r="Y2954" s="291">
        <f t="shared" si="275"/>
        <v>215</v>
      </c>
    </row>
    <row r="2955" spans="1:25" ht="15" customHeight="1">
      <c r="A2955" s="8">
        <f t="shared" si="276"/>
        <v>2954</v>
      </c>
      <c r="B2955" s="56" t="s">
        <v>1387</v>
      </c>
      <c r="C2955" s="8">
        <v>83</v>
      </c>
      <c r="D2955" s="8" t="s">
        <v>16</v>
      </c>
      <c r="E2955" s="56" t="s">
        <v>3885</v>
      </c>
      <c r="F2955" s="57" t="s">
        <v>55</v>
      </c>
      <c r="G2955" s="58">
        <v>44772</v>
      </c>
      <c r="H2955" s="75">
        <v>44234</v>
      </c>
      <c r="I2955" s="75">
        <v>44301</v>
      </c>
      <c r="J2955" s="56" t="s">
        <v>1278</v>
      </c>
      <c r="K2955" s="76">
        <v>44497</v>
      </c>
      <c r="L2955" s="56"/>
      <c r="M2955" s="56" t="s">
        <v>1279</v>
      </c>
      <c r="N2955" s="56" t="s">
        <v>1279</v>
      </c>
      <c r="O2955" s="56" t="s">
        <v>1279</v>
      </c>
      <c r="P2955" s="56"/>
      <c r="Q2955" s="63" t="str">
        <f>IF(DATEDIF(K2955,G2955,"y")=0,"",DATEDIF(K2955,G2955,"y")&amp;" years ")&amp;IF(DATEDIF(K2955,G2955,"ym")=0,"",DATEDIF(K2955,G2955,"ym")&amp;" months ")&amp;IF(DATEDIF(K2955,G2955,"md")=0,"",DATEDIF(K2955,G2955,"md")&amp;" days")</f>
        <v>9 months 2 days</v>
      </c>
      <c r="R2955" s="64">
        <f>_xlfn.DAYS(G2955,IF(L2955="",IF(K2955="",I2955,K2955),L2955))</f>
        <v>275</v>
      </c>
      <c r="S2955" s="56"/>
      <c r="T2955" s="56"/>
      <c r="U2955" s="57"/>
      <c r="V2955" s="75">
        <f t="shared" si="272"/>
        <v>941</v>
      </c>
      <c r="W2955" s="291">
        <f t="shared" si="273"/>
        <v>538</v>
      </c>
      <c r="X2955" s="291">
        <f t="shared" si="274"/>
        <v>471</v>
      </c>
      <c r="Y2955" s="291">
        <f t="shared" si="275"/>
        <v>275</v>
      </c>
    </row>
    <row r="2956" spans="1:25" ht="15" customHeight="1">
      <c r="A2956" s="8">
        <f t="shared" si="276"/>
        <v>2955</v>
      </c>
      <c r="B2956" s="56" t="s">
        <v>3886</v>
      </c>
      <c r="C2956" s="8">
        <v>73</v>
      </c>
      <c r="D2956" s="8" t="s">
        <v>16</v>
      </c>
      <c r="E2956" s="56" t="s">
        <v>1506</v>
      </c>
      <c r="F2956" s="57" t="s">
        <v>25</v>
      </c>
      <c r="G2956" s="58">
        <v>44772</v>
      </c>
      <c r="H2956" s="75">
        <v>44242</v>
      </c>
      <c r="I2956" s="75">
        <v>44298</v>
      </c>
      <c r="J2956" s="56" t="s">
        <v>1278</v>
      </c>
      <c r="K2956" s="76">
        <v>44495</v>
      </c>
      <c r="L2956" s="56"/>
      <c r="M2956" s="56" t="s">
        <v>1279</v>
      </c>
      <c r="N2956" s="56" t="s">
        <v>1279</v>
      </c>
      <c r="O2956" s="56" t="s">
        <v>1279</v>
      </c>
      <c r="P2956" s="56"/>
      <c r="Q2956" s="63" t="str">
        <f>IF(DATEDIF(K2956,G2956,"y")=0,"",DATEDIF(K2956,G2956,"y")&amp;" years ")&amp;IF(DATEDIF(K2956,G2956,"ym")=0,"",DATEDIF(K2956,G2956,"ym")&amp;" months ")&amp;IF(DATEDIF(K2956,G2956,"md")=0,"",DATEDIF(K2956,G2956,"md")&amp;" days")</f>
        <v>9 months 4 days</v>
      </c>
      <c r="R2956" s="64">
        <f>_xlfn.DAYS(G2956,IF(L2956="",IF(K2956="",I2956,K2956),L2956))</f>
        <v>277</v>
      </c>
      <c r="S2956" s="56"/>
      <c r="T2956" s="56"/>
      <c r="U2956" s="57"/>
      <c r="V2956" s="75">
        <f t="shared" si="272"/>
        <v>941</v>
      </c>
      <c r="W2956" s="291">
        <f t="shared" si="273"/>
        <v>530</v>
      </c>
      <c r="X2956" s="291">
        <f t="shared" si="274"/>
        <v>474</v>
      </c>
      <c r="Y2956" s="291">
        <f t="shared" si="275"/>
        <v>277</v>
      </c>
    </row>
    <row r="2957" spans="1:25" ht="15" customHeight="1">
      <c r="A2957" s="8">
        <f t="shared" si="276"/>
        <v>2956</v>
      </c>
      <c r="B2957" s="56" t="s">
        <v>3887</v>
      </c>
      <c r="C2957" s="8" t="s">
        <v>1672</v>
      </c>
      <c r="D2957" s="8" t="s">
        <v>23</v>
      </c>
      <c r="E2957" s="56" t="s">
        <v>3888</v>
      </c>
      <c r="F2957" s="57" t="s">
        <v>1560</v>
      </c>
      <c r="G2957" s="62">
        <v>44772</v>
      </c>
      <c r="H2957" s="195"/>
      <c r="I2957" s="56"/>
      <c r="J2957" s="56"/>
      <c r="K2957" s="8"/>
      <c r="L2957" s="56"/>
      <c r="M2957" s="56"/>
      <c r="N2957" s="56"/>
      <c r="O2957" s="56"/>
      <c r="P2957" s="56"/>
      <c r="Q2957" s="63"/>
      <c r="R2957" s="64"/>
      <c r="S2957" s="56"/>
      <c r="T2957" s="56" t="s">
        <v>1059</v>
      </c>
      <c r="U2957" s="57"/>
      <c r="V2957" s="289">
        <f t="shared" si="272"/>
        <v>941</v>
      </c>
      <c r="W2957" s="292" t="str">
        <f t="shared" si="273"/>
        <v/>
      </c>
      <c r="X2957" s="291" t="str">
        <f t="shared" si="274"/>
        <v/>
      </c>
      <c r="Y2957" s="291" t="str">
        <f t="shared" si="275"/>
        <v/>
      </c>
    </row>
    <row r="2958" spans="1:25" ht="15" customHeight="1">
      <c r="A2958" s="8">
        <f t="shared" si="276"/>
        <v>2957</v>
      </c>
      <c r="B2958" s="82" t="s">
        <v>3889</v>
      </c>
      <c r="C2958" s="83">
        <v>21</v>
      </c>
      <c r="D2958" s="83" t="s">
        <v>16</v>
      </c>
      <c r="E2958" s="82" t="s">
        <v>3890</v>
      </c>
      <c r="F2958" s="84" t="s">
        <v>117</v>
      </c>
      <c r="G2958" s="85">
        <v>44773</v>
      </c>
      <c r="H2958" s="86" t="s">
        <v>1277</v>
      </c>
      <c r="I2958" s="86"/>
      <c r="J2958" s="82"/>
      <c r="K2958" s="87"/>
      <c r="L2958" s="82"/>
      <c r="M2958" s="82" t="s">
        <v>1279</v>
      </c>
      <c r="N2958" s="82"/>
      <c r="O2958" s="82"/>
      <c r="P2958" s="82"/>
      <c r="Q2958" s="238"/>
      <c r="R2958" s="89"/>
      <c r="S2958" s="82" t="s">
        <v>1279</v>
      </c>
      <c r="T2958" s="82"/>
      <c r="U2958" s="84"/>
      <c r="V2958" s="75">
        <f t="shared" si="272"/>
        <v>942</v>
      </c>
      <c r="W2958" s="291" t="str">
        <f t="shared" si="273"/>
        <v/>
      </c>
      <c r="X2958" s="291" t="str">
        <f t="shared" si="274"/>
        <v/>
      </c>
      <c r="Y2958" s="291" t="str">
        <f t="shared" si="275"/>
        <v/>
      </c>
    </row>
    <row r="2959" spans="1:25" ht="15" customHeight="1">
      <c r="A2959" s="8">
        <f t="shared" si="276"/>
        <v>2958</v>
      </c>
      <c r="B2959" s="163" t="s">
        <v>3891</v>
      </c>
      <c r="C2959" s="164">
        <v>48</v>
      </c>
      <c r="D2959" s="164" t="s">
        <v>16</v>
      </c>
      <c r="E2959" s="163"/>
      <c r="F2959" s="165" t="s">
        <v>286</v>
      </c>
      <c r="G2959" s="166">
        <v>44774</v>
      </c>
      <c r="H2959" s="167">
        <v>44287</v>
      </c>
      <c r="I2959" s="167">
        <v>44316</v>
      </c>
      <c r="J2959" s="163"/>
      <c r="K2959" s="168">
        <v>44595</v>
      </c>
      <c r="L2959" s="163"/>
      <c r="M2959" s="163" t="s">
        <v>1279</v>
      </c>
      <c r="N2959" s="163" t="s">
        <v>1279</v>
      </c>
      <c r="O2959" s="163" t="s">
        <v>1279</v>
      </c>
      <c r="P2959" s="163"/>
      <c r="Q2959" s="169" t="str">
        <f>IF(DATEDIF(K2959,G2959,"y")=0,"",DATEDIF(K2959,G2959,"y")&amp;" years ")&amp;IF(DATEDIF(K2959,G2959,"ym")=0,"",DATEDIF(K2959,G2959,"ym")&amp;" months ")&amp;IF(DATEDIF(K2959,G2959,"md")=0,"",DATEDIF(K2959,G2959,"md")&amp;" days")</f>
        <v>5 months 29 days</v>
      </c>
      <c r="R2959" s="170">
        <f>_xlfn.DAYS(G2959,IF(L2959="",IF(K2959="",I2959,K2959),L2959))</f>
        <v>179</v>
      </c>
      <c r="S2959" s="163" t="s">
        <v>1279</v>
      </c>
      <c r="T2959" s="239" t="s">
        <v>3892</v>
      </c>
      <c r="U2959" s="165" t="s">
        <v>2923</v>
      </c>
      <c r="V2959" s="75">
        <f t="shared" si="272"/>
        <v>943</v>
      </c>
      <c r="W2959" s="291">
        <f t="shared" si="273"/>
        <v>487</v>
      </c>
      <c r="X2959" s="291">
        <f t="shared" si="274"/>
        <v>458</v>
      </c>
      <c r="Y2959" s="291">
        <f t="shared" si="275"/>
        <v>179</v>
      </c>
    </row>
    <row r="2960" spans="1:25" ht="15" customHeight="1">
      <c r="A2960" s="8">
        <f t="shared" si="276"/>
        <v>2959</v>
      </c>
      <c r="B2960" s="56" t="s">
        <v>3893</v>
      </c>
      <c r="C2960" s="8">
        <v>44</v>
      </c>
      <c r="D2960" s="8" t="s">
        <v>23</v>
      </c>
      <c r="E2960" s="56" t="s">
        <v>3894</v>
      </c>
      <c r="F2960" s="57" t="s">
        <v>770</v>
      </c>
      <c r="G2960" s="58">
        <v>44774</v>
      </c>
      <c r="H2960" s="75">
        <v>44431</v>
      </c>
      <c r="I2960" s="75">
        <v>44453</v>
      </c>
      <c r="J2960" s="56" t="s">
        <v>1744</v>
      </c>
      <c r="K2960" s="8"/>
      <c r="L2960" s="56"/>
      <c r="M2960" s="56" t="s">
        <v>1279</v>
      </c>
      <c r="N2960" s="56" t="s">
        <v>1279</v>
      </c>
      <c r="O2960" s="56"/>
      <c r="P2960" s="56"/>
      <c r="Q2960" s="90" t="str">
        <f>IF(DATEDIF(I2960,G2960,"y")=0,"",DATEDIF(I2960,G2960,"y")&amp;" years ")&amp;IF(DATEDIF(I2960,G2960,"ym")=0,"",DATEDIF(I2960,G2960,"ym")&amp;" months ")&amp;IF(DATEDIF(I2960,G2960,"md")=0,"",DATEDIF(I2960,G2960,"md")&amp;" days")</f>
        <v>10 months 18 days</v>
      </c>
      <c r="R2960" s="64">
        <f>_xlfn.DAYS(G2960,IF(L2960="",IF(K2960="",I2960,K2960),L2960))</f>
        <v>321</v>
      </c>
      <c r="S2960" s="56"/>
      <c r="T2960" s="56"/>
      <c r="U2960" s="57"/>
      <c r="V2960" s="75">
        <f t="shared" si="272"/>
        <v>943</v>
      </c>
      <c r="W2960" s="291">
        <f t="shared" si="273"/>
        <v>343</v>
      </c>
      <c r="X2960" s="291">
        <f t="shared" si="274"/>
        <v>321</v>
      </c>
      <c r="Y2960" s="291" t="str">
        <f t="shared" si="275"/>
        <v/>
      </c>
    </row>
    <row r="2961" spans="1:25" ht="15" customHeight="1">
      <c r="A2961" s="8">
        <f t="shared" si="276"/>
        <v>2960</v>
      </c>
      <c r="B2961" s="56" t="s">
        <v>3895</v>
      </c>
      <c r="C2961" s="8">
        <v>79</v>
      </c>
      <c r="D2961" s="8" t="s">
        <v>23</v>
      </c>
      <c r="E2961" s="56" t="s">
        <v>2860</v>
      </c>
      <c r="F2961" s="57" t="s">
        <v>647</v>
      </c>
      <c r="G2961" s="58">
        <v>44774</v>
      </c>
      <c r="H2961" s="75">
        <v>44308</v>
      </c>
      <c r="I2961" s="75">
        <v>44332</v>
      </c>
      <c r="J2961" s="56" t="s">
        <v>1744</v>
      </c>
      <c r="K2961" s="8"/>
      <c r="L2961" s="56"/>
      <c r="M2961" s="56" t="s">
        <v>1279</v>
      </c>
      <c r="N2961" s="56" t="s">
        <v>1279</v>
      </c>
      <c r="O2961" s="56"/>
      <c r="P2961" s="56"/>
      <c r="Q2961" s="90" t="str">
        <f>IF(DATEDIF(I2961,G2961,"y")=0,"",DATEDIF(I2961,G2961,"y")&amp;" years ")&amp;IF(DATEDIF(I2961,G2961,"ym")=0,"",DATEDIF(I2961,G2961,"ym")&amp;" months ")&amp;IF(DATEDIF(I2961,G2961,"md")=0,"",DATEDIF(I2961,G2961,"md")&amp;" days")</f>
        <v>1 years 2 months 16 days</v>
      </c>
      <c r="R2961" s="64">
        <f>_xlfn.DAYS(G2961,IF(L2961="",IF(K2961="",I2961,K2961),L2961))</f>
        <v>442</v>
      </c>
      <c r="S2961" s="56"/>
      <c r="T2961" s="56"/>
      <c r="U2961" s="57"/>
      <c r="V2961" s="75">
        <f t="shared" si="272"/>
        <v>943</v>
      </c>
      <c r="W2961" s="291">
        <f t="shared" si="273"/>
        <v>466</v>
      </c>
      <c r="X2961" s="291">
        <f t="shared" si="274"/>
        <v>442</v>
      </c>
      <c r="Y2961" s="291" t="str">
        <f t="shared" si="275"/>
        <v/>
      </c>
    </row>
    <row r="2962" spans="1:25" ht="15" customHeight="1">
      <c r="A2962" s="8">
        <f t="shared" si="276"/>
        <v>2961</v>
      </c>
      <c r="B2962" s="109" t="s">
        <v>3896</v>
      </c>
      <c r="C2962" s="110">
        <v>72</v>
      </c>
      <c r="D2962" s="110" t="s">
        <v>23</v>
      </c>
      <c r="E2962" s="109" t="s">
        <v>3897</v>
      </c>
      <c r="F2962" s="111" t="s">
        <v>25</v>
      </c>
      <c r="G2962" s="112">
        <v>44774</v>
      </c>
      <c r="H2962" s="124">
        <v>44238</v>
      </c>
      <c r="I2962" s="124">
        <v>44303</v>
      </c>
      <c r="J2962" s="109" t="s">
        <v>1278</v>
      </c>
      <c r="K2962" s="125"/>
      <c r="L2962" s="109"/>
      <c r="M2962" s="109" t="s">
        <v>1279</v>
      </c>
      <c r="N2962" s="109" t="s">
        <v>1279</v>
      </c>
      <c r="O2962" s="109"/>
      <c r="P2962" s="109"/>
      <c r="Q2962" s="114" t="str">
        <f>IF(DATEDIF(I2962,G2962,"y")=0,"",DATEDIF(I2962,G2962,"y")&amp;" years ")&amp;IF(DATEDIF(I2962,G2962,"ym")=0,"",DATEDIF(I2962,G2962,"ym")&amp;" months ")&amp;IF(DATEDIF(I2962,G2962,"md")=0,"",DATEDIF(I2962,G2962,"md")&amp;" days")</f>
        <v>1 years 3 months 15 days</v>
      </c>
      <c r="R2962" s="115">
        <f>_xlfn.DAYS(G2962,IF(L2962="",IF(K2962="",I2962,K2962),L2962))</f>
        <v>471</v>
      </c>
      <c r="S2962" s="109"/>
      <c r="T2962" s="109"/>
      <c r="U2962" s="111"/>
      <c r="V2962" s="75">
        <f t="shared" si="272"/>
        <v>943</v>
      </c>
      <c r="W2962" s="291">
        <f t="shared" si="273"/>
        <v>536</v>
      </c>
      <c r="X2962" s="291">
        <f t="shared" si="274"/>
        <v>471</v>
      </c>
      <c r="Y2962" s="291" t="str">
        <f t="shared" si="275"/>
        <v/>
      </c>
    </row>
    <row r="2963" spans="1:25" ht="15" customHeight="1">
      <c r="A2963" s="8">
        <f t="shared" si="276"/>
        <v>2962</v>
      </c>
      <c r="B2963" s="56" t="s">
        <v>3898</v>
      </c>
      <c r="C2963" s="8">
        <v>72</v>
      </c>
      <c r="D2963" s="8" t="s">
        <v>23</v>
      </c>
      <c r="E2963" s="56" t="s">
        <v>3899</v>
      </c>
      <c r="F2963" s="57" t="s">
        <v>25</v>
      </c>
      <c r="G2963" s="58">
        <v>44774</v>
      </c>
      <c r="H2963" s="75"/>
      <c r="I2963" s="75"/>
      <c r="J2963" s="56" t="s">
        <v>2431</v>
      </c>
      <c r="K2963" s="76"/>
      <c r="L2963" s="56"/>
      <c r="M2963" s="56"/>
      <c r="N2963" s="56"/>
      <c r="O2963" s="56"/>
      <c r="P2963" s="56"/>
      <c r="Q2963" s="56"/>
      <c r="R2963" s="8"/>
      <c r="S2963" s="56"/>
      <c r="T2963" s="56"/>
      <c r="U2963" s="57"/>
      <c r="V2963" s="289">
        <f t="shared" si="272"/>
        <v>943</v>
      </c>
      <c r="W2963" s="292" t="str">
        <f t="shared" si="273"/>
        <v/>
      </c>
      <c r="X2963" s="291" t="str">
        <f t="shared" si="274"/>
        <v/>
      </c>
      <c r="Y2963" s="291" t="str">
        <f t="shared" si="275"/>
        <v/>
      </c>
    </row>
    <row r="2964" spans="1:25" ht="15" customHeight="1">
      <c r="A2964" s="8">
        <f t="shared" si="276"/>
        <v>2963</v>
      </c>
      <c r="B2964" s="56" t="s">
        <v>3900</v>
      </c>
      <c r="C2964" s="8">
        <v>80</v>
      </c>
      <c r="D2964" s="8" t="s">
        <v>16</v>
      </c>
      <c r="E2964" s="56" t="s">
        <v>971</v>
      </c>
      <c r="F2964" s="57" t="s">
        <v>106</v>
      </c>
      <c r="G2964" s="58">
        <v>44775</v>
      </c>
      <c r="H2964" s="75">
        <v>44242</v>
      </c>
      <c r="I2964" s="75">
        <v>44318</v>
      </c>
      <c r="J2964" s="56" t="s">
        <v>1278</v>
      </c>
      <c r="K2964" s="76"/>
      <c r="L2964" s="56"/>
      <c r="M2964" s="56" t="s">
        <v>1279</v>
      </c>
      <c r="N2964" s="56" t="s">
        <v>1279</v>
      </c>
      <c r="O2964" s="56"/>
      <c r="P2964" s="56"/>
      <c r="Q2964" s="90" t="str">
        <f>IF(DATEDIF(I2964,G2964,"y")=0,"",DATEDIF(I2964,G2964,"y")&amp;" years ")&amp;IF(DATEDIF(I2964,G2964,"ym")=0,"",DATEDIF(I2964,G2964,"ym")&amp;" months ")&amp;IF(DATEDIF(I2964,G2964,"md")=0,"",DATEDIF(I2964,G2964,"md")&amp;" days")</f>
        <v xml:space="preserve">1 years 3 months </v>
      </c>
      <c r="R2964" s="64">
        <f t="shared" ref="R2964:R2972" si="277">_xlfn.DAYS(G2964,IF(L2964="",IF(K2964="",I2964,K2964),L2964))</f>
        <v>457</v>
      </c>
      <c r="S2964" s="56"/>
      <c r="T2964" s="56"/>
      <c r="U2964" s="57"/>
      <c r="V2964" s="75">
        <f t="shared" si="272"/>
        <v>944</v>
      </c>
      <c r="W2964" s="291">
        <f t="shared" si="273"/>
        <v>533</v>
      </c>
      <c r="X2964" s="291">
        <f t="shared" si="274"/>
        <v>457</v>
      </c>
      <c r="Y2964" s="291" t="str">
        <f t="shared" si="275"/>
        <v/>
      </c>
    </row>
    <row r="2965" spans="1:25" ht="15" customHeight="1">
      <c r="A2965" s="8">
        <f t="shared" si="276"/>
        <v>2964</v>
      </c>
      <c r="B2965" s="56"/>
      <c r="C2965" s="8">
        <v>68</v>
      </c>
      <c r="D2965" s="8" t="s">
        <v>23</v>
      </c>
      <c r="E2965" s="60"/>
      <c r="F2965" s="61"/>
      <c r="G2965" s="62">
        <v>44776</v>
      </c>
      <c r="H2965" s="56" t="s">
        <v>1198</v>
      </c>
      <c r="I2965" s="56" t="s">
        <v>1198</v>
      </c>
      <c r="J2965" s="56"/>
      <c r="K2965" s="8" t="s">
        <v>1198</v>
      </c>
      <c r="L2965" s="74">
        <v>44744</v>
      </c>
      <c r="M2965" s="56" t="s">
        <v>1279</v>
      </c>
      <c r="N2965" s="56" t="s">
        <v>1279</v>
      </c>
      <c r="O2965" s="56" t="s">
        <v>1279</v>
      </c>
      <c r="P2965" s="56" t="s">
        <v>1279</v>
      </c>
      <c r="Q2965" s="63" t="str">
        <f>IF(DATEDIF(L2965,G2965,"y")=0,"",DATEDIF(L2965,G2965,"y")&amp;" years ")&amp;IF(DATEDIF(L2965,G2965,"ym")=0,"",DATEDIF(L2965,G2965,"ym")&amp;" months ")&amp;IF(DATEDIF(L2965,G2965,"md")=0,"",DATEDIF(L2965,G2965,"md")&amp;" days")</f>
        <v>1 months 1 days</v>
      </c>
      <c r="R2965" s="64">
        <f t="shared" si="277"/>
        <v>32</v>
      </c>
      <c r="S2965" s="56"/>
      <c r="T2965" s="56"/>
      <c r="U2965" s="57"/>
      <c r="V2965" s="75">
        <f t="shared" si="272"/>
        <v>945</v>
      </c>
      <c r="W2965" s="291" t="str">
        <f t="shared" si="273"/>
        <v/>
      </c>
      <c r="X2965" s="291" t="str">
        <f t="shared" si="274"/>
        <v/>
      </c>
      <c r="Y2965" s="291" t="str">
        <f t="shared" si="275"/>
        <v/>
      </c>
    </row>
    <row r="2966" spans="1:25" ht="15" customHeight="1">
      <c r="A2966" s="8">
        <f t="shared" si="276"/>
        <v>2965</v>
      </c>
      <c r="B2966" s="56" t="s">
        <v>3901</v>
      </c>
      <c r="C2966" s="8">
        <v>84</v>
      </c>
      <c r="D2966" s="8" t="s">
        <v>23</v>
      </c>
      <c r="E2966" s="56" t="s">
        <v>2329</v>
      </c>
      <c r="F2966" s="57" t="s">
        <v>286</v>
      </c>
      <c r="G2966" s="58">
        <v>44776</v>
      </c>
      <c r="H2966" s="75">
        <v>44240</v>
      </c>
      <c r="I2966" s="75">
        <v>44301</v>
      </c>
      <c r="J2966" s="56" t="s">
        <v>1278</v>
      </c>
      <c r="K2966" s="62">
        <v>44572</v>
      </c>
      <c r="L2966" s="56"/>
      <c r="M2966" s="56" t="s">
        <v>1279</v>
      </c>
      <c r="N2966" s="56" t="s">
        <v>1279</v>
      </c>
      <c r="O2966" s="56" t="s">
        <v>1279</v>
      </c>
      <c r="P2966" s="56"/>
      <c r="Q2966" s="63" t="str">
        <f>IF(DATEDIF(K2966,G2966,"y")=0,"",DATEDIF(K2966,G2966,"y")&amp;" years ")&amp;IF(DATEDIF(K2966,G2966,"ym")=0,"",DATEDIF(K2966,G2966,"ym")&amp;" months ")&amp;IF(DATEDIF(K2966,G2966,"md")=0,"",DATEDIF(K2966,G2966,"md")&amp;" days")</f>
        <v>6 months 23 days</v>
      </c>
      <c r="R2966" s="64">
        <f t="shared" si="277"/>
        <v>204</v>
      </c>
      <c r="S2966" s="56"/>
      <c r="T2966" s="56"/>
      <c r="U2966" s="57"/>
      <c r="V2966" s="75">
        <f t="shared" si="272"/>
        <v>945</v>
      </c>
      <c r="W2966" s="291">
        <f t="shared" si="273"/>
        <v>536</v>
      </c>
      <c r="X2966" s="291">
        <f t="shared" si="274"/>
        <v>475</v>
      </c>
      <c r="Y2966" s="291">
        <f t="shared" si="275"/>
        <v>204</v>
      </c>
    </row>
    <row r="2967" spans="1:25" ht="15" customHeight="1">
      <c r="A2967" s="8">
        <f t="shared" si="276"/>
        <v>2966</v>
      </c>
      <c r="B2967" s="56" t="s">
        <v>3902</v>
      </c>
      <c r="C2967" s="8">
        <v>58</v>
      </c>
      <c r="D2967" s="8" t="s">
        <v>16</v>
      </c>
      <c r="E2967" s="56" t="s">
        <v>3903</v>
      </c>
      <c r="F2967" s="57" t="s">
        <v>286</v>
      </c>
      <c r="G2967" s="58">
        <v>44776</v>
      </c>
      <c r="H2967" s="75">
        <v>44263</v>
      </c>
      <c r="I2967" s="75">
        <v>44386</v>
      </c>
      <c r="J2967" s="56" t="s">
        <v>1278</v>
      </c>
      <c r="K2967" s="76"/>
      <c r="L2967" s="56"/>
      <c r="M2967" s="56" t="s">
        <v>1279</v>
      </c>
      <c r="N2967" s="56" t="s">
        <v>1279</v>
      </c>
      <c r="O2967" s="56"/>
      <c r="P2967" s="56"/>
      <c r="Q2967" s="90" t="str">
        <f>IF(DATEDIF(I2967,G2967,"y")=0,"",DATEDIF(I2967,G2967,"y")&amp;" years ")&amp;IF(DATEDIF(I2967,G2967,"ym")=0,"",DATEDIF(I2967,G2967,"ym")&amp;" months ")&amp;IF(DATEDIF(I2967,G2967,"md")=0,"",DATEDIF(I2967,G2967,"md")&amp;" days")</f>
        <v>1 years 25 days</v>
      </c>
      <c r="R2967" s="64">
        <f t="shared" si="277"/>
        <v>390</v>
      </c>
      <c r="S2967" s="56"/>
      <c r="T2967" s="56"/>
      <c r="U2967" s="57"/>
      <c r="V2967" s="75">
        <f t="shared" si="272"/>
        <v>945</v>
      </c>
      <c r="W2967" s="291">
        <f t="shared" si="273"/>
        <v>513</v>
      </c>
      <c r="X2967" s="291">
        <f t="shared" si="274"/>
        <v>390</v>
      </c>
      <c r="Y2967" s="291" t="str">
        <f t="shared" si="275"/>
        <v/>
      </c>
    </row>
    <row r="2968" spans="1:25" ht="15" customHeight="1">
      <c r="A2968" s="8">
        <f t="shared" si="276"/>
        <v>2967</v>
      </c>
      <c r="B2968" s="56"/>
      <c r="C2968" s="8">
        <v>86</v>
      </c>
      <c r="D2968" s="8" t="s">
        <v>16</v>
      </c>
      <c r="E2968" s="60"/>
      <c r="F2968" s="61"/>
      <c r="G2968" s="62">
        <v>44776</v>
      </c>
      <c r="H2968" s="56" t="s">
        <v>1198</v>
      </c>
      <c r="I2968" s="74">
        <v>44315</v>
      </c>
      <c r="J2968" s="56"/>
      <c r="K2968" s="8"/>
      <c r="L2968" s="56"/>
      <c r="M2968" s="56" t="s">
        <v>1279</v>
      </c>
      <c r="N2968" s="56" t="s">
        <v>1279</v>
      </c>
      <c r="O2968" s="56"/>
      <c r="P2968" s="56"/>
      <c r="Q2968" s="90" t="str">
        <f>IF(DATEDIF(I2968,G2968,"y")=0,"",DATEDIF(I2968,G2968,"y")&amp;" years ")&amp;IF(DATEDIF(I2968,G2968,"ym")=0,"",DATEDIF(I2968,G2968,"ym")&amp;" months ")&amp;IF(DATEDIF(I2968,G2968,"md")=0,"",DATEDIF(I2968,G2968,"md")&amp;" days")</f>
        <v>1 years 3 months 5 days</v>
      </c>
      <c r="R2968" s="64">
        <f t="shared" si="277"/>
        <v>461</v>
      </c>
      <c r="S2968" s="56"/>
      <c r="T2968" s="56"/>
      <c r="U2968" s="57"/>
      <c r="V2968" s="75">
        <f t="shared" si="272"/>
        <v>945</v>
      </c>
      <c r="W2968" s="291" t="str">
        <f t="shared" si="273"/>
        <v/>
      </c>
      <c r="X2968" s="291">
        <f t="shared" si="274"/>
        <v>461</v>
      </c>
      <c r="Y2968" s="291" t="str">
        <f t="shared" si="275"/>
        <v/>
      </c>
    </row>
    <row r="2969" spans="1:25" ht="15" customHeight="1">
      <c r="A2969" s="8">
        <f t="shared" si="276"/>
        <v>2968</v>
      </c>
      <c r="B2969" s="82" t="s">
        <v>1776</v>
      </c>
      <c r="C2969" s="83">
        <v>56</v>
      </c>
      <c r="D2969" s="83" t="s">
        <v>23</v>
      </c>
      <c r="E2969" s="82" t="s">
        <v>3904</v>
      </c>
      <c r="F2969" s="84" t="s">
        <v>66</v>
      </c>
      <c r="G2969" s="85">
        <v>44776</v>
      </c>
      <c r="H2969" s="86">
        <v>44242</v>
      </c>
      <c r="I2969" s="86">
        <v>44296</v>
      </c>
      <c r="J2969" s="82" t="s">
        <v>1278</v>
      </c>
      <c r="K2969" s="87"/>
      <c r="L2969" s="82"/>
      <c r="M2969" s="82" t="s">
        <v>1279</v>
      </c>
      <c r="N2969" s="82" t="s">
        <v>1279</v>
      </c>
      <c r="O2969" s="82"/>
      <c r="P2969" s="82"/>
      <c r="Q2969" s="88" t="str">
        <f>IF(DATEDIF(I2969,G2969,"y")=0,"",DATEDIF(I2969,G2969,"y")&amp;" years ")&amp;IF(DATEDIF(I2969,G2969,"ym")=0,"",DATEDIF(I2969,G2969,"ym")&amp;" months ")&amp;IF(DATEDIF(I2969,G2969,"md")=0,"",DATEDIF(I2969,G2969,"md")&amp;" days")</f>
        <v>1 years 3 months 24 days</v>
      </c>
      <c r="R2969" s="89">
        <f t="shared" si="277"/>
        <v>480</v>
      </c>
      <c r="S2969" s="82"/>
      <c r="T2969" s="82" t="s">
        <v>3905</v>
      </c>
      <c r="U2969" s="84"/>
      <c r="V2969" s="75">
        <f t="shared" si="272"/>
        <v>945</v>
      </c>
      <c r="W2969" s="291">
        <f t="shared" si="273"/>
        <v>534</v>
      </c>
      <c r="X2969" s="291">
        <f t="shared" si="274"/>
        <v>480</v>
      </c>
      <c r="Y2969" s="291" t="str">
        <f t="shared" si="275"/>
        <v/>
      </c>
    </row>
    <row r="2970" spans="1:25" ht="15" customHeight="1">
      <c r="A2970" s="8">
        <f t="shared" si="276"/>
        <v>2969</v>
      </c>
      <c r="B2970" s="56" t="s">
        <v>3695</v>
      </c>
      <c r="C2970" s="8">
        <v>65</v>
      </c>
      <c r="D2970" s="8" t="s">
        <v>16</v>
      </c>
      <c r="E2970" s="56" t="s">
        <v>3906</v>
      </c>
      <c r="F2970" s="57" t="s">
        <v>55</v>
      </c>
      <c r="G2970" s="58">
        <v>44777</v>
      </c>
      <c r="H2970" s="75">
        <v>44246</v>
      </c>
      <c r="I2970" s="75">
        <v>44384</v>
      </c>
      <c r="J2970" s="56" t="s">
        <v>1278</v>
      </c>
      <c r="K2970" s="76">
        <v>44682</v>
      </c>
      <c r="L2970" s="56"/>
      <c r="M2970" s="56" t="s">
        <v>1279</v>
      </c>
      <c r="N2970" s="56" t="s">
        <v>1279</v>
      </c>
      <c r="O2970" s="56" t="s">
        <v>1279</v>
      </c>
      <c r="P2970" s="56"/>
      <c r="Q2970" s="63" t="str">
        <f>IF(DATEDIF(K2970,G2970,"y")=0,"",DATEDIF(K2970,G2970,"y")&amp;" years ")&amp;IF(DATEDIF(K2970,G2970,"ym")=0,"",DATEDIF(K2970,G2970,"ym")&amp;" months ")&amp;IF(DATEDIF(K2970,G2970,"md")=0,"",DATEDIF(K2970,G2970,"md")&amp;" days")</f>
        <v>3 months 3 days</v>
      </c>
      <c r="R2970" s="64">
        <f t="shared" si="277"/>
        <v>95</v>
      </c>
      <c r="S2970" s="56"/>
      <c r="T2970" s="56"/>
      <c r="U2970" s="57"/>
      <c r="V2970" s="75">
        <f t="shared" si="272"/>
        <v>946</v>
      </c>
      <c r="W2970" s="291">
        <f t="shared" si="273"/>
        <v>531</v>
      </c>
      <c r="X2970" s="291">
        <f t="shared" si="274"/>
        <v>393</v>
      </c>
      <c r="Y2970" s="291">
        <f t="shared" si="275"/>
        <v>95</v>
      </c>
    </row>
    <row r="2971" spans="1:25" ht="15" customHeight="1">
      <c r="A2971" s="8">
        <f t="shared" si="276"/>
        <v>2970</v>
      </c>
      <c r="B2971" s="56"/>
      <c r="C2971" s="8">
        <v>63</v>
      </c>
      <c r="D2971" s="8" t="s">
        <v>16</v>
      </c>
      <c r="E2971" s="60"/>
      <c r="F2971" s="61"/>
      <c r="G2971" s="62">
        <v>44777</v>
      </c>
      <c r="H2971" s="56" t="s">
        <v>1198</v>
      </c>
      <c r="I2971" s="56" t="s">
        <v>1198</v>
      </c>
      <c r="J2971" s="56"/>
      <c r="K2971" s="62">
        <v>44620</v>
      </c>
      <c r="L2971" s="56"/>
      <c r="M2971" s="56" t="s">
        <v>1279</v>
      </c>
      <c r="N2971" s="56" t="s">
        <v>1279</v>
      </c>
      <c r="O2971" s="56" t="s">
        <v>1279</v>
      </c>
      <c r="P2971" s="56"/>
      <c r="Q2971" s="63" t="str">
        <f>IF(DATEDIF(K2971,G2971,"y")=0,"",DATEDIF(K2971,G2971,"y")&amp;" years ")&amp;IF(DATEDIF(K2971,G2971,"ym")=0,"",DATEDIF(K2971,G2971,"ym")&amp;" months ")&amp;IF(DATEDIF(K2971,G2971,"md")=0,"",DATEDIF(K2971,G2971,"md")&amp;" days")</f>
        <v>5 months 7 days</v>
      </c>
      <c r="R2971" s="64">
        <f t="shared" si="277"/>
        <v>157</v>
      </c>
      <c r="S2971" s="56"/>
      <c r="T2971" s="56"/>
      <c r="U2971" s="57"/>
      <c r="V2971" s="75">
        <f t="shared" si="272"/>
        <v>946</v>
      </c>
      <c r="W2971" s="291" t="str">
        <f t="shared" si="273"/>
        <v/>
      </c>
      <c r="X2971" s="291" t="str">
        <f t="shared" si="274"/>
        <v/>
      </c>
      <c r="Y2971" s="291">
        <f t="shared" si="275"/>
        <v>157</v>
      </c>
    </row>
    <row r="2972" spans="1:25" ht="15" customHeight="1">
      <c r="A2972" s="8">
        <f t="shared" si="276"/>
        <v>2971</v>
      </c>
      <c r="B2972" s="56" t="s">
        <v>2822</v>
      </c>
      <c r="C2972" s="8">
        <v>84</v>
      </c>
      <c r="D2972" s="8" t="s">
        <v>16</v>
      </c>
      <c r="E2972" s="56" t="s">
        <v>2304</v>
      </c>
      <c r="F2972" s="57" t="s">
        <v>1050</v>
      </c>
      <c r="G2972" s="58">
        <v>44777</v>
      </c>
      <c r="H2972" s="75">
        <v>44253</v>
      </c>
      <c r="I2972" s="75">
        <v>44309</v>
      </c>
      <c r="J2972" s="56" t="s">
        <v>1278</v>
      </c>
      <c r="K2972" s="76">
        <v>44517</v>
      </c>
      <c r="L2972" s="56"/>
      <c r="M2972" s="56" t="s">
        <v>1279</v>
      </c>
      <c r="N2972" s="56" t="s">
        <v>1279</v>
      </c>
      <c r="O2972" s="56" t="s">
        <v>1279</v>
      </c>
      <c r="P2972" s="56"/>
      <c r="Q2972" s="63" t="str">
        <f>IF(DATEDIF(K2972,G2972,"y")=0,"",DATEDIF(K2972,G2972,"y")&amp;" years ")&amp;IF(DATEDIF(K2972,G2972,"ym")=0,"",DATEDIF(K2972,G2972,"ym")&amp;" months ")&amp;IF(DATEDIF(K2972,G2972,"md")=0,"",DATEDIF(K2972,G2972,"md")&amp;" days")</f>
        <v>8 months 18 days</v>
      </c>
      <c r="R2972" s="64">
        <f t="shared" si="277"/>
        <v>260</v>
      </c>
      <c r="S2972" s="56"/>
      <c r="T2972" s="56"/>
      <c r="U2972" s="57"/>
      <c r="V2972" s="75">
        <f t="shared" si="272"/>
        <v>946</v>
      </c>
      <c r="W2972" s="291">
        <f t="shared" si="273"/>
        <v>524</v>
      </c>
      <c r="X2972" s="291">
        <f t="shared" si="274"/>
        <v>468</v>
      </c>
      <c r="Y2972" s="291">
        <f t="shared" si="275"/>
        <v>260</v>
      </c>
    </row>
    <row r="2973" spans="1:25" ht="15" customHeight="1">
      <c r="A2973" s="8">
        <f t="shared" si="276"/>
        <v>2972</v>
      </c>
      <c r="B2973" s="56" t="s">
        <v>3907</v>
      </c>
      <c r="C2973" s="8">
        <v>11</v>
      </c>
      <c r="D2973" s="8" t="s">
        <v>23</v>
      </c>
      <c r="E2973" s="60" t="s">
        <v>3908</v>
      </c>
      <c r="F2973" s="61" t="s">
        <v>3421</v>
      </c>
      <c r="G2973" s="62">
        <v>44777</v>
      </c>
      <c r="H2973" s="195"/>
      <c r="I2973" s="56"/>
      <c r="J2973" s="56"/>
      <c r="K2973" s="8"/>
      <c r="L2973" s="56"/>
      <c r="M2973" s="56"/>
      <c r="N2973" s="56"/>
      <c r="O2973" s="56"/>
      <c r="P2973" s="56"/>
      <c r="Q2973" s="56"/>
      <c r="R2973" s="8"/>
      <c r="S2973" s="56"/>
      <c r="T2973" s="56" t="s">
        <v>1059</v>
      </c>
      <c r="U2973" s="57"/>
      <c r="V2973" s="289">
        <f t="shared" si="272"/>
        <v>946</v>
      </c>
      <c r="W2973" s="292" t="str">
        <f t="shared" si="273"/>
        <v/>
      </c>
      <c r="X2973" s="291" t="str">
        <f t="shared" si="274"/>
        <v/>
      </c>
      <c r="Y2973" s="291" t="str">
        <f t="shared" si="275"/>
        <v/>
      </c>
    </row>
    <row r="2974" spans="1:25" ht="15" customHeight="1">
      <c r="A2974" s="8">
        <f t="shared" si="276"/>
        <v>2973</v>
      </c>
      <c r="B2974" s="109" t="s">
        <v>3909</v>
      </c>
      <c r="C2974" s="110">
        <v>51</v>
      </c>
      <c r="D2974" s="110" t="s">
        <v>16</v>
      </c>
      <c r="E2974" s="109" t="s">
        <v>3910</v>
      </c>
      <c r="F2974" s="111" t="s">
        <v>25</v>
      </c>
      <c r="G2974" s="112">
        <v>44778</v>
      </c>
      <c r="H2974" s="124">
        <v>44249</v>
      </c>
      <c r="I2974" s="124">
        <v>44383</v>
      </c>
      <c r="J2974" s="109" t="s">
        <v>1278</v>
      </c>
      <c r="K2974" s="125">
        <v>44577</v>
      </c>
      <c r="L2974" s="109"/>
      <c r="M2974" s="109" t="s">
        <v>1279</v>
      </c>
      <c r="N2974" s="109" t="s">
        <v>1279</v>
      </c>
      <c r="O2974" s="109" t="s">
        <v>1279</v>
      </c>
      <c r="P2974" s="109"/>
      <c r="Q2974" s="136" t="str">
        <f>IF(DATEDIF(K2974,G2974,"y")=0,"",DATEDIF(K2974,G2974,"y")&amp;" years ")&amp;IF(DATEDIF(K2974,G2974,"ym")=0,"",DATEDIF(K2974,G2974,"ym")&amp;" months ")&amp;IF(DATEDIF(K2974,G2974,"md")=0,"",DATEDIF(K2974,G2974,"md")&amp;" days")</f>
        <v>6 months 20 days</v>
      </c>
      <c r="R2974" s="115">
        <f>_xlfn.DAYS(G2974,IF(L2974="",IF(K2974="",I2974,K2974),L2974))</f>
        <v>201</v>
      </c>
      <c r="S2974" s="109"/>
      <c r="T2974" s="109"/>
      <c r="U2974" s="111"/>
      <c r="V2974" s="75">
        <f t="shared" si="272"/>
        <v>947</v>
      </c>
      <c r="W2974" s="291">
        <f t="shared" si="273"/>
        <v>529</v>
      </c>
      <c r="X2974" s="291">
        <f t="shared" si="274"/>
        <v>395</v>
      </c>
      <c r="Y2974" s="291">
        <f t="shared" si="275"/>
        <v>201</v>
      </c>
    </row>
    <row r="2975" spans="1:25" ht="15" customHeight="1">
      <c r="A2975" s="8">
        <f t="shared" si="276"/>
        <v>2974</v>
      </c>
      <c r="B2975" s="56" t="s">
        <v>3911</v>
      </c>
      <c r="C2975" s="8">
        <v>52</v>
      </c>
      <c r="D2975" s="8" t="s">
        <v>23</v>
      </c>
      <c r="E2975" s="56" t="s">
        <v>3912</v>
      </c>
      <c r="F2975" s="57" t="s">
        <v>103</v>
      </c>
      <c r="G2975" s="58">
        <v>44778</v>
      </c>
      <c r="H2975" s="75">
        <v>44411</v>
      </c>
      <c r="I2975" s="75">
        <v>44482</v>
      </c>
      <c r="J2975" s="56" t="s">
        <v>2419</v>
      </c>
      <c r="K2975" s="76"/>
      <c r="L2975" s="56"/>
      <c r="M2975" s="56" t="s">
        <v>1279</v>
      </c>
      <c r="N2975" s="56" t="s">
        <v>1279</v>
      </c>
      <c r="O2975" s="56"/>
      <c r="P2975" s="56"/>
      <c r="Q2975" s="90" t="str">
        <f>IF(DATEDIF(I2975,G2975,"y")=0,"",DATEDIF(I2975,G2975,"y")&amp;" years ")&amp;IF(DATEDIF(I2975,G2975,"ym")=0,"",DATEDIF(I2975,G2975,"ym")&amp;" months ")&amp;IF(DATEDIF(I2975,G2975,"md")=0,"",DATEDIF(I2975,G2975,"md")&amp;" days")</f>
        <v>9 months 23 days</v>
      </c>
      <c r="R2975" s="64">
        <f>_xlfn.DAYS(G2975,IF(L2975="",IF(K2975="",I2975,K2975),L2975))</f>
        <v>296</v>
      </c>
      <c r="S2975" s="56"/>
      <c r="T2975" s="56"/>
      <c r="U2975" s="57"/>
      <c r="V2975" s="75">
        <f t="shared" si="272"/>
        <v>947</v>
      </c>
      <c r="W2975" s="291">
        <f t="shared" si="273"/>
        <v>367</v>
      </c>
      <c r="X2975" s="291">
        <f t="shared" si="274"/>
        <v>296</v>
      </c>
      <c r="Y2975" s="291" t="str">
        <f t="shared" si="275"/>
        <v/>
      </c>
    </row>
    <row r="2976" spans="1:25" ht="15" customHeight="1">
      <c r="A2976" s="8">
        <f t="shared" si="276"/>
        <v>2975</v>
      </c>
      <c r="B2976" s="56" t="s">
        <v>3913</v>
      </c>
      <c r="C2976" s="8">
        <v>89</v>
      </c>
      <c r="D2976" s="8" t="s">
        <v>16</v>
      </c>
      <c r="E2976" s="56" t="s">
        <v>1238</v>
      </c>
      <c r="F2976" s="57" t="s">
        <v>25</v>
      </c>
      <c r="G2976" s="58">
        <v>44778</v>
      </c>
      <c r="H2976" s="75">
        <v>44289</v>
      </c>
      <c r="I2976" s="75">
        <v>44409</v>
      </c>
      <c r="J2976" s="56" t="s">
        <v>2544</v>
      </c>
      <c r="K2976" s="76"/>
      <c r="L2976" s="56"/>
      <c r="M2976" s="56" t="s">
        <v>1279</v>
      </c>
      <c r="N2976" s="56" t="s">
        <v>1279</v>
      </c>
      <c r="O2976" s="56"/>
      <c r="P2976" s="56"/>
      <c r="Q2976" s="90" t="str">
        <f>IF(DATEDIF(I2976,G2976,"y")=0,"",DATEDIF(I2976,G2976,"y")&amp;" years ")&amp;IF(DATEDIF(I2976,G2976,"ym")=0,"",DATEDIF(I2976,G2976,"ym")&amp;" months ")&amp;IF(DATEDIF(I2976,G2976,"md")=0,"",DATEDIF(I2976,G2976,"md")&amp;" days")</f>
        <v>1 years 4 days</v>
      </c>
      <c r="R2976" s="64">
        <f>_xlfn.DAYS(G2976,IF(L2976="",IF(K2976="",I2976,K2976),L2976))</f>
        <v>369</v>
      </c>
      <c r="S2976" s="56"/>
      <c r="T2976" s="56"/>
      <c r="U2976" s="57"/>
      <c r="V2976" s="75">
        <f t="shared" si="272"/>
        <v>947</v>
      </c>
      <c r="W2976" s="291">
        <f t="shared" si="273"/>
        <v>489</v>
      </c>
      <c r="X2976" s="291">
        <f t="shared" si="274"/>
        <v>369</v>
      </c>
      <c r="Y2976" s="291" t="str">
        <f t="shared" si="275"/>
        <v/>
      </c>
    </row>
    <row r="2977" spans="1:25" ht="15" customHeight="1">
      <c r="A2977" s="8">
        <f t="shared" si="276"/>
        <v>2976</v>
      </c>
      <c r="B2977" s="56"/>
      <c r="C2977" s="8">
        <v>64</v>
      </c>
      <c r="D2977" s="8" t="s">
        <v>16</v>
      </c>
      <c r="E2977" s="60"/>
      <c r="F2977" s="61"/>
      <c r="G2977" s="62">
        <v>44778</v>
      </c>
      <c r="H2977" s="56" t="s">
        <v>1198</v>
      </c>
      <c r="I2977" s="74">
        <v>44319</v>
      </c>
      <c r="J2977" s="56"/>
      <c r="K2977" s="8"/>
      <c r="L2977" s="56"/>
      <c r="M2977" s="56" t="s">
        <v>1279</v>
      </c>
      <c r="N2977" s="56" t="s">
        <v>1279</v>
      </c>
      <c r="O2977" s="56"/>
      <c r="P2977" s="56"/>
      <c r="Q2977" s="90" t="str">
        <f>IF(DATEDIF(I2977,G2977,"y")=0,"",DATEDIF(I2977,G2977,"y")&amp;" years ")&amp;IF(DATEDIF(I2977,G2977,"ym")=0,"",DATEDIF(I2977,G2977,"ym")&amp;" months ")&amp;IF(DATEDIF(I2977,G2977,"md")=0,"",DATEDIF(I2977,G2977,"md")&amp;" days")</f>
        <v>1 years 3 months 2 days</v>
      </c>
      <c r="R2977" s="64">
        <f>_xlfn.DAYS(G2977,IF(L2977="",IF(K2977="",I2977,K2977),L2977))</f>
        <v>459</v>
      </c>
      <c r="S2977" s="56"/>
      <c r="T2977" s="56"/>
      <c r="U2977" s="57"/>
      <c r="V2977" s="75">
        <f t="shared" si="272"/>
        <v>947</v>
      </c>
      <c r="W2977" s="291" t="str">
        <f t="shared" si="273"/>
        <v/>
      </c>
      <c r="X2977" s="291">
        <f t="shared" si="274"/>
        <v>459</v>
      </c>
      <c r="Y2977" s="291" t="str">
        <f t="shared" si="275"/>
        <v/>
      </c>
    </row>
    <row r="2978" spans="1:25" ht="15" customHeight="1">
      <c r="A2978" s="8">
        <f t="shared" si="276"/>
        <v>2977</v>
      </c>
      <c r="B2978" s="82" t="s">
        <v>3914</v>
      </c>
      <c r="C2978" s="83">
        <v>39</v>
      </c>
      <c r="D2978" s="83" t="s">
        <v>16</v>
      </c>
      <c r="E2978" s="82" t="s">
        <v>3915</v>
      </c>
      <c r="F2978" s="84" t="s">
        <v>25</v>
      </c>
      <c r="G2978" s="85">
        <v>44778</v>
      </c>
      <c r="H2978" s="86">
        <v>44241</v>
      </c>
      <c r="I2978" s="86">
        <v>44312</v>
      </c>
      <c r="J2978" s="82" t="s">
        <v>1278</v>
      </c>
      <c r="K2978" s="87"/>
      <c r="L2978" s="82"/>
      <c r="M2978" s="82" t="s">
        <v>1279</v>
      </c>
      <c r="N2978" s="82" t="s">
        <v>1279</v>
      </c>
      <c r="O2978" s="82"/>
      <c r="P2978" s="82"/>
      <c r="Q2978" s="88" t="str">
        <f>IF(DATEDIF(I2978,G2978,"y")=0,"",DATEDIF(I2978,G2978,"y")&amp;" years ")&amp;IF(DATEDIF(I2978,G2978,"ym")=0,"",DATEDIF(I2978,G2978,"ym")&amp;" months ")&amp;IF(DATEDIF(I2978,G2978,"md")=0,"",DATEDIF(I2978,G2978,"md")&amp;" days")</f>
        <v>1 years 3 months 10 days</v>
      </c>
      <c r="R2978" s="89">
        <f>_xlfn.DAYS(G2978,IF(L2978="",IF(K2978="",I2978,K2978),L2978))</f>
        <v>466</v>
      </c>
      <c r="S2978" s="82"/>
      <c r="T2978" s="82"/>
      <c r="U2978" s="84"/>
      <c r="V2978" s="75">
        <f t="shared" si="272"/>
        <v>947</v>
      </c>
      <c r="W2978" s="291">
        <f t="shared" si="273"/>
        <v>537</v>
      </c>
      <c r="X2978" s="291">
        <f t="shared" si="274"/>
        <v>466</v>
      </c>
      <c r="Y2978" s="291" t="str">
        <f t="shared" si="275"/>
        <v/>
      </c>
    </row>
    <row r="2979" spans="1:25" ht="15" customHeight="1">
      <c r="A2979" s="8">
        <f t="shared" si="276"/>
        <v>2978</v>
      </c>
      <c r="B2979" s="56"/>
      <c r="C2979" s="8">
        <v>35</v>
      </c>
      <c r="D2979" s="8" t="s">
        <v>16</v>
      </c>
      <c r="E2979" s="60"/>
      <c r="F2979" s="61"/>
      <c r="G2979" s="62">
        <v>44778</v>
      </c>
      <c r="H2979" s="195"/>
      <c r="I2979" s="56"/>
      <c r="J2979" s="56"/>
      <c r="K2979" s="8"/>
      <c r="L2979" s="56"/>
      <c r="M2979" s="56"/>
      <c r="N2979" s="56"/>
      <c r="O2979" s="56"/>
      <c r="P2979" s="56"/>
      <c r="Q2979" s="56"/>
      <c r="R2979" s="8"/>
      <c r="S2979" s="56"/>
      <c r="T2979" s="56"/>
      <c r="U2979" s="57"/>
      <c r="V2979" s="289">
        <f t="shared" si="272"/>
        <v>947</v>
      </c>
      <c r="W2979" s="292" t="str">
        <f t="shared" si="273"/>
        <v/>
      </c>
      <c r="X2979" s="291" t="str">
        <f t="shared" si="274"/>
        <v/>
      </c>
      <c r="Y2979" s="291" t="str">
        <f t="shared" si="275"/>
        <v/>
      </c>
    </row>
    <row r="2980" spans="1:25" ht="15" customHeight="1">
      <c r="A2980" s="8">
        <f t="shared" si="276"/>
        <v>2979</v>
      </c>
      <c r="B2980" s="56" t="s">
        <v>2324</v>
      </c>
      <c r="C2980" s="8">
        <v>67</v>
      </c>
      <c r="D2980" s="8" t="s">
        <v>16</v>
      </c>
      <c r="E2980" s="56" t="s">
        <v>3916</v>
      </c>
      <c r="F2980" s="57" t="s">
        <v>55</v>
      </c>
      <c r="G2980" s="58">
        <v>44779</v>
      </c>
      <c r="H2980" s="75">
        <v>44245</v>
      </c>
      <c r="I2980" s="75">
        <v>44305</v>
      </c>
      <c r="J2980" s="56" t="s">
        <v>1278</v>
      </c>
      <c r="K2980" s="76">
        <v>44594</v>
      </c>
      <c r="L2980" s="56"/>
      <c r="M2980" s="56" t="s">
        <v>1279</v>
      </c>
      <c r="N2980" s="56" t="s">
        <v>1279</v>
      </c>
      <c r="O2980" s="56" t="s">
        <v>1279</v>
      </c>
      <c r="P2980" s="56"/>
      <c r="Q2980" s="63" t="str">
        <f t="shared" ref="Q2980:Q2985" si="278">IF(DATEDIF(K2980,G2980,"y")=0,"",DATEDIF(K2980,G2980,"y")&amp;" years ")&amp;IF(DATEDIF(K2980,G2980,"ym")=0,"",DATEDIF(K2980,G2980,"ym")&amp;" months ")&amp;IF(DATEDIF(K2980,G2980,"md")=0,"",DATEDIF(K2980,G2980,"md")&amp;" days")</f>
        <v>6 months 4 days</v>
      </c>
      <c r="R2980" s="64">
        <f t="shared" ref="R2980:R2990" si="279">_xlfn.DAYS(G2980,IF(L2980="",IF(K2980="",I2980,K2980),L2980))</f>
        <v>185</v>
      </c>
      <c r="S2980" s="56"/>
      <c r="T2980" s="56"/>
      <c r="U2980" s="57"/>
      <c r="V2980" s="75">
        <f t="shared" si="272"/>
        <v>948</v>
      </c>
      <c r="W2980" s="291">
        <f t="shared" si="273"/>
        <v>534</v>
      </c>
      <c r="X2980" s="291">
        <f t="shared" si="274"/>
        <v>474</v>
      </c>
      <c r="Y2980" s="291">
        <f t="shared" si="275"/>
        <v>185</v>
      </c>
    </row>
    <row r="2981" spans="1:25" ht="15" customHeight="1">
      <c r="A2981" s="8">
        <f t="shared" si="276"/>
        <v>2980</v>
      </c>
      <c r="B2981" s="56" t="s">
        <v>3917</v>
      </c>
      <c r="C2981" s="8">
        <v>55</v>
      </c>
      <c r="D2981" s="8" t="s">
        <v>16</v>
      </c>
      <c r="E2981" s="60" t="s">
        <v>163</v>
      </c>
      <c r="F2981" s="61" t="s">
        <v>133</v>
      </c>
      <c r="G2981" s="62">
        <v>44779</v>
      </c>
      <c r="H2981" s="56" t="s">
        <v>1198</v>
      </c>
      <c r="I2981" s="56" t="s">
        <v>1198</v>
      </c>
      <c r="J2981" s="56"/>
      <c r="K2981" s="62">
        <v>44584</v>
      </c>
      <c r="L2981" s="56"/>
      <c r="M2981" s="56" t="s">
        <v>1279</v>
      </c>
      <c r="N2981" s="56" t="s">
        <v>1279</v>
      </c>
      <c r="O2981" s="56" t="s">
        <v>1279</v>
      </c>
      <c r="P2981" s="56"/>
      <c r="Q2981" s="63" t="str">
        <f t="shared" si="278"/>
        <v>6 months 14 days</v>
      </c>
      <c r="R2981" s="64">
        <f t="shared" si="279"/>
        <v>195</v>
      </c>
      <c r="S2981" s="56"/>
      <c r="T2981" s="56"/>
      <c r="U2981" s="57"/>
      <c r="V2981" s="75">
        <f t="shared" si="272"/>
        <v>948</v>
      </c>
      <c r="W2981" s="291" t="str">
        <f t="shared" si="273"/>
        <v/>
      </c>
      <c r="X2981" s="291" t="str">
        <f t="shared" si="274"/>
        <v/>
      </c>
      <c r="Y2981" s="291">
        <f t="shared" si="275"/>
        <v>195</v>
      </c>
    </row>
    <row r="2982" spans="1:25" ht="15" customHeight="1">
      <c r="A2982" s="8">
        <f t="shared" si="276"/>
        <v>2981</v>
      </c>
      <c r="B2982" s="56" t="s">
        <v>3918</v>
      </c>
      <c r="C2982" s="8">
        <v>22</v>
      </c>
      <c r="D2982" s="8" t="s">
        <v>23</v>
      </c>
      <c r="E2982" s="56" t="s">
        <v>3919</v>
      </c>
      <c r="F2982" s="57" t="s">
        <v>55</v>
      </c>
      <c r="G2982" s="58">
        <v>44779</v>
      </c>
      <c r="H2982" s="75">
        <v>44249</v>
      </c>
      <c r="I2982" s="75">
        <v>44382</v>
      </c>
      <c r="J2982" s="56" t="s">
        <v>1278</v>
      </c>
      <c r="K2982" s="76">
        <v>44583</v>
      </c>
      <c r="L2982" s="56"/>
      <c r="M2982" s="56" t="s">
        <v>1279</v>
      </c>
      <c r="N2982" s="56" t="s">
        <v>1279</v>
      </c>
      <c r="O2982" s="56" t="s">
        <v>1279</v>
      </c>
      <c r="P2982" s="56"/>
      <c r="Q2982" s="63" t="str">
        <f t="shared" si="278"/>
        <v>6 months 15 days</v>
      </c>
      <c r="R2982" s="64">
        <f t="shared" si="279"/>
        <v>196</v>
      </c>
      <c r="S2982" s="56"/>
      <c r="T2982" s="56"/>
      <c r="U2982" s="57" t="s">
        <v>3920</v>
      </c>
      <c r="V2982" s="75">
        <f t="shared" si="272"/>
        <v>948</v>
      </c>
      <c r="W2982" s="291">
        <f t="shared" si="273"/>
        <v>530</v>
      </c>
      <c r="X2982" s="291">
        <f t="shared" si="274"/>
        <v>397</v>
      </c>
      <c r="Y2982" s="291">
        <f t="shared" si="275"/>
        <v>196</v>
      </c>
    </row>
    <row r="2983" spans="1:25" ht="15" customHeight="1">
      <c r="A2983" s="8">
        <f t="shared" si="276"/>
        <v>2982</v>
      </c>
      <c r="B2983" s="56" t="s">
        <v>3921</v>
      </c>
      <c r="C2983" s="8">
        <v>67</v>
      </c>
      <c r="D2983" s="8" t="s">
        <v>23</v>
      </c>
      <c r="E2983" s="56" t="s">
        <v>1489</v>
      </c>
      <c r="F2983" s="57" t="s">
        <v>981</v>
      </c>
      <c r="G2983" s="58">
        <v>44779</v>
      </c>
      <c r="H2983" s="75">
        <v>44262</v>
      </c>
      <c r="I2983" s="75">
        <v>44319</v>
      </c>
      <c r="J2983" s="56" t="s">
        <v>1278</v>
      </c>
      <c r="K2983" s="76">
        <v>44542</v>
      </c>
      <c r="L2983" s="56"/>
      <c r="M2983" s="56" t="s">
        <v>1279</v>
      </c>
      <c r="N2983" s="56" t="s">
        <v>1279</v>
      </c>
      <c r="O2983" s="56" t="s">
        <v>1279</v>
      </c>
      <c r="P2983" s="56"/>
      <c r="Q2983" s="63" t="str">
        <f t="shared" si="278"/>
        <v>7 months 25 days</v>
      </c>
      <c r="R2983" s="64">
        <f t="shared" si="279"/>
        <v>237</v>
      </c>
      <c r="S2983" s="56"/>
      <c r="T2983" s="56"/>
      <c r="U2983" s="57"/>
      <c r="V2983" s="75">
        <f t="shared" si="272"/>
        <v>948</v>
      </c>
      <c r="W2983" s="291">
        <f t="shared" si="273"/>
        <v>517</v>
      </c>
      <c r="X2983" s="291">
        <f t="shared" si="274"/>
        <v>460</v>
      </c>
      <c r="Y2983" s="291">
        <f t="shared" si="275"/>
        <v>237</v>
      </c>
    </row>
    <row r="2984" spans="1:25" ht="15" customHeight="1">
      <c r="A2984" s="8">
        <f t="shared" si="276"/>
        <v>2983</v>
      </c>
      <c r="B2984" s="56" t="s">
        <v>3922</v>
      </c>
      <c r="C2984" s="8">
        <v>87</v>
      </c>
      <c r="D2984" s="8" t="s">
        <v>23</v>
      </c>
      <c r="E2984" s="56" t="s">
        <v>3923</v>
      </c>
      <c r="F2984" s="57" t="s">
        <v>66</v>
      </c>
      <c r="G2984" s="62">
        <v>44779</v>
      </c>
      <c r="H2984" s="75">
        <v>44235</v>
      </c>
      <c r="I2984" s="75">
        <v>44335</v>
      </c>
      <c r="J2984" s="56" t="s">
        <v>1278</v>
      </c>
      <c r="K2984" s="62">
        <v>44540</v>
      </c>
      <c r="L2984" s="56"/>
      <c r="M2984" s="56" t="s">
        <v>1279</v>
      </c>
      <c r="N2984" s="56" t="s">
        <v>1279</v>
      </c>
      <c r="O2984" s="56" t="s">
        <v>1279</v>
      </c>
      <c r="P2984" s="56"/>
      <c r="Q2984" s="63" t="str">
        <f t="shared" si="278"/>
        <v>7 months 27 days</v>
      </c>
      <c r="R2984" s="64">
        <f t="shared" si="279"/>
        <v>239</v>
      </c>
      <c r="S2984" s="56"/>
      <c r="T2984" s="56"/>
      <c r="U2984" s="57"/>
      <c r="V2984" s="75">
        <f t="shared" si="272"/>
        <v>948</v>
      </c>
      <c r="W2984" s="291">
        <f t="shared" si="273"/>
        <v>544</v>
      </c>
      <c r="X2984" s="291">
        <f t="shared" si="274"/>
        <v>444</v>
      </c>
      <c r="Y2984" s="291">
        <f t="shared" si="275"/>
        <v>239</v>
      </c>
    </row>
    <row r="2985" spans="1:25" ht="15" customHeight="1">
      <c r="A2985" s="8">
        <f t="shared" si="276"/>
        <v>2984</v>
      </c>
      <c r="B2985" s="56" t="s">
        <v>1226</v>
      </c>
      <c r="C2985" s="8">
        <v>79</v>
      </c>
      <c r="D2985" s="8" t="s">
        <v>16</v>
      </c>
      <c r="E2985" s="60"/>
      <c r="F2985" s="61" t="s">
        <v>1227</v>
      </c>
      <c r="G2985" s="62">
        <v>44779</v>
      </c>
      <c r="H2985" s="56" t="s">
        <v>1198</v>
      </c>
      <c r="I2985" s="56" t="s">
        <v>1198</v>
      </c>
      <c r="J2985" s="56"/>
      <c r="K2985" s="62">
        <v>44528</v>
      </c>
      <c r="L2985" s="56"/>
      <c r="M2985" s="56" t="s">
        <v>1279</v>
      </c>
      <c r="N2985" s="56" t="s">
        <v>1279</v>
      </c>
      <c r="O2985" s="56" t="s">
        <v>1279</v>
      </c>
      <c r="P2985" s="56"/>
      <c r="Q2985" s="63" t="str">
        <f t="shared" si="278"/>
        <v>8 months 9 days</v>
      </c>
      <c r="R2985" s="64">
        <f t="shared" si="279"/>
        <v>251</v>
      </c>
      <c r="S2985" s="56"/>
      <c r="T2985" s="56"/>
      <c r="U2985" s="57" t="s">
        <v>3058</v>
      </c>
      <c r="V2985" s="75">
        <f t="shared" si="272"/>
        <v>948</v>
      </c>
      <c r="W2985" s="291" t="str">
        <f t="shared" si="273"/>
        <v/>
      </c>
      <c r="X2985" s="291" t="str">
        <f t="shared" si="274"/>
        <v/>
      </c>
      <c r="Y2985" s="291">
        <f t="shared" si="275"/>
        <v>251</v>
      </c>
    </row>
    <row r="2986" spans="1:25" ht="15" customHeight="1">
      <c r="A2986" s="8">
        <f t="shared" si="276"/>
        <v>2985</v>
      </c>
      <c r="B2986" s="109" t="s">
        <v>1726</v>
      </c>
      <c r="C2986" s="110">
        <v>83</v>
      </c>
      <c r="D2986" s="110" t="s">
        <v>23</v>
      </c>
      <c r="E2986" s="109" t="s">
        <v>3924</v>
      </c>
      <c r="F2986" s="111" t="s">
        <v>117</v>
      </c>
      <c r="G2986" s="112">
        <v>44779</v>
      </c>
      <c r="H2986" s="124">
        <v>44239</v>
      </c>
      <c r="I2986" s="200">
        <v>44315</v>
      </c>
      <c r="J2986" s="109" t="s">
        <v>1278</v>
      </c>
      <c r="K2986" s="110"/>
      <c r="L2986" s="109"/>
      <c r="M2986" s="109" t="s">
        <v>1279</v>
      </c>
      <c r="N2986" s="109" t="s">
        <v>1279</v>
      </c>
      <c r="O2986" s="109"/>
      <c r="P2986" s="109"/>
      <c r="Q2986" s="114" t="str">
        <f>IF(DATEDIF(I2986,G2986,"y")=0,"",DATEDIF(I2986,G2986,"y")&amp;" years ")&amp;IF(DATEDIF(I2986,G2986,"ym")=0,"",DATEDIF(I2986,G2986,"ym")&amp;" months ")&amp;IF(DATEDIF(I2986,G2986,"md")=0,"",DATEDIF(I2986,G2986,"md")&amp;" days")</f>
        <v>1 years 3 months 8 days</v>
      </c>
      <c r="R2986" s="115">
        <f t="shared" si="279"/>
        <v>464</v>
      </c>
      <c r="S2986" s="109"/>
      <c r="T2986" s="109"/>
      <c r="U2986" s="111"/>
      <c r="V2986" s="75">
        <f t="shared" si="272"/>
        <v>948</v>
      </c>
      <c r="W2986" s="291">
        <f t="shared" si="273"/>
        <v>540</v>
      </c>
      <c r="X2986" s="291">
        <f t="shared" si="274"/>
        <v>464</v>
      </c>
      <c r="Y2986" s="291" t="str">
        <f t="shared" si="275"/>
        <v/>
      </c>
    </row>
    <row r="2987" spans="1:25" ht="15" customHeight="1">
      <c r="A2987" s="8">
        <f t="shared" si="276"/>
        <v>2986</v>
      </c>
      <c r="B2987" s="56" t="s">
        <v>1511</v>
      </c>
      <c r="C2987" s="8">
        <v>84</v>
      </c>
      <c r="D2987" s="8" t="s">
        <v>23</v>
      </c>
      <c r="E2987" s="56" t="s">
        <v>3925</v>
      </c>
      <c r="F2987" s="57" t="s">
        <v>372</v>
      </c>
      <c r="G2987" s="58">
        <v>44780</v>
      </c>
      <c r="H2987" s="75">
        <v>44489</v>
      </c>
      <c r="I2987" s="210">
        <v>44629</v>
      </c>
      <c r="J2987" s="56" t="s">
        <v>3474</v>
      </c>
      <c r="K2987" s="8"/>
      <c r="L2987" s="56"/>
      <c r="M2987" s="56" t="s">
        <v>1279</v>
      </c>
      <c r="N2987" s="56" t="s">
        <v>1279</v>
      </c>
      <c r="O2987" s="56"/>
      <c r="P2987" s="56"/>
      <c r="Q2987" s="90" t="str">
        <f>IF(DATEDIF(I2987,G2987,"y")=0,"",DATEDIF(I2987,G2987,"y")&amp;" years ")&amp;IF(DATEDIF(I2987,G2987,"ym")=0,"",DATEDIF(I2987,G2987,"ym")&amp;" months ")&amp;IF(DATEDIF(I2987,G2987,"md")=0,"",DATEDIF(I2987,G2987,"md")&amp;" days")</f>
        <v>4 months 29 days</v>
      </c>
      <c r="R2987" s="64">
        <f t="shared" si="279"/>
        <v>151</v>
      </c>
      <c r="S2987" s="56"/>
      <c r="T2987" s="56"/>
      <c r="U2987" s="57"/>
      <c r="V2987" s="75">
        <f t="shared" si="272"/>
        <v>949</v>
      </c>
      <c r="W2987" s="291">
        <f t="shared" si="273"/>
        <v>291</v>
      </c>
      <c r="X2987" s="291">
        <f t="shared" si="274"/>
        <v>151</v>
      </c>
      <c r="Y2987" s="291" t="str">
        <f t="shared" si="275"/>
        <v/>
      </c>
    </row>
    <row r="2988" spans="1:25" ht="15" customHeight="1">
      <c r="A2988" s="8">
        <f t="shared" si="276"/>
        <v>2987</v>
      </c>
      <c r="B2988" s="56" t="s">
        <v>3695</v>
      </c>
      <c r="C2988" s="8">
        <v>77</v>
      </c>
      <c r="D2988" s="8" t="s">
        <v>16</v>
      </c>
      <c r="E2988" s="56" t="s">
        <v>3926</v>
      </c>
      <c r="F2988" s="57" t="s">
        <v>719</v>
      </c>
      <c r="G2988" s="58">
        <v>44780</v>
      </c>
      <c r="H2988" s="75">
        <v>44338</v>
      </c>
      <c r="I2988" s="75">
        <v>44363</v>
      </c>
      <c r="J2988" s="56" t="s">
        <v>1646</v>
      </c>
      <c r="K2988" s="8"/>
      <c r="L2988" s="56"/>
      <c r="M2988" s="56" t="s">
        <v>1279</v>
      </c>
      <c r="N2988" s="56" t="s">
        <v>1279</v>
      </c>
      <c r="O2988" s="56"/>
      <c r="P2988" s="56"/>
      <c r="Q2988" s="90" t="str">
        <f>IF(DATEDIF(I2988,G2988,"y")=0,"",DATEDIF(I2988,G2988,"y")&amp;" years ")&amp;IF(DATEDIF(I2988,G2988,"ym")=0,"",DATEDIF(I2988,G2988,"ym")&amp;" months ")&amp;IF(DATEDIF(I2988,G2988,"md")=0,"",DATEDIF(I2988,G2988,"md")&amp;" days")</f>
        <v>1 years 1 months 22 days</v>
      </c>
      <c r="R2988" s="64">
        <f t="shared" si="279"/>
        <v>417</v>
      </c>
      <c r="S2988" s="56"/>
      <c r="T2988" s="56"/>
      <c r="U2988" s="57"/>
      <c r="V2988" s="75">
        <f t="shared" si="272"/>
        <v>949</v>
      </c>
      <c r="W2988" s="291">
        <f t="shared" si="273"/>
        <v>442</v>
      </c>
      <c r="X2988" s="291">
        <f t="shared" si="274"/>
        <v>417</v>
      </c>
      <c r="Y2988" s="291" t="str">
        <f t="shared" si="275"/>
        <v/>
      </c>
    </row>
    <row r="2989" spans="1:25" ht="15" customHeight="1">
      <c r="A2989" s="8">
        <f t="shared" si="276"/>
        <v>2988</v>
      </c>
      <c r="B2989" s="56" t="s">
        <v>1645</v>
      </c>
      <c r="C2989" s="8">
        <v>72</v>
      </c>
      <c r="D2989" s="8" t="s">
        <v>23</v>
      </c>
      <c r="E2989" s="56" t="s">
        <v>3018</v>
      </c>
      <c r="F2989" s="57" t="s">
        <v>103</v>
      </c>
      <c r="G2989" s="58">
        <v>44780</v>
      </c>
      <c r="H2989" s="75">
        <v>44241</v>
      </c>
      <c r="I2989" s="75">
        <v>44310</v>
      </c>
      <c r="J2989" s="56" t="s">
        <v>1278</v>
      </c>
      <c r="K2989" s="8"/>
      <c r="L2989" s="56"/>
      <c r="M2989" s="56" t="s">
        <v>1279</v>
      </c>
      <c r="N2989" s="56" t="s">
        <v>1279</v>
      </c>
      <c r="O2989" s="56"/>
      <c r="P2989" s="56"/>
      <c r="Q2989" s="90" t="str">
        <f>IF(DATEDIF(I2989,G2989,"y")=0,"",DATEDIF(I2989,G2989,"y")&amp;" years ")&amp;IF(DATEDIF(I2989,G2989,"ym")=0,"",DATEDIF(I2989,G2989,"ym")&amp;" months ")&amp;IF(DATEDIF(I2989,G2989,"md")=0,"",DATEDIF(I2989,G2989,"md")&amp;" days")</f>
        <v>1 years 3 months 14 days</v>
      </c>
      <c r="R2989" s="64">
        <f t="shared" si="279"/>
        <v>470</v>
      </c>
      <c r="S2989" s="56"/>
      <c r="T2989" s="56"/>
      <c r="U2989" s="57"/>
      <c r="V2989" s="75">
        <f t="shared" si="272"/>
        <v>949</v>
      </c>
      <c r="W2989" s="291">
        <f t="shared" si="273"/>
        <v>539</v>
      </c>
      <c r="X2989" s="291">
        <f t="shared" si="274"/>
        <v>470</v>
      </c>
      <c r="Y2989" s="291" t="str">
        <f t="shared" si="275"/>
        <v/>
      </c>
    </row>
    <row r="2990" spans="1:25" ht="15" customHeight="1">
      <c r="A2990" s="8">
        <f t="shared" si="276"/>
        <v>2989</v>
      </c>
      <c r="B2990" s="56"/>
      <c r="C2990" s="8">
        <v>80</v>
      </c>
      <c r="D2990" s="8" t="s">
        <v>16</v>
      </c>
      <c r="E2990" s="60"/>
      <c r="F2990" s="61"/>
      <c r="G2990" s="62">
        <v>44780</v>
      </c>
      <c r="H2990" s="56" t="s">
        <v>1198</v>
      </c>
      <c r="I2990" s="74">
        <v>44305</v>
      </c>
      <c r="J2990" s="56"/>
      <c r="K2990" s="8"/>
      <c r="L2990" s="56"/>
      <c r="M2990" s="56" t="s">
        <v>1279</v>
      </c>
      <c r="N2990" s="56" t="s">
        <v>1279</v>
      </c>
      <c r="O2990" s="56"/>
      <c r="P2990" s="56"/>
      <c r="Q2990" s="90" t="str">
        <f>IF(DATEDIF(I2990,G2990,"y")=0,"",DATEDIF(I2990,G2990,"y")&amp;" years ")&amp;IF(DATEDIF(I2990,G2990,"ym")=0,"",DATEDIF(I2990,G2990,"ym")&amp;" months ")&amp;IF(DATEDIF(I2990,G2990,"md")=0,"",DATEDIF(I2990,G2990,"md")&amp;" days")</f>
        <v>1 years 3 months 19 days</v>
      </c>
      <c r="R2990" s="64">
        <f t="shared" si="279"/>
        <v>475</v>
      </c>
      <c r="S2990" s="56"/>
      <c r="T2990" s="56"/>
      <c r="U2990" s="57"/>
      <c r="V2990" s="75">
        <f t="shared" si="272"/>
        <v>949</v>
      </c>
      <c r="W2990" s="291" t="str">
        <f t="shared" si="273"/>
        <v/>
      </c>
      <c r="X2990" s="291">
        <f t="shared" si="274"/>
        <v>475</v>
      </c>
      <c r="Y2990" s="291" t="str">
        <f t="shared" si="275"/>
        <v/>
      </c>
    </row>
    <row r="2991" spans="1:25" ht="15" customHeight="1">
      <c r="A2991" s="8">
        <f t="shared" si="276"/>
        <v>2990</v>
      </c>
      <c r="B2991" s="59"/>
      <c r="C2991" s="65">
        <v>73</v>
      </c>
      <c r="D2991" s="65" t="s">
        <v>23</v>
      </c>
      <c r="E2991" s="65"/>
      <c r="F2991" s="66"/>
      <c r="G2991" s="67">
        <v>44780</v>
      </c>
      <c r="H2991" s="126">
        <v>44241</v>
      </c>
      <c r="I2991" s="126">
        <v>44332</v>
      </c>
      <c r="J2991" s="59" t="s">
        <v>1480</v>
      </c>
      <c r="K2991" s="65"/>
      <c r="L2991" s="59"/>
      <c r="M2991" s="59"/>
      <c r="N2991" s="59"/>
      <c r="O2991" s="59"/>
      <c r="P2991" s="59"/>
      <c r="Q2991" s="59"/>
      <c r="R2991" s="65"/>
      <c r="S2991" s="59"/>
      <c r="T2991" s="59" t="s">
        <v>185</v>
      </c>
      <c r="U2991" s="59" t="s">
        <v>3927</v>
      </c>
      <c r="V2991" s="289">
        <f t="shared" si="272"/>
        <v>949</v>
      </c>
      <c r="W2991" s="292">
        <f t="shared" si="273"/>
        <v>539</v>
      </c>
      <c r="X2991" s="291">
        <f t="shared" si="274"/>
        <v>448</v>
      </c>
      <c r="Y2991" s="291" t="str">
        <f t="shared" si="275"/>
        <v/>
      </c>
    </row>
    <row r="2992" spans="1:25" ht="15" customHeight="1">
      <c r="A2992" s="8">
        <f t="shared" si="276"/>
        <v>2991</v>
      </c>
      <c r="B2992" s="56" t="s">
        <v>2898</v>
      </c>
      <c r="C2992" s="73">
        <v>80</v>
      </c>
      <c r="D2992" s="8" t="s">
        <v>16</v>
      </c>
      <c r="E2992" s="56" t="s">
        <v>3928</v>
      </c>
      <c r="F2992" s="57" t="s">
        <v>25</v>
      </c>
      <c r="G2992" s="58">
        <v>44781</v>
      </c>
      <c r="H2992" s="75">
        <v>44243</v>
      </c>
      <c r="I2992" s="75">
        <v>44391</v>
      </c>
      <c r="J2992" s="56" t="s">
        <v>1278</v>
      </c>
      <c r="K2992" s="8"/>
      <c r="L2992" s="56"/>
      <c r="M2992" s="56" t="s">
        <v>1279</v>
      </c>
      <c r="N2992" s="56" t="s">
        <v>1279</v>
      </c>
      <c r="O2992" s="56"/>
      <c r="P2992" s="56"/>
      <c r="Q2992" s="90" t="str">
        <f>IF(DATEDIF(I2992,G2992,"y")=0,"",DATEDIF(I2992,G2992,"y")&amp;" years ")&amp;IF(DATEDIF(I2992,G2992,"ym")=0,"",DATEDIF(I2992,G2992,"ym")&amp;" months ")&amp;IF(DATEDIF(I2992,G2992,"md")=0,"",DATEDIF(I2992,G2992,"md")&amp;" days")</f>
        <v>1 years 25 days</v>
      </c>
      <c r="R2992" s="64">
        <f>_xlfn.DAYS(G2992,IF(L2992="",IF(K2992="",I2992,K2992),L2992))</f>
        <v>390</v>
      </c>
      <c r="S2992" s="56"/>
      <c r="T2992" s="56"/>
      <c r="U2992" s="57"/>
      <c r="V2992" s="75">
        <f t="shared" si="272"/>
        <v>950</v>
      </c>
      <c r="W2992" s="291">
        <f t="shared" si="273"/>
        <v>538</v>
      </c>
      <c r="X2992" s="291">
        <f t="shared" si="274"/>
        <v>390</v>
      </c>
      <c r="Y2992" s="291" t="str">
        <f t="shared" si="275"/>
        <v/>
      </c>
    </row>
    <row r="2993" spans="1:25" ht="15" customHeight="1">
      <c r="A2993" s="8">
        <f t="shared" si="276"/>
        <v>2992</v>
      </c>
      <c r="B2993" s="56"/>
      <c r="C2993" s="8">
        <v>85</v>
      </c>
      <c r="D2993" s="8" t="s">
        <v>16</v>
      </c>
      <c r="E2993" s="60"/>
      <c r="F2993" s="61"/>
      <c r="G2993" s="62">
        <v>44781</v>
      </c>
      <c r="H2993" s="56" t="s">
        <v>1198</v>
      </c>
      <c r="I2993" s="74">
        <v>44320</v>
      </c>
      <c r="J2993" s="56"/>
      <c r="K2993" s="8"/>
      <c r="L2993" s="56"/>
      <c r="M2993" s="56" t="s">
        <v>1279</v>
      </c>
      <c r="N2993" s="56" t="s">
        <v>1279</v>
      </c>
      <c r="O2993" s="56"/>
      <c r="P2993" s="56"/>
      <c r="Q2993" s="90" t="str">
        <f>IF(DATEDIF(I2993,G2993,"y")=0,"",DATEDIF(I2993,G2993,"y")&amp;" years ")&amp;IF(DATEDIF(I2993,G2993,"ym")=0,"",DATEDIF(I2993,G2993,"ym")&amp;" months ")&amp;IF(DATEDIF(I2993,G2993,"md")=0,"",DATEDIF(I2993,G2993,"md")&amp;" days")</f>
        <v>1 years 3 months 4 days</v>
      </c>
      <c r="R2993" s="64">
        <f>_xlfn.DAYS(G2993,IF(L2993="",IF(K2993="",I2993,K2993),L2993))</f>
        <v>461</v>
      </c>
      <c r="S2993" s="56"/>
      <c r="T2993" s="56"/>
      <c r="U2993" s="57"/>
      <c r="V2993" s="75">
        <f t="shared" si="272"/>
        <v>950</v>
      </c>
      <c r="W2993" s="291" t="str">
        <f t="shared" si="273"/>
        <v/>
      </c>
      <c r="X2993" s="291">
        <f t="shared" si="274"/>
        <v>461</v>
      </c>
      <c r="Y2993" s="291" t="str">
        <f t="shared" si="275"/>
        <v/>
      </c>
    </row>
    <row r="2994" spans="1:25" ht="15" customHeight="1">
      <c r="A2994" s="8">
        <f t="shared" si="276"/>
        <v>2993</v>
      </c>
      <c r="B2994" s="56" t="s">
        <v>3754</v>
      </c>
      <c r="C2994" s="8">
        <v>72</v>
      </c>
      <c r="D2994" s="8" t="s">
        <v>16</v>
      </c>
      <c r="E2994" s="56" t="s">
        <v>3929</v>
      </c>
      <c r="F2994" s="57" t="s">
        <v>2098</v>
      </c>
      <c r="G2994" s="58">
        <v>44781</v>
      </c>
      <c r="H2994" s="75">
        <v>44246</v>
      </c>
      <c r="I2994" s="75">
        <v>44304</v>
      </c>
      <c r="J2994" s="56" t="s">
        <v>1278</v>
      </c>
      <c r="K2994" s="8"/>
      <c r="L2994" s="56"/>
      <c r="M2994" s="56" t="s">
        <v>1279</v>
      </c>
      <c r="N2994" s="56" t="s">
        <v>1279</v>
      </c>
      <c r="O2994" s="56"/>
      <c r="P2994" s="56"/>
      <c r="Q2994" s="90" t="str">
        <f>IF(DATEDIF(I2994,G2994,"y")=0,"",DATEDIF(I2994,G2994,"y")&amp;" years ")&amp;IF(DATEDIF(I2994,G2994,"ym")=0,"",DATEDIF(I2994,G2994,"ym")&amp;" months ")&amp;IF(DATEDIF(I2994,G2994,"md")=0,"",DATEDIF(I2994,G2994,"md")&amp;" days")</f>
        <v>1 years 3 months 21 days</v>
      </c>
      <c r="R2994" s="64">
        <f>_xlfn.DAYS(G2994,IF(L2994="",IF(K2994="",I2994,K2994),L2994))</f>
        <v>477</v>
      </c>
      <c r="S2994" s="56"/>
      <c r="T2994" s="56"/>
      <c r="U2994" s="57"/>
      <c r="V2994" s="75">
        <f t="shared" si="272"/>
        <v>950</v>
      </c>
      <c r="W2994" s="291">
        <f t="shared" si="273"/>
        <v>535</v>
      </c>
      <c r="X2994" s="291">
        <f t="shared" si="274"/>
        <v>477</v>
      </c>
      <c r="Y2994" s="291" t="str">
        <f t="shared" si="275"/>
        <v/>
      </c>
    </row>
    <row r="2995" spans="1:25" ht="15" customHeight="1">
      <c r="A2995" s="8">
        <f t="shared" si="276"/>
        <v>2994</v>
      </c>
      <c r="B2995" s="56" t="s">
        <v>3930</v>
      </c>
      <c r="C2995" s="8">
        <v>2</v>
      </c>
      <c r="D2995" s="8" t="s">
        <v>23</v>
      </c>
      <c r="E2995" s="56" t="s">
        <v>3931</v>
      </c>
      <c r="F2995" s="57" t="s">
        <v>25</v>
      </c>
      <c r="G2995" s="62">
        <v>44781</v>
      </c>
      <c r="H2995" s="195"/>
      <c r="I2995" s="56"/>
      <c r="J2995" s="56"/>
      <c r="K2995" s="8"/>
      <c r="L2995" s="56"/>
      <c r="M2995" s="56"/>
      <c r="N2995" s="56"/>
      <c r="O2995" s="56"/>
      <c r="P2995" s="56"/>
      <c r="Q2995" s="63"/>
      <c r="R2995" s="64"/>
      <c r="S2995" s="56"/>
      <c r="T2995" s="56" t="s">
        <v>1059</v>
      </c>
      <c r="U2995" s="57"/>
      <c r="V2995" s="289">
        <f t="shared" si="272"/>
        <v>950</v>
      </c>
      <c r="W2995" s="292" t="str">
        <f t="shared" si="273"/>
        <v/>
      </c>
      <c r="X2995" s="291" t="str">
        <f t="shared" si="274"/>
        <v/>
      </c>
      <c r="Y2995" s="291" t="str">
        <f t="shared" si="275"/>
        <v/>
      </c>
    </row>
    <row r="2996" spans="1:25" ht="15" customHeight="1">
      <c r="A2996" s="8">
        <f t="shared" si="276"/>
        <v>2995</v>
      </c>
      <c r="B2996" s="56" t="s">
        <v>3932</v>
      </c>
      <c r="C2996" s="8">
        <v>85</v>
      </c>
      <c r="D2996" s="8" t="s">
        <v>23</v>
      </c>
      <c r="E2996" s="56" t="s">
        <v>3933</v>
      </c>
      <c r="F2996" s="57" t="s">
        <v>854</v>
      </c>
      <c r="G2996" s="58">
        <v>44781</v>
      </c>
      <c r="H2996" s="195"/>
      <c r="I2996" s="56"/>
      <c r="J2996" s="56"/>
      <c r="K2996" s="8"/>
      <c r="L2996" s="56"/>
      <c r="M2996" s="56"/>
      <c r="N2996" s="56"/>
      <c r="O2996" s="56"/>
      <c r="P2996" s="56"/>
      <c r="Q2996" s="56"/>
      <c r="R2996" s="8"/>
      <c r="S2996" s="56"/>
      <c r="T2996" s="56"/>
      <c r="U2996" s="57"/>
      <c r="V2996" s="289">
        <f t="shared" si="272"/>
        <v>950</v>
      </c>
      <c r="W2996" s="292" t="str">
        <f t="shared" si="273"/>
        <v/>
      </c>
      <c r="X2996" s="291" t="str">
        <f t="shared" si="274"/>
        <v/>
      </c>
      <c r="Y2996" s="291" t="str">
        <f t="shared" si="275"/>
        <v/>
      </c>
    </row>
    <row r="2997" spans="1:25" ht="15" customHeight="1">
      <c r="A2997" s="8">
        <f t="shared" si="276"/>
        <v>2996</v>
      </c>
      <c r="B2997" s="56" t="s">
        <v>2761</v>
      </c>
      <c r="C2997" s="8">
        <v>74</v>
      </c>
      <c r="D2997" s="8" t="s">
        <v>16</v>
      </c>
      <c r="E2997" s="56" t="s">
        <v>3934</v>
      </c>
      <c r="F2997" s="57" t="s">
        <v>683</v>
      </c>
      <c r="G2997" s="58">
        <v>44782</v>
      </c>
      <c r="H2997" s="75">
        <v>44248</v>
      </c>
      <c r="I2997" s="75">
        <v>44306</v>
      </c>
      <c r="J2997" s="56" t="s">
        <v>1278</v>
      </c>
      <c r="K2997" s="8"/>
      <c r="L2997" s="56"/>
      <c r="M2997" s="56" t="s">
        <v>1279</v>
      </c>
      <c r="N2997" s="56" t="s">
        <v>1279</v>
      </c>
      <c r="O2997" s="56"/>
      <c r="P2997" s="56"/>
      <c r="Q2997" s="90" t="str">
        <f>IF(DATEDIF(I2997,G2997,"y")=0,"",DATEDIF(I2997,G2997,"y")&amp;" years ")&amp;IF(DATEDIF(I2997,G2997,"ym")=0,"",DATEDIF(I2997,G2997,"ym")&amp;" months ")&amp;IF(DATEDIF(I2997,G2997,"md")=0,"",DATEDIF(I2997,G2997,"md")&amp;" days")</f>
        <v>1 years 3 months 20 days</v>
      </c>
      <c r="R2997" s="64">
        <f>_xlfn.DAYS(G2997,IF(L2997="",IF(K2997="",I2997,K2997),L2997))</f>
        <v>476</v>
      </c>
      <c r="S2997" s="56"/>
      <c r="T2997" s="56"/>
      <c r="U2997" s="57"/>
      <c r="V2997" s="75">
        <f t="shared" si="272"/>
        <v>951</v>
      </c>
      <c r="W2997" s="291">
        <f t="shared" si="273"/>
        <v>534</v>
      </c>
      <c r="X2997" s="291">
        <f t="shared" si="274"/>
        <v>476</v>
      </c>
      <c r="Y2997" s="291" t="str">
        <f t="shared" si="275"/>
        <v/>
      </c>
    </row>
    <row r="2998" spans="1:25" ht="15" customHeight="1">
      <c r="A2998" s="8">
        <f t="shared" si="276"/>
        <v>2997</v>
      </c>
      <c r="B2998" s="56"/>
      <c r="C2998" s="8">
        <v>82</v>
      </c>
      <c r="D2998" s="8" t="s">
        <v>23</v>
      </c>
      <c r="E2998" s="60"/>
      <c r="F2998" s="61"/>
      <c r="G2998" s="62">
        <v>44782</v>
      </c>
      <c r="H2998" s="56" t="s">
        <v>1198</v>
      </c>
      <c r="I2998" s="74">
        <v>44305</v>
      </c>
      <c r="J2998" s="56"/>
      <c r="K2998" s="8"/>
      <c r="L2998" s="56"/>
      <c r="M2998" s="56" t="s">
        <v>1279</v>
      </c>
      <c r="N2998" s="56" t="s">
        <v>1279</v>
      </c>
      <c r="O2998" s="56"/>
      <c r="P2998" s="56"/>
      <c r="Q2998" s="90" t="str">
        <f>IF(DATEDIF(I2998,G2998,"y")=0,"",DATEDIF(I2998,G2998,"y")&amp;" years ")&amp;IF(DATEDIF(I2998,G2998,"ym")=0,"",DATEDIF(I2998,G2998,"ym")&amp;" months ")&amp;IF(DATEDIF(I2998,G2998,"md")=0,"",DATEDIF(I2998,G2998,"md")&amp;" days")</f>
        <v>1 years 3 months 21 days</v>
      </c>
      <c r="R2998" s="64">
        <f>_xlfn.DAYS(G2998,IF(L2998="",IF(K2998="",I2998,K2998),L2998))</f>
        <v>477</v>
      </c>
      <c r="S2998" s="56"/>
      <c r="T2998" s="56"/>
      <c r="U2998" s="57"/>
      <c r="V2998" s="75">
        <f t="shared" si="272"/>
        <v>951</v>
      </c>
      <c r="W2998" s="291" t="str">
        <f t="shared" si="273"/>
        <v/>
      </c>
      <c r="X2998" s="291">
        <f t="shared" si="274"/>
        <v>477</v>
      </c>
      <c r="Y2998" s="291" t="str">
        <f t="shared" si="275"/>
        <v/>
      </c>
    </row>
    <row r="2999" spans="1:25" ht="15" customHeight="1">
      <c r="A2999" s="8">
        <f t="shared" si="276"/>
        <v>2998</v>
      </c>
      <c r="B2999" s="56"/>
      <c r="C2999" s="8">
        <v>79</v>
      </c>
      <c r="D2999" s="8" t="s">
        <v>16</v>
      </c>
      <c r="E2999" s="60"/>
      <c r="F2999" s="61"/>
      <c r="G2999" s="62">
        <v>44782</v>
      </c>
      <c r="H2999" s="195"/>
      <c r="I2999" s="56"/>
      <c r="J2999" s="56"/>
      <c r="K2999" s="8"/>
      <c r="L2999" s="56"/>
      <c r="M2999" s="56"/>
      <c r="N2999" s="56"/>
      <c r="O2999" s="56"/>
      <c r="P2999" s="56"/>
      <c r="Q2999" s="56"/>
      <c r="R2999" s="8"/>
      <c r="S2999" s="56"/>
      <c r="T2999" s="56"/>
      <c r="U2999" s="57"/>
      <c r="V2999" s="289">
        <f t="shared" si="272"/>
        <v>951</v>
      </c>
      <c r="W2999" s="292" t="str">
        <f t="shared" si="273"/>
        <v/>
      </c>
      <c r="X2999" s="291" t="str">
        <f t="shared" si="274"/>
        <v/>
      </c>
      <c r="Y2999" s="291" t="str">
        <f t="shared" si="275"/>
        <v/>
      </c>
    </row>
    <row r="3000" spans="1:25" ht="15" customHeight="1">
      <c r="A3000" s="8">
        <f t="shared" si="276"/>
        <v>2999</v>
      </c>
      <c r="B3000" s="109"/>
      <c r="C3000" s="110">
        <v>81</v>
      </c>
      <c r="D3000" s="110" t="s">
        <v>23</v>
      </c>
      <c r="E3000" s="192"/>
      <c r="F3000" s="193"/>
      <c r="G3000" s="191">
        <v>44783</v>
      </c>
      <c r="H3000" s="109" t="s">
        <v>1198</v>
      </c>
      <c r="I3000" s="109" t="s">
        <v>1198</v>
      </c>
      <c r="J3000" s="109"/>
      <c r="K3000" s="191">
        <v>44586</v>
      </c>
      <c r="L3000" s="109"/>
      <c r="M3000" s="109" t="s">
        <v>1279</v>
      </c>
      <c r="N3000" s="109" t="s">
        <v>1279</v>
      </c>
      <c r="O3000" s="109" t="s">
        <v>1279</v>
      </c>
      <c r="P3000" s="109"/>
      <c r="Q3000" s="136" t="str">
        <f>IF(DATEDIF(K3000,G3000,"y")=0,"",DATEDIF(K3000,G3000,"y")&amp;" years ")&amp;IF(DATEDIF(K3000,G3000,"ym")=0,"",DATEDIF(K3000,G3000,"ym")&amp;" months ")&amp;IF(DATEDIF(K3000,G3000,"md")=0,"",DATEDIF(K3000,G3000,"md")&amp;" days")</f>
        <v>6 months 16 days</v>
      </c>
      <c r="R3000" s="115">
        <f>_xlfn.DAYS(G3000,IF(L3000="",IF(K3000="",I3000,K3000),L3000))</f>
        <v>197</v>
      </c>
      <c r="S3000" s="109"/>
      <c r="T3000" s="109"/>
      <c r="U3000" s="111"/>
      <c r="V3000" s="75">
        <f t="shared" si="272"/>
        <v>952</v>
      </c>
      <c r="W3000" s="291" t="str">
        <f t="shared" si="273"/>
        <v/>
      </c>
      <c r="X3000" s="291" t="str">
        <f t="shared" si="274"/>
        <v/>
      </c>
      <c r="Y3000" s="291">
        <f t="shared" si="275"/>
        <v>197</v>
      </c>
    </row>
    <row r="3001" spans="1:25" ht="15" customHeight="1">
      <c r="A3001" s="8">
        <f t="shared" si="276"/>
        <v>3000</v>
      </c>
      <c r="B3001" s="56" t="s">
        <v>1645</v>
      </c>
      <c r="C3001" s="8">
        <v>89</v>
      </c>
      <c r="D3001" s="8" t="s">
        <v>23</v>
      </c>
      <c r="E3001" s="56" t="s">
        <v>2134</v>
      </c>
      <c r="F3001" s="57" t="s">
        <v>1560</v>
      </c>
      <c r="G3001" s="58">
        <v>44783</v>
      </c>
      <c r="H3001" s="75">
        <v>44243</v>
      </c>
      <c r="I3001" s="203" t="s">
        <v>1198</v>
      </c>
      <c r="J3001" s="56" t="s">
        <v>2863</v>
      </c>
      <c r="K3001" s="62">
        <v>44541</v>
      </c>
      <c r="L3001" s="56"/>
      <c r="M3001" s="56" t="s">
        <v>1279</v>
      </c>
      <c r="N3001" s="56" t="s">
        <v>1279</v>
      </c>
      <c r="O3001" s="56" t="s">
        <v>1279</v>
      </c>
      <c r="P3001" s="56"/>
      <c r="Q3001" s="63" t="str">
        <f>IF(DATEDIF(K3001,G3001,"y")=0,"",DATEDIF(K3001,G3001,"y")&amp;" years ")&amp;IF(DATEDIF(K3001,G3001,"ym")=0,"",DATEDIF(K3001,G3001,"ym")&amp;" months ")&amp;IF(DATEDIF(K3001,G3001,"md")=0,"",DATEDIF(K3001,G3001,"md")&amp;" days")</f>
        <v>7 months 30 days</v>
      </c>
      <c r="R3001" s="64">
        <f>_xlfn.DAYS(G3001,IF(L3001="",IF(K3001="",I3001,K3001),L3001))</f>
        <v>242</v>
      </c>
      <c r="S3001" s="56"/>
      <c r="T3001" s="56"/>
      <c r="U3001" s="57"/>
      <c r="V3001" s="75">
        <f t="shared" si="272"/>
        <v>952</v>
      </c>
      <c r="W3001" s="291">
        <f t="shared" si="273"/>
        <v>540</v>
      </c>
      <c r="X3001" s="291" t="str">
        <f t="shared" si="274"/>
        <v/>
      </c>
      <c r="Y3001" s="291">
        <f t="shared" si="275"/>
        <v>242</v>
      </c>
    </row>
    <row r="3002" spans="1:25" ht="15" customHeight="1">
      <c r="A3002" s="8">
        <f t="shared" si="276"/>
        <v>3001</v>
      </c>
      <c r="B3002" s="56" t="s">
        <v>3935</v>
      </c>
      <c r="C3002" s="8">
        <v>81</v>
      </c>
      <c r="D3002" s="8" t="s">
        <v>23</v>
      </c>
      <c r="E3002" s="56" t="s">
        <v>2669</v>
      </c>
      <c r="F3002" s="57" t="s">
        <v>55</v>
      </c>
      <c r="G3002" s="58">
        <v>44783</v>
      </c>
      <c r="H3002" s="75">
        <v>44254</v>
      </c>
      <c r="I3002" s="75">
        <v>44314</v>
      </c>
      <c r="J3002" s="56" t="s">
        <v>1278</v>
      </c>
      <c r="K3002" s="8"/>
      <c r="L3002" s="56"/>
      <c r="M3002" s="56" t="s">
        <v>1279</v>
      </c>
      <c r="N3002" s="56" t="s">
        <v>1279</v>
      </c>
      <c r="O3002" s="56"/>
      <c r="P3002" s="56"/>
      <c r="Q3002" s="90" t="str">
        <f>IF(DATEDIF(I3002,G3002,"y")=0,"",DATEDIF(I3002,G3002,"y")&amp;" years ")&amp;IF(DATEDIF(I3002,G3002,"ym")=0,"",DATEDIF(I3002,G3002,"ym")&amp;" months ")&amp;IF(DATEDIF(I3002,G3002,"md")=0,"",DATEDIF(I3002,G3002,"md")&amp;" days")</f>
        <v>1 years 3 months 13 days</v>
      </c>
      <c r="R3002" s="64">
        <f>_xlfn.DAYS(G3002,IF(L3002="",IF(K3002="",I3002,K3002),L3002))</f>
        <v>469</v>
      </c>
      <c r="S3002" s="56"/>
      <c r="T3002" s="56"/>
      <c r="U3002" s="57"/>
      <c r="V3002" s="75">
        <f t="shared" si="272"/>
        <v>952</v>
      </c>
      <c r="W3002" s="291">
        <f t="shared" si="273"/>
        <v>529</v>
      </c>
      <c r="X3002" s="291">
        <f t="shared" si="274"/>
        <v>469</v>
      </c>
      <c r="Y3002" s="291" t="str">
        <f t="shared" si="275"/>
        <v/>
      </c>
    </row>
    <row r="3003" spans="1:25" ht="15" customHeight="1">
      <c r="A3003" s="8">
        <f t="shared" si="276"/>
        <v>3002</v>
      </c>
      <c r="B3003" s="56" t="s">
        <v>2613</v>
      </c>
      <c r="C3003" s="8">
        <v>61</v>
      </c>
      <c r="D3003" s="8" t="s">
        <v>16</v>
      </c>
      <c r="E3003" s="56" t="s">
        <v>3936</v>
      </c>
      <c r="F3003" s="57" t="s">
        <v>25</v>
      </c>
      <c r="G3003" s="58">
        <v>44783</v>
      </c>
      <c r="H3003" s="195"/>
      <c r="I3003" s="56"/>
      <c r="J3003" s="56"/>
      <c r="K3003" s="8"/>
      <c r="L3003" s="56"/>
      <c r="M3003" s="56"/>
      <c r="N3003" s="56"/>
      <c r="O3003" s="56"/>
      <c r="P3003" s="56"/>
      <c r="Q3003" s="63"/>
      <c r="R3003" s="64"/>
      <c r="S3003" s="56"/>
      <c r="T3003" s="56"/>
      <c r="U3003" s="57"/>
      <c r="V3003" s="289">
        <f t="shared" si="272"/>
        <v>952</v>
      </c>
      <c r="W3003" s="292" t="str">
        <f t="shared" si="273"/>
        <v/>
      </c>
      <c r="X3003" s="291" t="str">
        <f t="shared" si="274"/>
        <v/>
      </c>
      <c r="Y3003" s="291" t="str">
        <f t="shared" si="275"/>
        <v/>
      </c>
    </row>
    <row r="3004" spans="1:25" ht="15" customHeight="1">
      <c r="A3004" s="8">
        <f t="shared" si="276"/>
        <v>3003</v>
      </c>
      <c r="B3004" s="56" t="s">
        <v>3937</v>
      </c>
      <c r="C3004" s="8">
        <v>52</v>
      </c>
      <c r="D3004" s="8" t="s">
        <v>16</v>
      </c>
      <c r="E3004" s="56" t="s">
        <v>3938</v>
      </c>
      <c r="F3004" s="57" t="s">
        <v>347</v>
      </c>
      <c r="G3004" s="58">
        <v>44784</v>
      </c>
      <c r="H3004" s="75">
        <v>44264</v>
      </c>
      <c r="I3004" s="75">
        <v>44388</v>
      </c>
      <c r="J3004" s="56" t="s">
        <v>1278</v>
      </c>
      <c r="K3004" s="76">
        <v>44577</v>
      </c>
      <c r="L3004" s="56"/>
      <c r="M3004" s="56" t="s">
        <v>1279</v>
      </c>
      <c r="N3004" s="56" t="s">
        <v>1279</v>
      </c>
      <c r="O3004" s="56" t="s">
        <v>1279</v>
      </c>
      <c r="P3004" s="56"/>
      <c r="Q3004" s="63" t="str">
        <f>IF(DATEDIF(K3004,G3004,"y")=0,"",DATEDIF(K3004,G3004,"y")&amp;" years ")&amp;IF(DATEDIF(K3004,G3004,"ym")=0,"",DATEDIF(K3004,G3004,"ym")&amp;" months ")&amp;IF(DATEDIF(K3004,G3004,"md")=0,"",DATEDIF(K3004,G3004,"md")&amp;" days")</f>
        <v>6 months 26 days</v>
      </c>
      <c r="R3004" s="64">
        <f>_xlfn.DAYS(G3004,IF(L3004="",IF(K3004="",I3004,K3004),L3004))</f>
        <v>207</v>
      </c>
      <c r="S3004" s="56"/>
      <c r="T3004" s="56"/>
      <c r="U3004" s="57"/>
      <c r="V3004" s="75">
        <f t="shared" si="272"/>
        <v>953</v>
      </c>
      <c r="W3004" s="291">
        <f t="shared" si="273"/>
        <v>520</v>
      </c>
      <c r="X3004" s="291">
        <f t="shared" si="274"/>
        <v>396</v>
      </c>
      <c r="Y3004" s="291">
        <f t="shared" si="275"/>
        <v>207</v>
      </c>
    </row>
    <row r="3005" spans="1:25" ht="15" customHeight="1">
      <c r="A3005" s="8">
        <f t="shared" si="276"/>
        <v>3004</v>
      </c>
      <c r="B3005" s="56" t="s">
        <v>3939</v>
      </c>
      <c r="C3005" s="8">
        <v>81</v>
      </c>
      <c r="D3005" s="8" t="s">
        <v>16</v>
      </c>
      <c r="E3005" s="56" t="s">
        <v>2866</v>
      </c>
      <c r="F3005" s="57" t="s">
        <v>3940</v>
      </c>
      <c r="G3005" s="58">
        <v>44784</v>
      </c>
      <c r="H3005" s="75">
        <v>44250</v>
      </c>
      <c r="I3005" s="75">
        <v>44307</v>
      </c>
      <c r="J3005" s="56" t="s">
        <v>1278</v>
      </c>
      <c r="K3005" s="76">
        <v>44509</v>
      </c>
      <c r="L3005" s="56"/>
      <c r="M3005" s="56" t="s">
        <v>1279</v>
      </c>
      <c r="N3005" s="56" t="s">
        <v>1279</v>
      </c>
      <c r="O3005" s="56" t="s">
        <v>1279</v>
      </c>
      <c r="P3005" s="56"/>
      <c r="Q3005" s="63" t="str">
        <f>IF(DATEDIF(K3005,G3005,"y")=0,"",DATEDIF(K3005,G3005,"y")&amp;" years ")&amp;IF(DATEDIF(K3005,G3005,"ym")=0,"",DATEDIF(K3005,G3005,"ym")&amp;" months ")&amp;IF(DATEDIF(K3005,G3005,"md")=0,"",DATEDIF(K3005,G3005,"md")&amp;" days")</f>
        <v>9 months 2 days</v>
      </c>
      <c r="R3005" s="64">
        <f>_xlfn.DAYS(G3005,IF(L3005="",IF(K3005="",I3005,K3005),L3005))</f>
        <v>275</v>
      </c>
      <c r="S3005" s="56"/>
      <c r="T3005" s="56"/>
      <c r="U3005" s="57"/>
      <c r="V3005" s="75">
        <f t="shared" si="272"/>
        <v>953</v>
      </c>
      <c r="W3005" s="291">
        <f t="shared" si="273"/>
        <v>534</v>
      </c>
      <c r="X3005" s="291">
        <f t="shared" si="274"/>
        <v>477</v>
      </c>
      <c r="Y3005" s="291">
        <f t="shared" si="275"/>
        <v>275</v>
      </c>
    </row>
    <row r="3006" spans="1:25" ht="15" customHeight="1">
      <c r="A3006" s="8">
        <f t="shared" si="276"/>
        <v>3005</v>
      </c>
      <c r="B3006" s="109" t="s">
        <v>1832</v>
      </c>
      <c r="C3006" s="110">
        <v>65</v>
      </c>
      <c r="D3006" s="110" t="s">
        <v>16</v>
      </c>
      <c r="E3006" s="109" t="s">
        <v>1680</v>
      </c>
      <c r="F3006" s="111" t="s">
        <v>89</v>
      </c>
      <c r="G3006" s="191">
        <v>44784</v>
      </c>
      <c r="H3006" s="124">
        <v>44249</v>
      </c>
      <c r="I3006" s="124">
        <v>44318</v>
      </c>
      <c r="J3006" s="109" t="s">
        <v>1278</v>
      </c>
      <c r="K3006" s="110"/>
      <c r="L3006" s="109"/>
      <c r="M3006" s="109" t="s">
        <v>1279</v>
      </c>
      <c r="N3006" s="109" t="s">
        <v>1279</v>
      </c>
      <c r="O3006" s="109"/>
      <c r="P3006" s="109"/>
      <c r="Q3006" s="114" t="str">
        <f>IF(DATEDIF(I3006,G3006,"y")=0,"",DATEDIF(I3006,G3006,"y")&amp;" years ")&amp;IF(DATEDIF(I3006,G3006,"ym")=0,"",DATEDIF(I3006,G3006,"ym")&amp;" months ")&amp;IF(DATEDIF(I3006,G3006,"md")=0,"",DATEDIF(I3006,G3006,"md")&amp;" days")</f>
        <v>1 years 3 months 9 days</v>
      </c>
      <c r="R3006" s="115">
        <f>_xlfn.DAYS(G3006,IF(L3006="",IF(K3006="",I3006,K3006),L3006))</f>
        <v>466</v>
      </c>
      <c r="S3006" s="109"/>
      <c r="T3006" s="109"/>
      <c r="U3006" s="111"/>
      <c r="V3006" s="75">
        <f t="shared" si="272"/>
        <v>953</v>
      </c>
      <c r="W3006" s="291">
        <f t="shared" si="273"/>
        <v>535</v>
      </c>
      <c r="X3006" s="291">
        <f t="shared" si="274"/>
        <v>466</v>
      </c>
      <c r="Y3006" s="291" t="str">
        <f t="shared" si="275"/>
        <v/>
      </c>
    </row>
    <row r="3007" spans="1:25" ht="15" customHeight="1">
      <c r="A3007" s="8">
        <f t="shared" si="276"/>
        <v>3006</v>
      </c>
      <c r="B3007" s="56" t="s">
        <v>3039</v>
      </c>
      <c r="C3007" s="8">
        <v>81</v>
      </c>
      <c r="D3007" s="8" t="s">
        <v>16</v>
      </c>
      <c r="E3007" s="56" t="s">
        <v>3941</v>
      </c>
      <c r="F3007" s="57" t="s">
        <v>25</v>
      </c>
      <c r="G3007" s="58">
        <v>44785</v>
      </c>
      <c r="H3007" s="75">
        <v>44417</v>
      </c>
      <c r="I3007" s="75"/>
      <c r="J3007" s="56" t="s">
        <v>2419</v>
      </c>
      <c r="K3007" s="8"/>
      <c r="L3007" s="56"/>
      <c r="M3007" s="56" t="s">
        <v>1279</v>
      </c>
      <c r="N3007" s="56"/>
      <c r="O3007" s="56"/>
      <c r="P3007" s="56"/>
      <c r="Q3007" s="90" t="str">
        <f>IF(DATEDIF(H3007,G3007,"y")=0,"",DATEDIF(H3007,G3007,"y")&amp;" years ")&amp;IF(DATEDIF(H3007,G3007,"ym")=0,"",DATEDIF(H3007,G3007,"ym")&amp;" months ")&amp;IF(DATEDIF(H3007,G3007,"md")=0,"",DATEDIF(H3007,G3007,"md")&amp;" days")</f>
        <v>1 years 3 days</v>
      </c>
      <c r="R3007" s="64">
        <f>_xlfn.DAYS(G3007,H3007)</f>
        <v>368</v>
      </c>
      <c r="S3007" s="56"/>
      <c r="T3007" s="56"/>
      <c r="U3007" s="57"/>
      <c r="V3007" s="75">
        <f t="shared" si="272"/>
        <v>954</v>
      </c>
      <c r="W3007" s="291">
        <f t="shared" si="273"/>
        <v>368</v>
      </c>
      <c r="X3007" s="291" t="str">
        <f t="shared" si="274"/>
        <v/>
      </c>
      <c r="Y3007" s="291" t="str">
        <f t="shared" si="275"/>
        <v/>
      </c>
    </row>
    <row r="3008" spans="1:25" ht="15" customHeight="1">
      <c r="A3008" s="8">
        <f t="shared" si="276"/>
        <v>3007</v>
      </c>
      <c r="B3008" s="56" t="s">
        <v>3942</v>
      </c>
      <c r="C3008" s="8">
        <v>68</v>
      </c>
      <c r="D3008" s="8" t="s">
        <v>16</v>
      </c>
      <c r="E3008" s="56" t="s">
        <v>3943</v>
      </c>
      <c r="F3008" s="57" t="s">
        <v>103</v>
      </c>
      <c r="G3008" s="58">
        <v>44785</v>
      </c>
      <c r="H3008" s="75">
        <v>44408</v>
      </c>
      <c r="I3008" s="75"/>
      <c r="J3008" s="56" t="s">
        <v>1278</v>
      </c>
      <c r="K3008" s="8"/>
      <c r="L3008" s="56"/>
      <c r="M3008" s="56" t="s">
        <v>1279</v>
      </c>
      <c r="N3008" s="56"/>
      <c r="O3008" s="56"/>
      <c r="P3008" s="56"/>
      <c r="Q3008" s="90" t="str">
        <f>IF(DATEDIF(H3008,G3008,"y")=0,"",DATEDIF(H3008,G3008,"y")&amp;" years ")&amp;IF(DATEDIF(H3008,G3008,"ym")=0,"",DATEDIF(H3008,G3008,"ym")&amp;" months ")&amp;IF(DATEDIF(H3008,G3008,"md")=0,"",DATEDIF(H3008,G3008,"md")&amp;" days")</f>
        <v>1 years 12 days</v>
      </c>
      <c r="R3008" s="64">
        <f>_xlfn.DAYS(G3008,H3008)</f>
        <v>377</v>
      </c>
      <c r="S3008" s="56"/>
      <c r="T3008" s="56"/>
      <c r="U3008" s="57"/>
      <c r="V3008" s="75">
        <f t="shared" si="272"/>
        <v>954</v>
      </c>
      <c r="W3008" s="291">
        <f t="shared" si="273"/>
        <v>377</v>
      </c>
      <c r="X3008" s="291" t="str">
        <f t="shared" si="274"/>
        <v/>
      </c>
      <c r="Y3008" s="291" t="str">
        <f t="shared" si="275"/>
        <v/>
      </c>
    </row>
    <row r="3009" spans="1:25" ht="15" customHeight="1">
      <c r="A3009" s="8">
        <f t="shared" si="276"/>
        <v>3008</v>
      </c>
      <c r="B3009" s="56"/>
      <c r="C3009" s="8">
        <v>57</v>
      </c>
      <c r="D3009" s="8" t="s">
        <v>23</v>
      </c>
      <c r="E3009" s="60"/>
      <c r="F3009" s="61"/>
      <c r="G3009" s="62">
        <v>44785</v>
      </c>
      <c r="H3009" s="56" t="s">
        <v>1198</v>
      </c>
      <c r="I3009" s="74">
        <v>44315</v>
      </c>
      <c r="J3009" s="56"/>
      <c r="K3009" s="8"/>
      <c r="L3009" s="56"/>
      <c r="M3009" s="56" t="s">
        <v>1279</v>
      </c>
      <c r="N3009" s="56" t="s">
        <v>1279</v>
      </c>
      <c r="O3009" s="56"/>
      <c r="P3009" s="56"/>
      <c r="Q3009" s="90" t="str">
        <f>IF(DATEDIF(I3009,G3009,"y")=0,"",DATEDIF(I3009,G3009,"y")&amp;" years ")&amp;IF(DATEDIF(I3009,G3009,"ym")=0,"",DATEDIF(I3009,G3009,"ym")&amp;" months ")&amp;IF(DATEDIF(I3009,G3009,"md")=0,"",DATEDIF(I3009,G3009,"md")&amp;" days")</f>
        <v>1 years 3 months 14 days</v>
      </c>
      <c r="R3009" s="64">
        <f>_xlfn.DAYS(G3009,IF(L3009="",IF(K3009="",I3009,K3009),L3009))</f>
        <v>470</v>
      </c>
      <c r="S3009" s="56"/>
      <c r="T3009" s="56"/>
      <c r="U3009" s="57"/>
      <c r="V3009" s="75">
        <f t="shared" si="272"/>
        <v>954</v>
      </c>
      <c r="W3009" s="291" t="str">
        <f t="shared" si="273"/>
        <v/>
      </c>
      <c r="X3009" s="291">
        <f t="shared" si="274"/>
        <v>470</v>
      </c>
      <c r="Y3009" s="291" t="str">
        <f t="shared" si="275"/>
        <v/>
      </c>
    </row>
    <row r="3010" spans="1:25" ht="15" customHeight="1">
      <c r="A3010" s="8">
        <f t="shared" si="276"/>
        <v>3009</v>
      </c>
      <c r="B3010" s="56"/>
      <c r="C3010" s="8">
        <v>69</v>
      </c>
      <c r="D3010" s="8" t="s">
        <v>16</v>
      </c>
      <c r="E3010" s="60"/>
      <c r="F3010" s="61"/>
      <c r="G3010" s="62">
        <v>44785</v>
      </c>
      <c r="H3010" s="195"/>
      <c r="I3010" s="56"/>
      <c r="J3010" s="56"/>
      <c r="K3010" s="8"/>
      <c r="L3010" s="56"/>
      <c r="M3010" s="56"/>
      <c r="N3010" s="56"/>
      <c r="O3010" s="56"/>
      <c r="P3010" s="56"/>
      <c r="Q3010" s="56"/>
      <c r="R3010" s="8"/>
      <c r="S3010" s="56"/>
      <c r="T3010" s="56"/>
      <c r="U3010" s="57"/>
      <c r="V3010" s="289">
        <f t="shared" ref="V3010:V3073" si="280">G3010-DATE(2020,1,1)</f>
        <v>954</v>
      </c>
      <c r="W3010" s="292" t="str">
        <f t="shared" ref="W3010:W3073" si="281">IF(ISNUMBER(H3010), $G3010-H3010, "")</f>
        <v/>
      </c>
      <c r="X3010" s="291" t="str">
        <f t="shared" ref="X3010:X3073" si="282">IF(ISNUMBER(I3010), $G3010-I3010, "")</f>
        <v/>
      </c>
      <c r="Y3010" s="291" t="str">
        <f t="shared" ref="Y3010:Y3073" si="283">IF(ISNUMBER(K3010), $G3010-K3010, "")</f>
        <v/>
      </c>
    </row>
    <row r="3011" spans="1:25" ht="15" customHeight="1">
      <c r="A3011" s="8">
        <f t="shared" si="276"/>
        <v>3010</v>
      </c>
      <c r="B3011" s="56"/>
      <c r="C3011" s="8">
        <v>91</v>
      </c>
      <c r="D3011" s="8" t="s">
        <v>23</v>
      </c>
      <c r="E3011" s="60"/>
      <c r="F3011" s="61"/>
      <c r="G3011" s="62">
        <v>44785</v>
      </c>
      <c r="H3011" s="195"/>
      <c r="I3011" s="56"/>
      <c r="J3011" s="56"/>
      <c r="K3011" s="8"/>
      <c r="L3011" s="56"/>
      <c r="M3011" s="56"/>
      <c r="N3011" s="56"/>
      <c r="O3011" s="56"/>
      <c r="P3011" s="56"/>
      <c r="Q3011" s="63"/>
      <c r="R3011" s="64"/>
      <c r="S3011" s="56"/>
      <c r="T3011" s="56"/>
      <c r="U3011" s="57"/>
      <c r="V3011" s="289">
        <f t="shared" si="280"/>
        <v>954</v>
      </c>
      <c r="W3011" s="292" t="str">
        <f t="shared" si="281"/>
        <v/>
      </c>
      <c r="X3011" s="291" t="str">
        <f t="shared" si="282"/>
        <v/>
      </c>
      <c r="Y3011" s="291" t="str">
        <f t="shared" si="283"/>
        <v/>
      </c>
    </row>
    <row r="3012" spans="1:25" ht="15" customHeight="1">
      <c r="A3012" s="8">
        <f t="shared" si="276"/>
        <v>3011</v>
      </c>
      <c r="B3012" s="56"/>
      <c r="C3012" s="8">
        <v>85</v>
      </c>
      <c r="D3012" s="8" t="s">
        <v>16</v>
      </c>
      <c r="E3012" s="56"/>
      <c r="F3012" s="61"/>
      <c r="G3012" s="62">
        <v>44786</v>
      </c>
      <c r="H3012" s="56" t="s">
        <v>1198</v>
      </c>
      <c r="I3012" s="56" t="s">
        <v>1198</v>
      </c>
      <c r="J3012" s="56"/>
      <c r="K3012" s="62">
        <v>44530</v>
      </c>
      <c r="L3012" s="56"/>
      <c r="M3012" s="56" t="s">
        <v>1279</v>
      </c>
      <c r="N3012" s="56" t="s">
        <v>1279</v>
      </c>
      <c r="O3012" s="56" t="s">
        <v>1279</v>
      </c>
      <c r="P3012" s="56"/>
      <c r="Q3012" s="63" t="str">
        <f>IF(DATEDIF(K3012,G3012,"y")=0,"",DATEDIF(K3012,G3012,"y")&amp;" years ")&amp;IF(DATEDIF(K3012,G3012,"ym")=0,"",DATEDIF(K3012,G3012,"ym")&amp;" months ")&amp;IF(DATEDIF(K3012,G3012,"md")=0,"",DATEDIF(K3012,G3012,"md")&amp;" days")</f>
        <v>8 months 14 days</v>
      </c>
      <c r="R3012" s="64">
        <f t="shared" ref="R3012:R3018" si="284">_xlfn.DAYS(G3012,IF(L3012="",IF(K3012="",I3012,K3012),L3012))</f>
        <v>256</v>
      </c>
      <c r="S3012" s="56"/>
      <c r="T3012" s="56"/>
      <c r="U3012" s="57"/>
      <c r="V3012" s="75">
        <f t="shared" si="280"/>
        <v>955</v>
      </c>
      <c r="W3012" s="291" t="str">
        <f t="shared" si="281"/>
        <v/>
      </c>
      <c r="X3012" s="291" t="str">
        <f t="shared" si="282"/>
        <v/>
      </c>
      <c r="Y3012" s="291">
        <f t="shared" si="283"/>
        <v>256</v>
      </c>
    </row>
    <row r="3013" spans="1:25" ht="15" customHeight="1">
      <c r="A3013" s="8">
        <f t="shared" ref="A3013:A3076" si="285">A3012+1</f>
        <v>3012</v>
      </c>
      <c r="B3013" s="56" t="s">
        <v>3944</v>
      </c>
      <c r="C3013" s="8">
        <v>64</v>
      </c>
      <c r="D3013" s="8" t="s">
        <v>16</v>
      </c>
      <c r="E3013" s="56" t="s">
        <v>3945</v>
      </c>
      <c r="F3013" s="57" t="s">
        <v>551</v>
      </c>
      <c r="G3013" s="58">
        <v>44786</v>
      </c>
      <c r="H3013" s="75">
        <v>44248</v>
      </c>
      <c r="I3013" s="75">
        <v>44308</v>
      </c>
      <c r="J3013" s="56" t="s">
        <v>1278</v>
      </c>
      <c r="K3013" s="8"/>
      <c r="L3013" s="56"/>
      <c r="M3013" s="56" t="s">
        <v>1279</v>
      </c>
      <c r="N3013" s="56" t="s">
        <v>1279</v>
      </c>
      <c r="O3013" s="56"/>
      <c r="P3013" s="56"/>
      <c r="Q3013" s="90" t="str">
        <f>IF(DATEDIF(I3013,G3013,"y")=0,"",DATEDIF(I3013,G3013,"y")&amp;" years ")&amp;IF(DATEDIF(I3013,G3013,"ym")=0,"",DATEDIF(I3013,G3013,"ym")&amp;" months ")&amp;IF(DATEDIF(I3013,G3013,"md")=0,"",DATEDIF(I3013,G3013,"md")&amp;" days")</f>
        <v>1 years 3 months 22 days</v>
      </c>
      <c r="R3013" s="64">
        <f t="shared" si="284"/>
        <v>478</v>
      </c>
      <c r="S3013" s="56"/>
      <c r="T3013" s="56"/>
      <c r="U3013" s="57"/>
      <c r="V3013" s="75">
        <f t="shared" si="280"/>
        <v>955</v>
      </c>
      <c r="W3013" s="291">
        <f t="shared" si="281"/>
        <v>538</v>
      </c>
      <c r="X3013" s="291">
        <f t="shared" si="282"/>
        <v>478</v>
      </c>
      <c r="Y3013" s="291" t="str">
        <f t="shared" si="283"/>
        <v/>
      </c>
    </row>
    <row r="3014" spans="1:25" ht="15" customHeight="1">
      <c r="A3014" s="8">
        <f t="shared" si="285"/>
        <v>3013</v>
      </c>
      <c r="B3014" s="109" t="s">
        <v>177</v>
      </c>
      <c r="C3014" s="110">
        <v>65</v>
      </c>
      <c r="D3014" s="110" t="s">
        <v>23</v>
      </c>
      <c r="E3014" s="109" t="s">
        <v>3946</v>
      </c>
      <c r="F3014" s="111" t="s">
        <v>25</v>
      </c>
      <c r="G3014" s="112">
        <v>44787</v>
      </c>
      <c r="H3014" s="124">
        <v>44236</v>
      </c>
      <c r="I3014" s="124">
        <v>44297</v>
      </c>
      <c r="J3014" s="109" t="s">
        <v>1278</v>
      </c>
      <c r="K3014" s="125">
        <v>44537</v>
      </c>
      <c r="L3014" s="109"/>
      <c r="M3014" s="109" t="s">
        <v>1279</v>
      </c>
      <c r="N3014" s="109" t="s">
        <v>1279</v>
      </c>
      <c r="O3014" s="109" t="s">
        <v>1279</v>
      </c>
      <c r="P3014" s="109"/>
      <c r="Q3014" s="136" t="str">
        <f>IF(DATEDIF(K3014,G3014,"y")=0,"",DATEDIF(K3014,G3014,"y")&amp;" years ")&amp;IF(DATEDIF(K3014,G3014,"ym")=0,"",DATEDIF(K3014,G3014,"ym")&amp;" months ")&amp;IF(DATEDIF(K3014,G3014,"md")=0,"",DATEDIF(K3014,G3014,"md")&amp;" days")</f>
        <v>8 months 7 days</v>
      </c>
      <c r="R3014" s="115">
        <f t="shared" si="284"/>
        <v>250</v>
      </c>
      <c r="S3014" s="109"/>
      <c r="T3014" s="109"/>
      <c r="U3014" s="111"/>
      <c r="V3014" s="75">
        <f t="shared" si="280"/>
        <v>956</v>
      </c>
      <c r="W3014" s="291">
        <f t="shared" si="281"/>
        <v>551</v>
      </c>
      <c r="X3014" s="291">
        <f t="shared" si="282"/>
        <v>490</v>
      </c>
      <c r="Y3014" s="291">
        <f t="shared" si="283"/>
        <v>250</v>
      </c>
    </row>
    <row r="3015" spans="1:25" ht="15" customHeight="1">
      <c r="A3015" s="8">
        <f t="shared" si="285"/>
        <v>3014</v>
      </c>
      <c r="B3015" s="56" t="s">
        <v>3947</v>
      </c>
      <c r="C3015" s="8">
        <v>57</v>
      </c>
      <c r="D3015" s="8" t="s">
        <v>23</v>
      </c>
      <c r="E3015" s="56" t="s">
        <v>3948</v>
      </c>
      <c r="F3015" s="57" t="s">
        <v>2206</v>
      </c>
      <c r="G3015" s="58">
        <v>44787</v>
      </c>
      <c r="H3015" s="75">
        <v>44286</v>
      </c>
      <c r="I3015" s="75">
        <v>44319</v>
      </c>
      <c r="J3015" s="56" t="s">
        <v>1646</v>
      </c>
      <c r="K3015" s="8"/>
      <c r="L3015" s="56"/>
      <c r="M3015" s="56" t="s">
        <v>1279</v>
      </c>
      <c r="N3015" s="56" t="s">
        <v>1279</v>
      </c>
      <c r="O3015" s="56"/>
      <c r="P3015" s="56"/>
      <c r="Q3015" s="90" t="str">
        <f>IF(DATEDIF(I3015,G3015,"y")=0,"",DATEDIF(I3015,G3015,"y")&amp;" years ")&amp;IF(DATEDIF(I3015,G3015,"ym")=0,"",DATEDIF(I3015,G3015,"ym")&amp;" months ")&amp;IF(DATEDIF(I3015,G3015,"md")=0,"",DATEDIF(I3015,G3015,"md")&amp;" days")</f>
        <v>1 years 3 months 11 days</v>
      </c>
      <c r="R3015" s="64">
        <f t="shared" si="284"/>
        <v>468</v>
      </c>
      <c r="S3015" s="56"/>
      <c r="T3015" s="56"/>
      <c r="U3015" s="57"/>
      <c r="V3015" s="75">
        <f t="shared" si="280"/>
        <v>956</v>
      </c>
      <c r="W3015" s="291">
        <f t="shared" si="281"/>
        <v>501</v>
      </c>
      <c r="X3015" s="291">
        <f t="shared" si="282"/>
        <v>468</v>
      </c>
      <c r="Y3015" s="291" t="str">
        <f t="shared" si="283"/>
        <v/>
      </c>
    </row>
    <row r="3016" spans="1:25" ht="15" customHeight="1">
      <c r="A3016" s="8">
        <f t="shared" si="285"/>
        <v>3015</v>
      </c>
      <c r="B3016" s="109" t="s">
        <v>3949</v>
      </c>
      <c r="C3016" s="110">
        <v>77</v>
      </c>
      <c r="D3016" s="110" t="s">
        <v>16</v>
      </c>
      <c r="E3016" s="109" t="s">
        <v>3950</v>
      </c>
      <c r="F3016" s="111" t="s">
        <v>3263</v>
      </c>
      <c r="G3016" s="112">
        <v>44787</v>
      </c>
      <c r="H3016" s="124">
        <v>44235</v>
      </c>
      <c r="I3016" s="124">
        <v>44291</v>
      </c>
      <c r="J3016" s="109" t="s">
        <v>1278</v>
      </c>
      <c r="K3016" s="110"/>
      <c r="L3016" s="109"/>
      <c r="M3016" s="109" t="s">
        <v>1279</v>
      </c>
      <c r="N3016" s="109" t="s">
        <v>1279</v>
      </c>
      <c r="O3016" s="109"/>
      <c r="P3016" s="109"/>
      <c r="Q3016" s="114" t="str">
        <f>IF(DATEDIF(I3016,G3016,"y")=0,"",DATEDIF(I3016,G3016,"y")&amp;" years ")&amp;IF(DATEDIF(I3016,G3016,"ym")=0,"",DATEDIF(I3016,G3016,"ym")&amp;" months ")&amp;IF(DATEDIF(I3016,G3016,"md")=0,"",DATEDIF(I3016,G3016,"md")&amp;" days")</f>
        <v>1 years 4 months 9 days</v>
      </c>
      <c r="R3016" s="115">
        <f t="shared" si="284"/>
        <v>496</v>
      </c>
      <c r="S3016" s="109"/>
      <c r="T3016" s="109"/>
      <c r="U3016" s="111"/>
      <c r="V3016" s="75">
        <f t="shared" si="280"/>
        <v>956</v>
      </c>
      <c r="W3016" s="291">
        <f t="shared" si="281"/>
        <v>552</v>
      </c>
      <c r="X3016" s="291">
        <f t="shared" si="282"/>
        <v>496</v>
      </c>
      <c r="Y3016" s="291" t="str">
        <f t="shared" si="283"/>
        <v/>
      </c>
    </row>
    <row r="3017" spans="1:25" ht="15" customHeight="1">
      <c r="A3017" s="8">
        <f t="shared" si="285"/>
        <v>3016</v>
      </c>
      <c r="B3017" s="82" t="s">
        <v>3951</v>
      </c>
      <c r="C3017" s="83">
        <v>44</v>
      </c>
      <c r="D3017" s="83" t="s">
        <v>16</v>
      </c>
      <c r="E3017" s="82" t="s">
        <v>3952</v>
      </c>
      <c r="F3017" s="84" t="s">
        <v>55</v>
      </c>
      <c r="G3017" s="85">
        <v>44788</v>
      </c>
      <c r="H3017" s="86">
        <v>44436</v>
      </c>
      <c r="I3017" s="86">
        <v>44508</v>
      </c>
      <c r="J3017" s="82" t="s">
        <v>2419</v>
      </c>
      <c r="K3017" s="87"/>
      <c r="L3017" s="82"/>
      <c r="M3017" s="82" t="s">
        <v>1279</v>
      </c>
      <c r="N3017" s="82" t="s">
        <v>1279</v>
      </c>
      <c r="O3017" s="82"/>
      <c r="P3017" s="82"/>
      <c r="Q3017" s="88" t="str">
        <f>IF(DATEDIF(I3017,G3017,"y")=0,"",DATEDIF(I3017,G3017,"y")&amp;" years ")&amp;IF(DATEDIF(I3017,G3017,"ym")=0,"",DATEDIF(I3017,G3017,"ym")&amp;" months ")&amp;IF(DATEDIF(I3017,G3017,"md")=0,"",DATEDIF(I3017,G3017,"md")&amp;" days")</f>
        <v>9 months 7 days</v>
      </c>
      <c r="R3017" s="89">
        <f t="shared" si="284"/>
        <v>280</v>
      </c>
      <c r="S3017" s="82" t="s">
        <v>1279</v>
      </c>
      <c r="T3017" s="82" t="s">
        <v>3953</v>
      </c>
      <c r="U3017" s="84" t="s">
        <v>709</v>
      </c>
      <c r="V3017" s="75">
        <f t="shared" si="280"/>
        <v>957</v>
      </c>
      <c r="W3017" s="291">
        <f t="shared" si="281"/>
        <v>352</v>
      </c>
      <c r="X3017" s="291">
        <f t="shared" si="282"/>
        <v>280</v>
      </c>
      <c r="Y3017" s="291" t="str">
        <f t="shared" si="283"/>
        <v/>
      </c>
    </row>
    <row r="3018" spans="1:25" ht="15" customHeight="1">
      <c r="A3018" s="8">
        <f t="shared" si="285"/>
        <v>3017</v>
      </c>
      <c r="B3018" s="56" t="s">
        <v>1900</v>
      </c>
      <c r="C3018" s="8">
        <v>73</v>
      </c>
      <c r="D3018" s="8" t="s">
        <v>16</v>
      </c>
      <c r="E3018" s="56" t="s">
        <v>3954</v>
      </c>
      <c r="F3018" s="57" t="s">
        <v>25</v>
      </c>
      <c r="G3018" s="58">
        <v>44788</v>
      </c>
      <c r="H3018" s="75">
        <v>44245</v>
      </c>
      <c r="I3018" s="75">
        <v>44391</v>
      </c>
      <c r="J3018" s="56" t="s">
        <v>1278</v>
      </c>
      <c r="K3018" s="8"/>
      <c r="L3018" s="56"/>
      <c r="M3018" s="56" t="s">
        <v>1279</v>
      </c>
      <c r="N3018" s="56" t="s">
        <v>1279</v>
      </c>
      <c r="O3018" s="56"/>
      <c r="P3018" s="56"/>
      <c r="Q3018" s="90" t="str">
        <f>IF(DATEDIF(I3018,G3018,"y")=0,"",DATEDIF(I3018,G3018,"y")&amp;" years ")&amp;IF(DATEDIF(I3018,G3018,"ym")=0,"",DATEDIF(I3018,G3018,"ym")&amp;" months ")&amp;IF(DATEDIF(I3018,G3018,"md")=0,"",DATEDIF(I3018,G3018,"md")&amp;" days")</f>
        <v>1 years 1 months 1 days</v>
      </c>
      <c r="R3018" s="64">
        <f t="shared" si="284"/>
        <v>397</v>
      </c>
      <c r="S3018" s="56"/>
      <c r="T3018" s="56"/>
      <c r="U3018" s="57"/>
      <c r="V3018" s="75">
        <f t="shared" si="280"/>
        <v>957</v>
      </c>
      <c r="W3018" s="291">
        <f t="shared" si="281"/>
        <v>543</v>
      </c>
      <c r="X3018" s="291">
        <f t="shared" si="282"/>
        <v>397</v>
      </c>
      <c r="Y3018" s="291" t="str">
        <f t="shared" si="283"/>
        <v/>
      </c>
    </row>
    <row r="3019" spans="1:25" ht="15" customHeight="1">
      <c r="A3019" s="8">
        <f t="shared" si="285"/>
        <v>3018</v>
      </c>
      <c r="B3019" s="56"/>
      <c r="C3019" s="8">
        <v>98</v>
      </c>
      <c r="D3019" s="8" t="s">
        <v>23</v>
      </c>
      <c r="E3019" s="56"/>
      <c r="F3019" s="61"/>
      <c r="G3019" s="62">
        <v>44788</v>
      </c>
      <c r="H3019" s="195"/>
      <c r="I3019" s="56"/>
      <c r="J3019" s="56"/>
      <c r="K3019" s="8"/>
      <c r="L3019" s="56"/>
      <c r="M3019" s="56"/>
      <c r="N3019" s="56"/>
      <c r="O3019" s="56"/>
      <c r="P3019" s="56"/>
      <c r="Q3019" s="63"/>
      <c r="R3019" s="64"/>
      <c r="S3019" s="56"/>
      <c r="T3019" s="56"/>
      <c r="U3019" s="57"/>
      <c r="V3019" s="289">
        <f t="shared" si="280"/>
        <v>957</v>
      </c>
      <c r="W3019" s="292" t="str">
        <f t="shared" si="281"/>
        <v/>
      </c>
      <c r="X3019" s="291" t="str">
        <f t="shared" si="282"/>
        <v/>
      </c>
      <c r="Y3019" s="291" t="str">
        <f t="shared" si="283"/>
        <v/>
      </c>
    </row>
    <row r="3020" spans="1:25" ht="15" customHeight="1">
      <c r="A3020" s="8">
        <f t="shared" si="285"/>
        <v>3019</v>
      </c>
      <c r="B3020" s="56" t="s">
        <v>3955</v>
      </c>
      <c r="C3020" s="8" t="s">
        <v>438</v>
      </c>
      <c r="D3020" s="8" t="s">
        <v>23</v>
      </c>
      <c r="E3020" s="56" t="s">
        <v>3956</v>
      </c>
      <c r="F3020" s="57" t="s">
        <v>981</v>
      </c>
      <c r="G3020" s="62">
        <v>44788</v>
      </c>
      <c r="H3020" s="195"/>
      <c r="I3020" s="56"/>
      <c r="J3020" s="56"/>
      <c r="K3020" s="8"/>
      <c r="L3020" s="56"/>
      <c r="M3020" s="56"/>
      <c r="N3020" s="56"/>
      <c r="O3020" s="56"/>
      <c r="P3020" s="56"/>
      <c r="Q3020" s="56"/>
      <c r="R3020" s="8"/>
      <c r="S3020" s="56"/>
      <c r="T3020" s="56" t="s">
        <v>1059</v>
      </c>
      <c r="U3020" s="57"/>
      <c r="V3020" s="289">
        <f t="shared" si="280"/>
        <v>957</v>
      </c>
      <c r="W3020" s="292" t="str">
        <f t="shared" si="281"/>
        <v/>
      </c>
      <c r="X3020" s="291" t="str">
        <f t="shared" si="282"/>
        <v/>
      </c>
      <c r="Y3020" s="291" t="str">
        <f t="shared" si="283"/>
        <v/>
      </c>
    </row>
    <row r="3021" spans="1:25" ht="15" customHeight="1">
      <c r="A3021" s="8">
        <f t="shared" si="285"/>
        <v>3020</v>
      </c>
      <c r="B3021" s="56" t="s">
        <v>3957</v>
      </c>
      <c r="C3021" s="8" t="s">
        <v>256</v>
      </c>
      <c r="D3021" s="8" t="s">
        <v>23</v>
      </c>
      <c r="E3021" s="56" t="s">
        <v>3958</v>
      </c>
      <c r="F3021" s="57" t="s">
        <v>3959</v>
      </c>
      <c r="G3021" s="62">
        <v>44788</v>
      </c>
      <c r="H3021" s="74"/>
      <c r="I3021" s="74"/>
      <c r="J3021" s="56"/>
      <c r="K3021" s="8"/>
      <c r="L3021" s="56"/>
      <c r="M3021" s="56"/>
      <c r="N3021" s="56"/>
      <c r="O3021" s="56"/>
      <c r="P3021" s="56"/>
      <c r="Q3021" s="56"/>
      <c r="R3021" s="8"/>
      <c r="S3021" s="56"/>
      <c r="T3021" s="56" t="s">
        <v>1059</v>
      </c>
      <c r="U3021" s="56" t="s">
        <v>2746</v>
      </c>
      <c r="V3021" s="289">
        <f t="shared" si="280"/>
        <v>957</v>
      </c>
      <c r="W3021" s="292" t="str">
        <f t="shared" si="281"/>
        <v/>
      </c>
      <c r="X3021" s="291" t="str">
        <f t="shared" si="282"/>
        <v/>
      </c>
      <c r="Y3021" s="291" t="str">
        <f t="shared" si="283"/>
        <v/>
      </c>
    </row>
    <row r="3022" spans="1:25" ht="15" customHeight="1">
      <c r="A3022" s="8">
        <f t="shared" si="285"/>
        <v>3021</v>
      </c>
      <c r="B3022" s="109" t="s">
        <v>424</v>
      </c>
      <c r="C3022" s="110">
        <v>83</v>
      </c>
      <c r="D3022" s="110" t="s">
        <v>23</v>
      </c>
      <c r="E3022" s="109" t="s">
        <v>3960</v>
      </c>
      <c r="F3022" s="111" t="s">
        <v>66</v>
      </c>
      <c r="G3022" s="112">
        <v>44789</v>
      </c>
      <c r="H3022" s="194"/>
      <c r="I3022" s="109"/>
      <c r="J3022" s="109"/>
      <c r="K3022" s="110"/>
      <c r="L3022" s="109"/>
      <c r="M3022" s="109"/>
      <c r="N3022" s="109"/>
      <c r="O3022" s="109"/>
      <c r="P3022" s="109"/>
      <c r="Q3022" s="136"/>
      <c r="R3022" s="115"/>
      <c r="S3022" s="109"/>
      <c r="T3022" s="109"/>
      <c r="U3022" s="111"/>
      <c r="V3022" s="289">
        <f t="shared" si="280"/>
        <v>958</v>
      </c>
      <c r="W3022" s="292" t="str">
        <f t="shared" si="281"/>
        <v/>
      </c>
      <c r="X3022" s="291" t="str">
        <f t="shared" si="282"/>
        <v/>
      </c>
      <c r="Y3022" s="291" t="str">
        <f t="shared" si="283"/>
        <v/>
      </c>
    </row>
    <row r="3023" spans="1:25" ht="15" customHeight="1">
      <c r="A3023" s="8">
        <f t="shared" si="285"/>
        <v>3022</v>
      </c>
      <c r="B3023" s="56" t="s">
        <v>1189</v>
      </c>
      <c r="C3023" s="8">
        <v>84</v>
      </c>
      <c r="D3023" s="8" t="s">
        <v>16</v>
      </c>
      <c r="E3023" s="56" t="s">
        <v>3961</v>
      </c>
      <c r="F3023" s="57" t="s">
        <v>1109</v>
      </c>
      <c r="G3023" s="58">
        <v>44790</v>
      </c>
      <c r="H3023" s="75">
        <v>44415</v>
      </c>
      <c r="I3023" s="75">
        <v>44478</v>
      </c>
      <c r="J3023" s="56" t="s">
        <v>2419</v>
      </c>
      <c r="K3023" s="8"/>
      <c r="L3023" s="56"/>
      <c r="M3023" s="56" t="s">
        <v>1279</v>
      </c>
      <c r="N3023" s="56" t="s">
        <v>1279</v>
      </c>
      <c r="O3023" s="56"/>
      <c r="P3023" s="56"/>
      <c r="Q3023" s="90" t="str">
        <f>IF(DATEDIF(I3023,G3023,"y")=0,"",DATEDIF(I3023,G3023,"y")&amp;" years ")&amp;IF(DATEDIF(I3023,G3023,"ym")=0,"",DATEDIF(I3023,G3023,"ym")&amp;" months ")&amp;IF(DATEDIF(I3023,G3023,"md")=0,"",DATEDIF(I3023,G3023,"md")&amp;" days")</f>
        <v>10 months 8 days</v>
      </c>
      <c r="R3023" s="64">
        <f>_xlfn.DAYS(G3023,IF(L3023="",IF(K3023="",I3023,K3023),L3023))</f>
        <v>312</v>
      </c>
      <c r="S3023" s="56"/>
      <c r="T3023" s="56"/>
      <c r="U3023" s="57"/>
      <c r="V3023" s="75">
        <f t="shared" si="280"/>
        <v>959</v>
      </c>
      <c r="W3023" s="291">
        <f t="shared" si="281"/>
        <v>375</v>
      </c>
      <c r="X3023" s="291">
        <f t="shared" si="282"/>
        <v>312</v>
      </c>
      <c r="Y3023" s="291" t="str">
        <f t="shared" si="283"/>
        <v/>
      </c>
    </row>
    <row r="3024" spans="1:25" ht="15" customHeight="1">
      <c r="A3024" s="8">
        <f t="shared" si="285"/>
        <v>3023</v>
      </c>
      <c r="B3024" s="56"/>
      <c r="C3024" s="8">
        <v>87</v>
      </c>
      <c r="D3024" s="8" t="s">
        <v>23</v>
      </c>
      <c r="E3024" s="56"/>
      <c r="F3024" s="61"/>
      <c r="G3024" s="62">
        <v>44790</v>
      </c>
      <c r="H3024" s="56" t="s">
        <v>1198</v>
      </c>
      <c r="I3024" s="74">
        <v>44459</v>
      </c>
      <c r="J3024" s="56"/>
      <c r="K3024" s="8"/>
      <c r="L3024" s="56"/>
      <c r="M3024" s="56" t="s">
        <v>1279</v>
      </c>
      <c r="N3024" s="56" t="s">
        <v>1279</v>
      </c>
      <c r="O3024" s="56"/>
      <c r="P3024" s="56"/>
      <c r="Q3024" s="90" t="str">
        <f>IF(DATEDIF(I3024,G3024,"y")=0,"",DATEDIF(I3024,G3024,"y")&amp;" years ")&amp;IF(DATEDIF(I3024,G3024,"ym")=0,"",DATEDIF(I3024,G3024,"ym")&amp;" months ")&amp;IF(DATEDIF(I3024,G3024,"md")=0,"",DATEDIF(I3024,G3024,"md")&amp;" days")</f>
        <v>10 months 28 days</v>
      </c>
      <c r="R3024" s="64">
        <f>_xlfn.DAYS(G3024,IF(L3024="",IF(K3024="",I3024,K3024),L3024))</f>
        <v>331</v>
      </c>
      <c r="S3024" s="56"/>
      <c r="T3024" s="56"/>
      <c r="U3024" s="57"/>
      <c r="V3024" s="75">
        <f t="shared" si="280"/>
        <v>959</v>
      </c>
      <c r="W3024" s="291" t="str">
        <f t="shared" si="281"/>
        <v/>
      </c>
      <c r="X3024" s="291">
        <f t="shared" si="282"/>
        <v>331</v>
      </c>
      <c r="Y3024" s="291" t="str">
        <f t="shared" si="283"/>
        <v/>
      </c>
    </row>
    <row r="3025" spans="1:25" ht="15" customHeight="1">
      <c r="A3025" s="8">
        <f t="shared" si="285"/>
        <v>3024</v>
      </c>
      <c r="B3025" s="56" t="s">
        <v>3962</v>
      </c>
      <c r="C3025" s="8">
        <v>68</v>
      </c>
      <c r="D3025" s="8" t="s">
        <v>16</v>
      </c>
      <c r="E3025" s="56" t="s">
        <v>3963</v>
      </c>
      <c r="F3025" s="57" t="s">
        <v>3964</v>
      </c>
      <c r="G3025" s="58">
        <v>44790</v>
      </c>
      <c r="H3025" s="75">
        <v>44241</v>
      </c>
      <c r="I3025" s="75">
        <v>44306</v>
      </c>
      <c r="J3025" s="56" t="s">
        <v>1278</v>
      </c>
      <c r="K3025" s="8"/>
      <c r="L3025" s="56"/>
      <c r="M3025" s="56" t="s">
        <v>1279</v>
      </c>
      <c r="N3025" s="56" t="s">
        <v>1279</v>
      </c>
      <c r="O3025" s="56"/>
      <c r="P3025" s="56"/>
      <c r="Q3025" s="90" t="str">
        <f>IF(DATEDIF(I3025,G3025,"y")=0,"",DATEDIF(I3025,G3025,"y")&amp;" years ")&amp;IF(DATEDIF(I3025,G3025,"ym")=0,"",DATEDIF(I3025,G3025,"ym")&amp;" months ")&amp;IF(DATEDIF(I3025,G3025,"md")=0,"",DATEDIF(I3025,G3025,"md")&amp;" days")</f>
        <v>1 years 3 months 28 days</v>
      </c>
      <c r="R3025" s="64">
        <f>_xlfn.DAYS(G3025,IF(L3025="",IF(K3025="",I3025,K3025),L3025))</f>
        <v>484</v>
      </c>
      <c r="S3025" s="56"/>
      <c r="T3025" s="56"/>
      <c r="U3025" s="57"/>
      <c r="V3025" s="75">
        <f t="shared" si="280"/>
        <v>959</v>
      </c>
      <c r="W3025" s="291">
        <f t="shared" si="281"/>
        <v>549</v>
      </c>
      <c r="X3025" s="291">
        <f t="shared" si="282"/>
        <v>484</v>
      </c>
      <c r="Y3025" s="291" t="str">
        <f t="shared" si="283"/>
        <v/>
      </c>
    </row>
    <row r="3026" spans="1:25" ht="15" customHeight="1">
      <c r="A3026" s="8">
        <f t="shared" si="285"/>
        <v>3025</v>
      </c>
      <c r="B3026" s="56" t="s">
        <v>3965</v>
      </c>
      <c r="C3026" s="73">
        <v>0</v>
      </c>
      <c r="D3026" s="8" t="s">
        <v>16</v>
      </c>
      <c r="E3026" s="56" t="s">
        <v>3966</v>
      </c>
      <c r="F3026" s="57" t="s">
        <v>1091</v>
      </c>
      <c r="G3026" s="62">
        <v>44790</v>
      </c>
      <c r="H3026" s="74"/>
      <c r="I3026" s="74"/>
      <c r="J3026" s="56"/>
      <c r="K3026" s="8"/>
      <c r="L3026" s="56"/>
      <c r="M3026" s="56"/>
      <c r="N3026" s="56"/>
      <c r="O3026" s="56"/>
      <c r="P3026" s="56"/>
      <c r="Q3026" s="56"/>
      <c r="R3026" s="8"/>
      <c r="S3026" s="56"/>
      <c r="T3026" s="56" t="s">
        <v>1059</v>
      </c>
      <c r="U3026" s="56"/>
      <c r="V3026" s="289">
        <f t="shared" si="280"/>
        <v>959</v>
      </c>
      <c r="W3026" s="292" t="str">
        <f t="shared" si="281"/>
        <v/>
      </c>
      <c r="X3026" s="291" t="str">
        <f t="shared" si="282"/>
        <v/>
      </c>
      <c r="Y3026" s="291" t="str">
        <f t="shared" si="283"/>
        <v/>
      </c>
    </row>
    <row r="3027" spans="1:25" ht="15" customHeight="1">
      <c r="A3027" s="8">
        <f t="shared" si="285"/>
        <v>3026</v>
      </c>
      <c r="B3027" s="56"/>
      <c r="C3027" s="8">
        <v>37</v>
      </c>
      <c r="D3027" s="8" t="s">
        <v>16</v>
      </c>
      <c r="E3027" s="56"/>
      <c r="F3027" s="61"/>
      <c r="G3027" s="62">
        <v>44790</v>
      </c>
      <c r="H3027" s="195"/>
      <c r="I3027" s="56"/>
      <c r="J3027" s="56"/>
      <c r="K3027" s="8"/>
      <c r="L3027" s="56"/>
      <c r="M3027" s="56"/>
      <c r="N3027" s="56"/>
      <c r="O3027" s="56"/>
      <c r="P3027" s="56"/>
      <c r="Q3027" s="56"/>
      <c r="R3027" s="8"/>
      <c r="S3027" s="56"/>
      <c r="T3027" s="56"/>
      <c r="U3027" s="57"/>
      <c r="V3027" s="289">
        <f t="shared" si="280"/>
        <v>959</v>
      </c>
      <c r="W3027" s="292" t="str">
        <f t="shared" si="281"/>
        <v/>
      </c>
      <c r="X3027" s="291" t="str">
        <f t="shared" si="282"/>
        <v/>
      </c>
      <c r="Y3027" s="291" t="str">
        <f t="shared" si="283"/>
        <v/>
      </c>
    </row>
    <row r="3028" spans="1:25" ht="15" customHeight="1">
      <c r="A3028" s="8">
        <f t="shared" si="285"/>
        <v>3027</v>
      </c>
      <c r="B3028" s="56" t="s">
        <v>2260</v>
      </c>
      <c r="C3028" s="8">
        <v>86</v>
      </c>
      <c r="D3028" s="8" t="s">
        <v>23</v>
      </c>
      <c r="E3028" s="56" t="s">
        <v>2690</v>
      </c>
      <c r="F3028" s="57" t="s">
        <v>1877</v>
      </c>
      <c r="G3028" s="58">
        <v>44791</v>
      </c>
      <c r="H3028" s="75">
        <v>44277</v>
      </c>
      <c r="I3028" s="75">
        <v>44338</v>
      </c>
      <c r="J3028" s="56" t="s">
        <v>1278</v>
      </c>
      <c r="K3028" s="76">
        <v>44602</v>
      </c>
      <c r="L3028" s="56"/>
      <c r="M3028" s="56" t="s">
        <v>1279</v>
      </c>
      <c r="N3028" s="56" t="s">
        <v>1279</v>
      </c>
      <c r="O3028" s="56" t="s">
        <v>1279</v>
      </c>
      <c r="P3028" s="56"/>
      <c r="Q3028" s="63" t="str">
        <f>IF(DATEDIF(K3028,G3028,"y")=0,"",DATEDIF(K3028,G3028,"y")&amp;" years ")&amp;IF(DATEDIF(K3028,G3028,"ym")=0,"",DATEDIF(K3028,G3028,"ym")&amp;" months ")&amp;IF(DATEDIF(K3028,G3028,"md")=0,"",DATEDIF(K3028,G3028,"md")&amp;" days")</f>
        <v>6 months 8 days</v>
      </c>
      <c r="R3028" s="64">
        <f t="shared" ref="R3028:R3038" si="286">_xlfn.DAYS(G3028,IF(L3028="",IF(K3028="",I3028,K3028),L3028))</f>
        <v>189</v>
      </c>
      <c r="S3028" s="56"/>
      <c r="T3028" s="56"/>
      <c r="U3028" s="57"/>
      <c r="V3028" s="75">
        <f t="shared" si="280"/>
        <v>960</v>
      </c>
      <c r="W3028" s="291">
        <f t="shared" si="281"/>
        <v>514</v>
      </c>
      <c r="X3028" s="291">
        <f t="shared" si="282"/>
        <v>453</v>
      </c>
      <c r="Y3028" s="291">
        <f t="shared" si="283"/>
        <v>189</v>
      </c>
    </row>
    <row r="3029" spans="1:25" ht="15" customHeight="1">
      <c r="A3029" s="8">
        <f t="shared" si="285"/>
        <v>3028</v>
      </c>
      <c r="B3029" s="109" t="s">
        <v>1450</v>
      </c>
      <c r="C3029" s="110">
        <v>68</v>
      </c>
      <c r="D3029" s="110" t="s">
        <v>16</v>
      </c>
      <c r="E3029" s="109" t="s">
        <v>3967</v>
      </c>
      <c r="F3029" s="111" t="s">
        <v>1715</v>
      </c>
      <c r="G3029" s="112">
        <v>44791</v>
      </c>
      <c r="H3029" s="124">
        <v>44307</v>
      </c>
      <c r="I3029" s="202" t="s">
        <v>1198</v>
      </c>
      <c r="J3029" s="109" t="s">
        <v>1278</v>
      </c>
      <c r="K3029" s="191">
        <v>44587</v>
      </c>
      <c r="L3029" s="109"/>
      <c r="M3029" s="109" t="s">
        <v>1279</v>
      </c>
      <c r="N3029" s="109" t="s">
        <v>1279</v>
      </c>
      <c r="O3029" s="109" t="s">
        <v>1279</v>
      </c>
      <c r="P3029" s="109"/>
      <c r="Q3029" s="136" t="str">
        <f>IF(DATEDIF(K3029,G3029,"y")=0,"",DATEDIF(K3029,G3029,"y")&amp;" years ")&amp;IF(DATEDIF(K3029,G3029,"ym")=0,"",DATEDIF(K3029,G3029,"ym")&amp;" months ")&amp;IF(DATEDIF(K3029,G3029,"md")=0,"",DATEDIF(K3029,G3029,"md")&amp;" days")</f>
        <v>6 months 23 days</v>
      </c>
      <c r="R3029" s="115">
        <f t="shared" si="286"/>
        <v>204</v>
      </c>
      <c r="S3029" s="109"/>
      <c r="T3029" s="109"/>
      <c r="U3029" s="111"/>
      <c r="V3029" s="75">
        <f t="shared" si="280"/>
        <v>960</v>
      </c>
      <c r="W3029" s="291">
        <f t="shared" si="281"/>
        <v>484</v>
      </c>
      <c r="X3029" s="291" t="str">
        <f t="shared" si="282"/>
        <v/>
      </c>
      <c r="Y3029" s="291">
        <f t="shared" si="283"/>
        <v>204</v>
      </c>
    </row>
    <row r="3030" spans="1:25" ht="15" customHeight="1">
      <c r="A3030" s="8">
        <f t="shared" si="285"/>
        <v>3029</v>
      </c>
      <c r="B3030" s="56" t="s">
        <v>3968</v>
      </c>
      <c r="C3030" s="8">
        <v>80</v>
      </c>
      <c r="D3030" s="8" t="s">
        <v>23</v>
      </c>
      <c r="E3030" s="56" t="s">
        <v>1003</v>
      </c>
      <c r="F3030" s="57" t="s">
        <v>307</v>
      </c>
      <c r="G3030" s="58">
        <v>44791</v>
      </c>
      <c r="H3030" s="75">
        <v>44320</v>
      </c>
      <c r="I3030" s="75">
        <v>44342</v>
      </c>
      <c r="J3030" s="56" t="s">
        <v>1744</v>
      </c>
      <c r="K3030" s="76">
        <v>44550</v>
      </c>
      <c r="L3030" s="56"/>
      <c r="M3030" s="56" t="s">
        <v>1279</v>
      </c>
      <c r="N3030" s="56" t="s">
        <v>1279</v>
      </c>
      <c r="O3030" s="56" t="s">
        <v>1279</v>
      </c>
      <c r="P3030" s="56"/>
      <c r="Q3030" s="63" t="str">
        <f>IF(DATEDIF(K3030,G3030,"y")=0,"",DATEDIF(K3030,G3030,"y")&amp;" years ")&amp;IF(DATEDIF(K3030,G3030,"ym")=0,"",DATEDIF(K3030,G3030,"ym")&amp;" months ")&amp;IF(DATEDIF(K3030,G3030,"md")=0,"",DATEDIF(K3030,G3030,"md")&amp;" days")</f>
        <v>7 months 29 days</v>
      </c>
      <c r="R3030" s="64">
        <f t="shared" si="286"/>
        <v>241</v>
      </c>
      <c r="S3030" s="56"/>
      <c r="T3030" s="56"/>
      <c r="U3030" s="57"/>
      <c r="V3030" s="75">
        <f t="shared" si="280"/>
        <v>960</v>
      </c>
      <c r="W3030" s="291">
        <f t="shared" si="281"/>
        <v>471</v>
      </c>
      <c r="X3030" s="291">
        <f t="shared" si="282"/>
        <v>449</v>
      </c>
      <c r="Y3030" s="291">
        <f t="shared" si="283"/>
        <v>241</v>
      </c>
    </row>
    <row r="3031" spans="1:25" ht="15" customHeight="1">
      <c r="A3031" s="8">
        <f t="shared" si="285"/>
        <v>3030</v>
      </c>
      <c r="B3031" s="109"/>
      <c r="C3031" s="110">
        <v>93</v>
      </c>
      <c r="D3031" s="110" t="s">
        <v>16</v>
      </c>
      <c r="E3031" s="109"/>
      <c r="F3031" s="193"/>
      <c r="G3031" s="191">
        <v>44791</v>
      </c>
      <c r="H3031" s="109" t="s">
        <v>1198</v>
      </c>
      <c r="I3031" s="109" t="s">
        <v>1198</v>
      </c>
      <c r="J3031" s="109"/>
      <c r="K3031" s="191">
        <v>44521</v>
      </c>
      <c r="L3031" s="109"/>
      <c r="M3031" s="109" t="s">
        <v>1279</v>
      </c>
      <c r="N3031" s="109" t="s">
        <v>1279</v>
      </c>
      <c r="O3031" s="109" t="s">
        <v>1279</v>
      </c>
      <c r="P3031" s="109"/>
      <c r="Q3031" s="136" t="str">
        <f>IF(DATEDIF(K3031,G3031,"y")=0,"",DATEDIF(K3031,G3031,"y")&amp;" years ")&amp;IF(DATEDIF(K3031,G3031,"ym")=0,"",DATEDIF(K3031,G3031,"ym")&amp;" months ")&amp;IF(DATEDIF(K3031,G3031,"md")=0,"",DATEDIF(K3031,G3031,"md")&amp;" days")</f>
        <v>8 months 28 days</v>
      </c>
      <c r="R3031" s="115">
        <f t="shared" si="286"/>
        <v>270</v>
      </c>
      <c r="S3031" s="109"/>
      <c r="T3031" s="109"/>
      <c r="U3031" s="111"/>
      <c r="V3031" s="75">
        <f t="shared" si="280"/>
        <v>960</v>
      </c>
      <c r="W3031" s="291" t="str">
        <f t="shared" si="281"/>
        <v/>
      </c>
      <c r="X3031" s="291" t="str">
        <f t="shared" si="282"/>
        <v/>
      </c>
      <c r="Y3031" s="291">
        <f t="shared" si="283"/>
        <v>270</v>
      </c>
    </row>
    <row r="3032" spans="1:25" ht="15" customHeight="1">
      <c r="A3032" s="8">
        <f t="shared" si="285"/>
        <v>3031</v>
      </c>
      <c r="B3032" s="56" t="s">
        <v>3969</v>
      </c>
      <c r="C3032" s="8">
        <v>25</v>
      </c>
      <c r="D3032" s="8" t="s">
        <v>23</v>
      </c>
      <c r="E3032" s="56" t="s">
        <v>3970</v>
      </c>
      <c r="F3032" s="57" t="s">
        <v>534</v>
      </c>
      <c r="G3032" s="58">
        <v>44791</v>
      </c>
      <c r="H3032" s="75">
        <v>44245</v>
      </c>
      <c r="I3032" s="75">
        <v>44465</v>
      </c>
      <c r="J3032" s="56" t="s">
        <v>2863</v>
      </c>
      <c r="K3032" s="8"/>
      <c r="L3032" s="56"/>
      <c r="M3032" s="56" t="s">
        <v>1279</v>
      </c>
      <c r="N3032" s="56" t="s">
        <v>1279</v>
      </c>
      <c r="O3032" s="56"/>
      <c r="P3032" s="56"/>
      <c r="Q3032" s="90" t="str">
        <f>IF(DATEDIF(I3032,G3032,"y")=0,"",DATEDIF(I3032,G3032,"y")&amp;" years ")&amp;IF(DATEDIF(I3032,G3032,"ym")=0,"",DATEDIF(I3032,G3032,"ym")&amp;" months ")&amp;IF(DATEDIF(I3032,G3032,"md")=0,"",DATEDIF(I3032,G3032,"md")&amp;" days")</f>
        <v>10 months 23 days</v>
      </c>
      <c r="R3032" s="64">
        <f t="shared" si="286"/>
        <v>326</v>
      </c>
      <c r="S3032" s="56"/>
      <c r="T3032" s="56"/>
      <c r="U3032" s="57"/>
      <c r="V3032" s="75">
        <f t="shared" si="280"/>
        <v>960</v>
      </c>
      <c r="W3032" s="291">
        <f t="shared" si="281"/>
        <v>546</v>
      </c>
      <c r="X3032" s="291">
        <f t="shared" si="282"/>
        <v>326</v>
      </c>
      <c r="Y3032" s="291" t="str">
        <f t="shared" si="283"/>
        <v/>
      </c>
    </row>
    <row r="3033" spans="1:25" ht="15" customHeight="1">
      <c r="A3033" s="8">
        <f t="shared" si="285"/>
        <v>3032</v>
      </c>
      <c r="B3033" s="56" t="s">
        <v>1602</v>
      </c>
      <c r="C3033" s="8">
        <v>48</v>
      </c>
      <c r="D3033" s="8" t="s">
        <v>16</v>
      </c>
      <c r="E3033" s="56" t="s">
        <v>909</v>
      </c>
      <c r="F3033" s="57" t="s">
        <v>1326</v>
      </c>
      <c r="G3033" s="58">
        <v>44791</v>
      </c>
      <c r="H3033" s="75">
        <v>44427</v>
      </c>
      <c r="I3033" s="75">
        <v>44449</v>
      </c>
      <c r="J3033" s="56" t="s">
        <v>1744</v>
      </c>
      <c r="K3033" s="8"/>
      <c r="L3033" s="56"/>
      <c r="M3033" s="56" t="s">
        <v>1279</v>
      </c>
      <c r="N3033" s="56" t="s">
        <v>1279</v>
      </c>
      <c r="O3033" s="56"/>
      <c r="P3033" s="56"/>
      <c r="Q3033" s="90" t="str">
        <f>IF(DATEDIF(I3033,G3033,"y")=0,"",DATEDIF(I3033,G3033,"y")&amp;" years ")&amp;IF(DATEDIF(I3033,G3033,"ym")=0,"",DATEDIF(I3033,G3033,"ym")&amp;" months ")&amp;IF(DATEDIF(I3033,G3033,"md")=0,"",DATEDIF(I3033,G3033,"md")&amp;" days")</f>
        <v>11 months 8 days</v>
      </c>
      <c r="R3033" s="64">
        <f t="shared" si="286"/>
        <v>342</v>
      </c>
      <c r="S3033" s="56"/>
      <c r="T3033" s="56"/>
      <c r="U3033" s="57"/>
      <c r="V3033" s="75">
        <f t="shared" si="280"/>
        <v>960</v>
      </c>
      <c r="W3033" s="291">
        <f t="shared" si="281"/>
        <v>364</v>
      </c>
      <c r="X3033" s="291">
        <f t="shared" si="282"/>
        <v>342</v>
      </c>
      <c r="Y3033" s="291" t="str">
        <f t="shared" si="283"/>
        <v/>
      </c>
    </row>
    <row r="3034" spans="1:25" ht="15" customHeight="1">
      <c r="A3034" s="8">
        <f t="shared" si="285"/>
        <v>3033</v>
      </c>
      <c r="B3034" s="56" t="s">
        <v>3971</v>
      </c>
      <c r="C3034" s="73">
        <v>79</v>
      </c>
      <c r="D3034" s="8" t="s">
        <v>16</v>
      </c>
      <c r="E3034" s="56" t="s">
        <v>3972</v>
      </c>
      <c r="F3034" s="57" t="s">
        <v>981</v>
      </c>
      <c r="G3034" s="58">
        <v>44791</v>
      </c>
      <c r="H3034" s="75">
        <v>44341</v>
      </c>
      <c r="I3034" s="75">
        <v>44362</v>
      </c>
      <c r="J3034" s="56" t="s">
        <v>1646</v>
      </c>
      <c r="K3034" s="8"/>
      <c r="L3034" s="56"/>
      <c r="M3034" s="56" t="s">
        <v>1279</v>
      </c>
      <c r="N3034" s="56" t="s">
        <v>1279</v>
      </c>
      <c r="O3034" s="56"/>
      <c r="P3034" s="56"/>
      <c r="Q3034" s="90" t="str">
        <f>IF(DATEDIF(I3034,G3034,"y")=0,"",DATEDIF(I3034,G3034,"y")&amp;" years ")&amp;IF(DATEDIF(I3034,G3034,"ym")=0,"",DATEDIF(I3034,G3034,"ym")&amp;" months ")&amp;IF(DATEDIF(I3034,G3034,"md")=0,"",DATEDIF(I3034,G3034,"md")&amp;" days")</f>
        <v>1 years 2 months 3 days</v>
      </c>
      <c r="R3034" s="64">
        <f t="shared" si="286"/>
        <v>429</v>
      </c>
      <c r="S3034" s="56"/>
      <c r="T3034" s="56"/>
      <c r="U3034" s="57"/>
      <c r="V3034" s="75">
        <f t="shared" si="280"/>
        <v>960</v>
      </c>
      <c r="W3034" s="291">
        <f t="shared" si="281"/>
        <v>450</v>
      </c>
      <c r="X3034" s="291">
        <f t="shared" si="282"/>
        <v>429</v>
      </c>
      <c r="Y3034" s="291" t="str">
        <f t="shared" si="283"/>
        <v/>
      </c>
    </row>
    <row r="3035" spans="1:25" ht="15" customHeight="1">
      <c r="A3035" s="8">
        <f t="shared" si="285"/>
        <v>3034</v>
      </c>
      <c r="B3035" s="56" t="s">
        <v>2637</v>
      </c>
      <c r="C3035" s="8">
        <v>51</v>
      </c>
      <c r="D3035" s="8" t="s">
        <v>23</v>
      </c>
      <c r="E3035" s="56" t="s">
        <v>3973</v>
      </c>
      <c r="F3035" s="57" t="s">
        <v>25</v>
      </c>
      <c r="G3035" s="58">
        <v>44792</v>
      </c>
      <c r="H3035" s="75">
        <v>44237</v>
      </c>
      <c r="I3035" s="75">
        <v>44297</v>
      </c>
      <c r="J3035" s="56" t="s">
        <v>1278</v>
      </c>
      <c r="K3035" s="76">
        <v>44590</v>
      </c>
      <c r="L3035" s="56"/>
      <c r="M3035" s="56" t="s">
        <v>1279</v>
      </c>
      <c r="N3035" s="56" t="s">
        <v>1279</v>
      </c>
      <c r="O3035" s="56" t="s">
        <v>1279</v>
      </c>
      <c r="P3035" s="56"/>
      <c r="Q3035" s="63" t="str">
        <f>IF(DATEDIF(K3035,G3035,"y")=0,"",DATEDIF(K3035,G3035,"y")&amp;" years ")&amp;IF(DATEDIF(K3035,G3035,"ym")=0,"",DATEDIF(K3035,G3035,"ym")&amp;" months ")&amp;IF(DATEDIF(K3035,G3035,"md")=0,"",DATEDIF(K3035,G3035,"md")&amp;" days")</f>
        <v>6 months 21 days</v>
      </c>
      <c r="R3035" s="64">
        <f t="shared" si="286"/>
        <v>202</v>
      </c>
      <c r="S3035" s="56"/>
      <c r="T3035" s="56"/>
      <c r="U3035" s="57"/>
      <c r="V3035" s="75">
        <f t="shared" si="280"/>
        <v>961</v>
      </c>
      <c r="W3035" s="291">
        <f t="shared" si="281"/>
        <v>555</v>
      </c>
      <c r="X3035" s="291">
        <f t="shared" si="282"/>
        <v>495</v>
      </c>
      <c r="Y3035" s="291">
        <f t="shared" si="283"/>
        <v>202</v>
      </c>
    </row>
    <row r="3036" spans="1:25" ht="15" customHeight="1">
      <c r="A3036" s="8">
        <f t="shared" si="285"/>
        <v>3035</v>
      </c>
      <c r="B3036" s="82" t="s">
        <v>3974</v>
      </c>
      <c r="C3036" s="83">
        <v>64</v>
      </c>
      <c r="D3036" s="83" t="s">
        <v>23</v>
      </c>
      <c r="E3036" s="82" t="s">
        <v>3975</v>
      </c>
      <c r="F3036" s="84" t="s">
        <v>1948</v>
      </c>
      <c r="G3036" s="85">
        <v>44792</v>
      </c>
      <c r="H3036" s="86" t="s">
        <v>1277</v>
      </c>
      <c r="I3036" s="86">
        <v>44307</v>
      </c>
      <c r="J3036" s="82" t="s">
        <v>1278</v>
      </c>
      <c r="K3036" s="87">
        <v>44536</v>
      </c>
      <c r="L3036" s="82"/>
      <c r="M3036" s="82" t="s">
        <v>1279</v>
      </c>
      <c r="N3036" s="82" t="s">
        <v>1279</v>
      </c>
      <c r="O3036" s="82" t="s">
        <v>1279</v>
      </c>
      <c r="P3036" s="82"/>
      <c r="Q3036" s="88" t="str">
        <f>IF(DATEDIF(K3036,G3036,"y")=0,"",DATEDIF(K3036,G3036,"y")&amp;" years ")&amp;IF(DATEDIF(K3036,G3036,"ym")=0,"",DATEDIF(K3036,G3036,"ym")&amp;" months ")&amp;IF(DATEDIF(K3036,G3036,"md")=0,"",DATEDIF(K3036,G3036,"md")&amp;" days")</f>
        <v>8 months 13 days</v>
      </c>
      <c r="R3036" s="89">
        <f t="shared" si="286"/>
        <v>256</v>
      </c>
      <c r="S3036" s="82"/>
      <c r="T3036" s="82"/>
      <c r="U3036" s="84"/>
      <c r="V3036" s="75">
        <f t="shared" si="280"/>
        <v>961</v>
      </c>
      <c r="W3036" s="291" t="str">
        <f t="shared" si="281"/>
        <v/>
      </c>
      <c r="X3036" s="291">
        <f t="shared" si="282"/>
        <v>485</v>
      </c>
      <c r="Y3036" s="291">
        <f t="shared" si="283"/>
        <v>256</v>
      </c>
    </row>
    <row r="3037" spans="1:25" ht="15" customHeight="1">
      <c r="A3037" s="8">
        <f t="shared" si="285"/>
        <v>3036</v>
      </c>
      <c r="B3037" s="56"/>
      <c r="C3037" s="8">
        <v>70</v>
      </c>
      <c r="D3037" s="8" t="s">
        <v>16</v>
      </c>
      <c r="E3037" s="56"/>
      <c r="F3037" s="61"/>
      <c r="G3037" s="62">
        <v>44792</v>
      </c>
      <c r="H3037" s="56" t="s">
        <v>1198</v>
      </c>
      <c r="I3037" s="74">
        <v>44391</v>
      </c>
      <c r="J3037" s="56"/>
      <c r="K3037" s="8"/>
      <c r="L3037" s="56"/>
      <c r="M3037" s="56" t="s">
        <v>1279</v>
      </c>
      <c r="N3037" s="56" t="s">
        <v>1279</v>
      </c>
      <c r="O3037" s="56"/>
      <c r="P3037" s="56"/>
      <c r="Q3037" s="90" t="str">
        <f>IF(DATEDIF(I3037,G3037,"y")=0,"",DATEDIF(I3037,G3037,"y")&amp;" years ")&amp;IF(DATEDIF(I3037,G3037,"ym")=0,"",DATEDIF(I3037,G3037,"ym")&amp;" months ")&amp;IF(DATEDIF(I3037,G3037,"md")=0,"",DATEDIF(I3037,G3037,"md")&amp;" days")</f>
        <v>1 years 1 months 5 days</v>
      </c>
      <c r="R3037" s="64">
        <f t="shared" si="286"/>
        <v>401</v>
      </c>
      <c r="S3037" s="56"/>
      <c r="T3037" s="56"/>
      <c r="U3037" s="57"/>
      <c r="V3037" s="75">
        <f t="shared" si="280"/>
        <v>961</v>
      </c>
      <c r="W3037" s="291" t="str">
        <f t="shared" si="281"/>
        <v/>
      </c>
      <c r="X3037" s="291">
        <f t="shared" si="282"/>
        <v>401</v>
      </c>
      <c r="Y3037" s="291" t="str">
        <f t="shared" si="283"/>
        <v/>
      </c>
    </row>
    <row r="3038" spans="1:25" ht="15" customHeight="1">
      <c r="A3038" s="8">
        <f t="shared" si="285"/>
        <v>3037</v>
      </c>
      <c r="B3038" s="56" t="s">
        <v>3976</v>
      </c>
      <c r="C3038" s="73">
        <v>45</v>
      </c>
      <c r="D3038" s="8" t="s">
        <v>16</v>
      </c>
      <c r="E3038" s="56" t="s">
        <v>3762</v>
      </c>
      <c r="F3038" s="57" t="s">
        <v>25</v>
      </c>
      <c r="G3038" s="58">
        <v>44792</v>
      </c>
      <c r="H3038" s="75">
        <v>44248</v>
      </c>
      <c r="I3038" s="75">
        <v>44306</v>
      </c>
      <c r="J3038" s="56" t="s">
        <v>1278</v>
      </c>
      <c r="K3038" s="8"/>
      <c r="L3038" s="56"/>
      <c r="M3038" s="56" t="s">
        <v>1279</v>
      </c>
      <c r="N3038" s="56" t="s">
        <v>1279</v>
      </c>
      <c r="O3038" s="56"/>
      <c r="P3038" s="56"/>
      <c r="Q3038" s="90" t="str">
        <f>IF(DATEDIF(I3038,G3038,"y")=0,"",DATEDIF(I3038,G3038,"y")&amp;" years ")&amp;IF(DATEDIF(I3038,G3038,"ym")=0,"",DATEDIF(I3038,G3038,"ym")&amp;" months ")&amp;IF(DATEDIF(I3038,G3038,"md")=0,"",DATEDIF(I3038,G3038,"md")&amp;" days")</f>
        <v>1 years 3 months 30 days</v>
      </c>
      <c r="R3038" s="64">
        <f t="shared" si="286"/>
        <v>486</v>
      </c>
      <c r="S3038" s="56"/>
      <c r="T3038" s="56"/>
      <c r="U3038" s="57"/>
      <c r="V3038" s="75">
        <f t="shared" si="280"/>
        <v>961</v>
      </c>
      <c r="W3038" s="291">
        <f t="shared" si="281"/>
        <v>544</v>
      </c>
      <c r="X3038" s="291">
        <f t="shared" si="282"/>
        <v>486</v>
      </c>
      <c r="Y3038" s="291" t="str">
        <f t="shared" si="283"/>
        <v/>
      </c>
    </row>
    <row r="3039" spans="1:25" ht="15" customHeight="1">
      <c r="A3039" s="8">
        <f t="shared" si="285"/>
        <v>3038</v>
      </c>
      <c r="B3039" s="56"/>
      <c r="C3039" s="8">
        <v>78</v>
      </c>
      <c r="D3039" s="8" t="s">
        <v>16</v>
      </c>
      <c r="E3039" s="56"/>
      <c r="F3039" s="61"/>
      <c r="G3039" s="62">
        <v>44792</v>
      </c>
      <c r="H3039" s="195"/>
      <c r="I3039" s="56"/>
      <c r="J3039" s="56"/>
      <c r="K3039" s="8"/>
      <c r="L3039" s="56"/>
      <c r="M3039" s="56"/>
      <c r="N3039" s="56"/>
      <c r="O3039" s="56"/>
      <c r="P3039" s="56"/>
      <c r="Q3039" s="63"/>
      <c r="R3039" s="64"/>
      <c r="S3039" s="56"/>
      <c r="T3039" s="56"/>
      <c r="U3039" s="57"/>
      <c r="V3039" s="289">
        <f t="shared" si="280"/>
        <v>961</v>
      </c>
      <c r="W3039" s="292" t="str">
        <f t="shared" si="281"/>
        <v/>
      </c>
      <c r="X3039" s="291" t="str">
        <f t="shared" si="282"/>
        <v/>
      </c>
      <c r="Y3039" s="291" t="str">
        <f t="shared" si="283"/>
        <v/>
      </c>
    </row>
    <row r="3040" spans="1:25" ht="15" customHeight="1">
      <c r="A3040" s="8">
        <f t="shared" si="285"/>
        <v>3039</v>
      </c>
      <c r="B3040" s="56" t="s">
        <v>3977</v>
      </c>
      <c r="C3040" s="8">
        <v>52</v>
      </c>
      <c r="D3040" s="8" t="s">
        <v>23</v>
      </c>
      <c r="E3040" s="56" t="s">
        <v>1231</v>
      </c>
      <c r="F3040" s="57" t="s">
        <v>534</v>
      </c>
      <c r="G3040" s="58">
        <v>44793</v>
      </c>
      <c r="H3040" s="75">
        <v>44274</v>
      </c>
      <c r="I3040" s="75">
        <v>44388</v>
      </c>
      <c r="J3040" s="56" t="s">
        <v>1278</v>
      </c>
      <c r="K3040" s="76">
        <v>44605</v>
      </c>
      <c r="L3040" s="56"/>
      <c r="M3040" s="56" t="s">
        <v>1279</v>
      </c>
      <c r="N3040" s="56" t="s">
        <v>1279</v>
      </c>
      <c r="O3040" s="56" t="s">
        <v>1279</v>
      </c>
      <c r="P3040" s="56"/>
      <c r="Q3040" s="63" t="str">
        <f>IF(DATEDIF(K3040,G3040,"y")=0,"",DATEDIF(K3040,G3040,"y")&amp;" years ")&amp;IF(DATEDIF(K3040,G3040,"ym")=0,"",DATEDIF(K3040,G3040,"ym")&amp;" months ")&amp;IF(DATEDIF(K3040,G3040,"md")=0,"",DATEDIF(K3040,G3040,"md")&amp;" days")</f>
        <v>6 months 7 days</v>
      </c>
      <c r="R3040" s="64">
        <f>_xlfn.DAYS(G3040,IF(L3040="",IF(K3040="",I3040,K3040),L3040))</f>
        <v>188</v>
      </c>
      <c r="S3040" s="56"/>
      <c r="T3040" s="56"/>
      <c r="U3040" s="57"/>
      <c r="V3040" s="75">
        <f t="shared" si="280"/>
        <v>962</v>
      </c>
      <c r="W3040" s="291">
        <f t="shared" si="281"/>
        <v>519</v>
      </c>
      <c r="X3040" s="291">
        <f t="shared" si="282"/>
        <v>405</v>
      </c>
      <c r="Y3040" s="291">
        <f t="shared" si="283"/>
        <v>188</v>
      </c>
    </row>
    <row r="3041" spans="1:25" ht="15" customHeight="1">
      <c r="A3041" s="8">
        <f t="shared" si="285"/>
        <v>3040</v>
      </c>
      <c r="B3041" s="56" t="s">
        <v>1566</v>
      </c>
      <c r="C3041" s="8">
        <v>76</v>
      </c>
      <c r="D3041" s="8" t="s">
        <v>16</v>
      </c>
      <c r="E3041" s="56" t="s">
        <v>517</v>
      </c>
      <c r="F3041" s="57" t="s">
        <v>1889</v>
      </c>
      <c r="G3041" s="58">
        <v>44793</v>
      </c>
      <c r="H3041" s="75">
        <v>44289</v>
      </c>
      <c r="I3041" s="75">
        <v>44416</v>
      </c>
      <c r="J3041" s="56" t="s">
        <v>2544</v>
      </c>
      <c r="K3041" s="76"/>
      <c r="L3041" s="56"/>
      <c r="M3041" s="56" t="s">
        <v>1279</v>
      </c>
      <c r="N3041" s="56" t="s">
        <v>1279</v>
      </c>
      <c r="O3041" s="56"/>
      <c r="P3041" s="56"/>
      <c r="Q3041" s="90" t="str">
        <f>IF(DATEDIF(I3041,G3041,"y")=0,"",DATEDIF(I3041,G3041,"y")&amp;" years ")&amp;IF(DATEDIF(I3041,G3041,"ym")=0,"",DATEDIF(I3041,G3041,"ym")&amp;" months ")&amp;IF(DATEDIF(I3041,G3041,"md")=0,"",DATEDIF(I3041,G3041,"md")&amp;" days")</f>
        <v>1 years 12 days</v>
      </c>
      <c r="R3041" s="64">
        <f>_xlfn.DAYS(G3041,IF(L3041="",IF(K3041="",I3041,K3041),L3041))</f>
        <v>377</v>
      </c>
      <c r="S3041" s="56"/>
      <c r="T3041" s="56"/>
      <c r="U3041" s="57"/>
      <c r="V3041" s="75">
        <f t="shared" si="280"/>
        <v>962</v>
      </c>
      <c r="W3041" s="291">
        <f t="shared" si="281"/>
        <v>504</v>
      </c>
      <c r="X3041" s="291">
        <f t="shared" si="282"/>
        <v>377</v>
      </c>
      <c r="Y3041" s="291" t="str">
        <f t="shared" si="283"/>
        <v/>
      </c>
    </row>
    <row r="3042" spans="1:25" ht="15" customHeight="1">
      <c r="A3042" s="8">
        <f t="shared" si="285"/>
        <v>3041</v>
      </c>
      <c r="B3042" s="56" t="s">
        <v>3978</v>
      </c>
      <c r="C3042" s="8">
        <v>64</v>
      </c>
      <c r="D3042" s="8" t="s">
        <v>23</v>
      </c>
      <c r="E3042" s="56" t="s">
        <v>3979</v>
      </c>
      <c r="F3042" s="57" t="s">
        <v>103</v>
      </c>
      <c r="G3042" s="58">
        <v>44793</v>
      </c>
      <c r="H3042" s="75">
        <v>44272</v>
      </c>
      <c r="I3042" s="75">
        <v>44409</v>
      </c>
      <c r="J3042" s="56" t="s">
        <v>2544</v>
      </c>
      <c r="K3042" s="76"/>
      <c r="L3042" s="56"/>
      <c r="M3042" s="56" t="s">
        <v>1279</v>
      </c>
      <c r="N3042" s="56" t="s">
        <v>1279</v>
      </c>
      <c r="O3042" s="56"/>
      <c r="P3042" s="56"/>
      <c r="Q3042" s="63" t="str">
        <f>IF(DATEDIF(I3042,G3042,"y")=0,"",DATEDIF(I3042,G3042,"y")&amp;" years ")&amp;IF(DATEDIF(I3042,G3042,"ym")=0,"",DATEDIF(I3042,G3042,"ym")&amp;" months ")&amp;IF(DATEDIF(I3042,G3042,"md")=0,"",DATEDIF(I3042,G3042,"md")&amp;" days")</f>
        <v>1 years 19 days</v>
      </c>
      <c r="R3042" s="64">
        <f>_xlfn.DAYS(G3042,IF(L3042="",IF(K3042="",I3042,K3042),L3042))</f>
        <v>384</v>
      </c>
      <c r="S3042" s="56"/>
      <c r="T3042" s="56"/>
      <c r="U3042" s="57" t="s">
        <v>3980</v>
      </c>
      <c r="V3042" s="75">
        <f t="shared" si="280"/>
        <v>962</v>
      </c>
      <c r="W3042" s="291">
        <f t="shared" si="281"/>
        <v>521</v>
      </c>
      <c r="X3042" s="291">
        <f t="shared" si="282"/>
        <v>384</v>
      </c>
      <c r="Y3042" s="291" t="str">
        <f t="shared" si="283"/>
        <v/>
      </c>
    </row>
    <row r="3043" spans="1:25" ht="15" customHeight="1">
      <c r="A3043" s="8">
        <f t="shared" si="285"/>
        <v>3042</v>
      </c>
      <c r="B3043" s="56" t="s">
        <v>1650</v>
      </c>
      <c r="C3043" s="8">
        <v>65</v>
      </c>
      <c r="D3043" s="8" t="s">
        <v>16</v>
      </c>
      <c r="E3043" s="56" t="s">
        <v>3981</v>
      </c>
      <c r="F3043" s="57" t="s">
        <v>46</v>
      </c>
      <c r="G3043" s="62">
        <v>44793</v>
      </c>
      <c r="H3043" s="203" t="s">
        <v>1198</v>
      </c>
      <c r="I3043" s="74">
        <v>44333</v>
      </c>
      <c r="J3043" s="56" t="s">
        <v>1278</v>
      </c>
      <c r="K3043" s="8"/>
      <c r="L3043" s="56"/>
      <c r="M3043" s="56" t="s">
        <v>1279</v>
      </c>
      <c r="N3043" s="56" t="s">
        <v>1279</v>
      </c>
      <c r="O3043" s="56"/>
      <c r="P3043" s="56"/>
      <c r="Q3043" s="90" t="str">
        <f>IF(DATEDIF(I3043,G3043,"y")=0,"",DATEDIF(I3043,G3043,"y")&amp;" years ")&amp;IF(DATEDIF(I3043,G3043,"ym")=0,"",DATEDIF(I3043,G3043,"ym")&amp;" months ")&amp;IF(DATEDIF(I3043,G3043,"md")=0,"",DATEDIF(I3043,G3043,"md")&amp;" days")</f>
        <v>1 years 3 months 3 days</v>
      </c>
      <c r="R3043" s="64">
        <f>_xlfn.DAYS(G3043,IF(L3043="",IF(K3043="",I3043,K3043),L3043))</f>
        <v>460</v>
      </c>
      <c r="S3043" s="56"/>
      <c r="T3043" s="56"/>
      <c r="U3043" s="57"/>
      <c r="V3043" s="75">
        <f t="shared" si="280"/>
        <v>962</v>
      </c>
      <c r="W3043" s="291" t="str">
        <f t="shared" si="281"/>
        <v/>
      </c>
      <c r="X3043" s="291">
        <f t="shared" si="282"/>
        <v>460</v>
      </c>
      <c r="Y3043" s="291" t="str">
        <f t="shared" si="283"/>
        <v/>
      </c>
    </row>
    <row r="3044" spans="1:25" ht="15" customHeight="1">
      <c r="A3044" s="8">
        <f t="shared" si="285"/>
        <v>3043</v>
      </c>
      <c r="B3044" s="56" t="s">
        <v>3982</v>
      </c>
      <c r="C3044" s="8">
        <v>30</v>
      </c>
      <c r="D3044" s="8" t="s">
        <v>16</v>
      </c>
      <c r="E3044" s="56" t="s">
        <v>3983</v>
      </c>
      <c r="F3044" s="57" t="s">
        <v>758</v>
      </c>
      <c r="G3044" s="58">
        <v>44793</v>
      </c>
      <c r="H3044" s="195"/>
      <c r="I3044" s="56"/>
      <c r="J3044" s="56"/>
      <c r="K3044" s="8"/>
      <c r="L3044" s="56"/>
      <c r="M3044" s="56"/>
      <c r="N3044" s="56"/>
      <c r="O3044" s="56"/>
      <c r="P3044" s="56"/>
      <c r="Q3044" s="63"/>
      <c r="R3044" s="64"/>
      <c r="S3044" s="56"/>
      <c r="T3044" s="56"/>
      <c r="U3044" s="57"/>
      <c r="V3044" s="289">
        <f t="shared" si="280"/>
        <v>962</v>
      </c>
      <c r="W3044" s="292" t="str">
        <f t="shared" si="281"/>
        <v/>
      </c>
      <c r="X3044" s="291" t="str">
        <f t="shared" si="282"/>
        <v/>
      </c>
      <c r="Y3044" s="291" t="str">
        <f t="shared" si="283"/>
        <v/>
      </c>
    </row>
    <row r="3045" spans="1:25" ht="15" customHeight="1">
      <c r="A3045" s="8">
        <f t="shared" si="285"/>
        <v>3044</v>
      </c>
      <c r="B3045" s="56" t="s">
        <v>1219</v>
      </c>
      <c r="C3045" s="8">
        <v>82</v>
      </c>
      <c r="D3045" s="8" t="s">
        <v>16</v>
      </c>
      <c r="E3045" s="56" t="s">
        <v>3984</v>
      </c>
      <c r="F3045" s="57" t="s">
        <v>25</v>
      </c>
      <c r="G3045" s="58">
        <v>44794</v>
      </c>
      <c r="H3045" s="75">
        <v>44235</v>
      </c>
      <c r="I3045" s="75">
        <v>44312</v>
      </c>
      <c r="J3045" s="56" t="s">
        <v>1278</v>
      </c>
      <c r="K3045" s="76">
        <v>44598</v>
      </c>
      <c r="L3045" s="56"/>
      <c r="M3045" s="56" t="s">
        <v>1279</v>
      </c>
      <c r="N3045" s="56" t="s">
        <v>1279</v>
      </c>
      <c r="O3045" s="56" t="s">
        <v>1279</v>
      </c>
      <c r="P3045" s="56"/>
      <c r="Q3045" s="63" t="str">
        <f>IF(DATEDIF(K3045,G3045,"y")=0,"",DATEDIF(K3045,G3045,"y")&amp;" years ")&amp;IF(DATEDIF(K3045,G3045,"ym")=0,"",DATEDIF(K3045,G3045,"ym")&amp;" months ")&amp;IF(DATEDIF(K3045,G3045,"md")=0,"",DATEDIF(K3045,G3045,"md")&amp;" days")</f>
        <v>6 months 15 days</v>
      </c>
      <c r="R3045" s="64">
        <f t="shared" ref="R3045:R3058" si="287">_xlfn.DAYS(G3045,IF(L3045="",IF(K3045="",I3045,K3045),L3045))</f>
        <v>196</v>
      </c>
      <c r="S3045" s="56"/>
      <c r="T3045" s="56"/>
      <c r="U3045" s="57"/>
      <c r="V3045" s="75">
        <f t="shared" si="280"/>
        <v>963</v>
      </c>
      <c r="W3045" s="291">
        <f t="shared" si="281"/>
        <v>559</v>
      </c>
      <c r="X3045" s="291">
        <f t="shared" si="282"/>
        <v>482</v>
      </c>
      <c r="Y3045" s="291">
        <f t="shared" si="283"/>
        <v>196</v>
      </c>
    </row>
    <row r="3046" spans="1:25" ht="15" customHeight="1">
      <c r="A3046" s="8">
        <f t="shared" si="285"/>
        <v>3045</v>
      </c>
      <c r="B3046" s="56"/>
      <c r="C3046" s="8">
        <v>40</v>
      </c>
      <c r="D3046" s="8" t="s">
        <v>16</v>
      </c>
      <c r="E3046" s="56"/>
      <c r="F3046" s="61"/>
      <c r="G3046" s="62">
        <v>44794</v>
      </c>
      <c r="H3046" s="56" t="s">
        <v>1198</v>
      </c>
      <c r="I3046" s="74">
        <v>44558</v>
      </c>
      <c r="J3046" s="56"/>
      <c r="K3046" s="8"/>
      <c r="L3046" s="56"/>
      <c r="M3046" s="56" t="s">
        <v>1279</v>
      </c>
      <c r="N3046" s="56" t="s">
        <v>1279</v>
      </c>
      <c r="O3046" s="56"/>
      <c r="P3046" s="56"/>
      <c r="Q3046" s="90" t="str">
        <f>IF(DATEDIF(I3046,G3046,"y")=0,"",DATEDIF(I3046,G3046,"y")&amp;" years ")&amp;IF(DATEDIF(I3046,G3046,"ym")=0,"",DATEDIF(I3046,G3046,"ym")&amp;" months ")&amp;IF(DATEDIF(I3046,G3046,"md")=0,"",DATEDIF(I3046,G3046,"md")&amp;" days")</f>
        <v>7 months 24 days</v>
      </c>
      <c r="R3046" s="64">
        <f t="shared" si="287"/>
        <v>236</v>
      </c>
      <c r="S3046" s="56"/>
      <c r="T3046" s="56"/>
      <c r="U3046" s="57"/>
      <c r="V3046" s="75">
        <f t="shared" si="280"/>
        <v>963</v>
      </c>
      <c r="W3046" s="291" t="str">
        <f t="shared" si="281"/>
        <v/>
      </c>
      <c r="X3046" s="291">
        <f t="shared" si="282"/>
        <v>236</v>
      </c>
      <c r="Y3046" s="291" t="str">
        <f t="shared" si="283"/>
        <v/>
      </c>
    </row>
    <row r="3047" spans="1:25" ht="15" customHeight="1">
      <c r="A3047" s="8">
        <f t="shared" si="285"/>
        <v>3046</v>
      </c>
      <c r="B3047" s="56"/>
      <c r="C3047" s="8">
        <v>76</v>
      </c>
      <c r="D3047" s="8" t="s">
        <v>23</v>
      </c>
      <c r="E3047" s="56"/>
      <c r="F3047" s="61"/>
      <c r="G3047" s="62">
        <v>44794</v>
      </c>
      <c r="H3047" s="56" t="s">
        <v>1198</v>
      </c>
      <c r="I3047" s="56" t="s">
        <v>1198</v>
      </c>
      <c r="J3047" s="56"/>
      <c r="K3047" s="62">
        <v>44525</v>
      </c>
      <c r="L3047" s="56"/>
      <c r="M3047" s="56" t="s">
        <v>1279</v>
      </c>
      <c r="N3047" s="56" t="s">
        <v>1279</v>
      </c>
      <c r="O3047" s="56" t="s">
        <v>1279</v>
      </c>
      <c r="P3047" s="56"/>
      <c r="Q3047" s="63" t="str">
        <f>IF(DATEDIF(K3047,G3047,"y")=0,"",DATEDIF(K3047,G3047,"y")&amp;" years ")&amp;IF(DATEDIF(K3047,G3047,"ym")=0,"",DATEDIF(K3047,G3047,"ym")&amp;" months ")&amp;IF(DATEDIF(K3047,G3047,"md")=0,"",DATEDIF(K3047,G3047,"md")&amp;" days")</f>
        <v>8 months 27 days</v>
      </c>
      <c r="R3047" s="64">
        <f t="shared" si="287"/>
        <v>269</v>
      </c>
      <c r="S3047" s="56"/>
      <c r="T3047" s="56"/>
      <c r="U3047" s="57"/>
      <c r="V3047" s="75">
        <f t="shared" si="280"/>
        <v>963</v>
      </c>
      <c r="W3047" s="291" t="str">
        <f t="shared" si="281"/>
        <v/>
      </c>
      <c r="X3047" s="291" t="str">
        <f t="shared" si="282"/>
        <v/>
      </c>
      <c r="Y3047" s="291">
        <f t="shared" si="283"/>
        <v>269</v>
      </c>
    </row>
    <row r="3048" spans="1:25" ht="15" customHeight="1">
      <c r="A3048" s="8">
        <f t="shared" si="285"/>
        <v>3047</v>
      </c>
      <c r="B3048" s="56" t="s">
        <v>3985</v>
      </c>
      <c r="C3048" s="8">
        <v>55</v>
      </c>
      <c r="D3048" s="8" t="s">
        <v>23</v>
      </c>
      <c r="E3048" s="56" t="s">
        <v>972</v>
      </c>
      <c r="F3048" s="57" t="s">
        <v>824</v>
      </c>
      <c r="G3048" s="58">
        <v>44794</v>
      </c>
      <c r="H3048" s="75">
        <v>44269</v>
      </c>
      <c r="I3048" s="75">
        <v>44412</v>
      </c>
      <c r="J3048" s="56" t="s">
        <v>1278</v>
      </c>
      <c r="K3048" s="8"/>
      <c r="L3048" s="56"/>
      <c r="M3048" s="56" t="s">
        <v>1279</v>
      </c>
      <c r="N3048" s="56" t="s">
        <v>1279</v>
      </c>
      <c r="O3048" s="56"/>
      <c r="P3048" s="56"/>
      <c r="Q3048" s="90" t="str">
        <f>IF(DATEDIF(I3048,G3048,"y")=0,"",DATEDIF(I3048,G3048,"y")&amp;" years ")&amp;IF(DATEDIF(I3048,G3048,"ym")=0,"",DATEDIF(I3048,G3048,"ym")&amp;" months ")&amp;IF(DATEDIF(I3048,G3048,"md")=0,"",DATEDIF(I3048,G3048,"md")&amp;" days")</f>
        <v>1 years 17 days</v>
      </c>
      <c r="R3048" s="64">
        <f t="shared" si="287"/>
        <v>382</v>
      </c>
      <c r="S3048" s="56"/>
      <c r="T3048" s="56"/>
      <c r="U3048" s="57"/>
      <c r="V3048" s="75">
        <f t="shared" si="280"/>
        <v>963</v>
      </c>
      <c r="W3048" s="291">
        <f t="shared" si="281"/>
        <v>525</v>
      </c>
      <c r="X3048" s="291">
        <f t="shared" si="282"/>
        <v>382</v>
      </c>
      <c r="Y3048" s="291" t="str">
        <f t="shared" si="283"/>
        <v/>
      </c>
    </row>
    <row r="3049" spans="1:25" ht="15" customHeight="1">
      <c r="A3049" s="8">
        <f t="shared" si="285"/>
        <v>3048</v>
      </c>
      <c r="B3049" s="56"/>
      <c r="C3049" s="8">
        <v>79</v>
      </c>
      <c r="D3049" s="8" t="s">
        <v>23</v>
      </c>
      <c r="E3049" s="56"/>
      <c r="F3049" s="61"/>
      <c r="G3049" s="62">
        <v>44794</v>
      </c>
      <c r="H3049" s="56" t="s">
        <v>1198</v>
      </c>
      <c r="I3049" s="74">
        <v>44409</v>
      </c>
      <c r="J3049" s="56"/>
      <c r="K3049" s="8"/>
      <c r="L3049" s="56"/>
      <c r="M3049" s="56" t="s">
        <v>1279</v>
      </c>
      <c r="N3049" s="56" t="s">
        <v>1279</v>
      </c>
      <c r="O3049" s="56"/>
      <c r="P3049" s="56"/>
      <c r="Q3049" s="90" t="str">
        <f>IF(DATEDIF(I3049,G3049,"y")=0,"",DATEDIF(I3049,G3049,"y")&amp;" years ")&amp;IF(DATEDIF(I3049,G3049,"ym")=0,"",DATEDIF(I3049,G3049,"ym")&amp;" months ")&amp;IF(DATEDIF(I3049,G3049,"md")=0,"",DATEDIF(I3049,G3049,"md")&amp;" days")</f>
        <v>1 years 20 days</v>
      </c>
      <c r="R3049" s="64">
        <f t="shared" si="287"/>
        <v>385</v>
      </c>
      <c r="S3049" s="56"/>
      <c r="T3049" s="56"/>
      <c r="U3049" s="57"/>
      <c r="V3049" s="75">
        <f t="shared" si="280"/>
        <v>963</v>
      </c>
      <c r="W3049" s="291" t="str">
        <f t="shared" si="281"/>
        <v/>
      </c>
      <c r="X3049" s="291">
        <f t="shared" si="282"/>
        <v>385</v>
      </c>
      <c r="Y3049" s="291" t="str">
        <f t="shared" si="283"/>
        <v/>
      </c>
    </row>
    <row r="3050" spans="1:25" ht="15" customHeight="1">
      <c r="A3050" s="8">
        <f t="shared" si="285"/>
        <v>3049</v>
      </c>
      <c r="B3050" s="163" t="s">
        <v>3986</v>
      </c>
      <c r="C3050" s="164">
        <v>26</v>
      </c>
      <c r="D3050" s="164" t="s">
        <v>23</v>
      </c>
      <c r="E3050" s="163" t="s">
        <v>517</v>
      </c>
      <c r="F3050" s="165" t="s">
        <v>1701</v>
      </c>
      <c r="G3050" s="166">
        <v>44794</v>
      </c>
      <c r="H3050" s="167">
        <v>44258</v>
      </c>
      <c r="I3050" s="167">
        <v>44382</v>
      </c>
      <c r="J3050" s="163" t="s">
        <v>1278</v>
      </c>
      <c r="K3050" s="168"/>
      <c r="L3050" s="163"/>
      <c r="M3050" s="163" t="s">
        <v>1279</v>
      </c>
      <c r="N3050" s="163" t="s">
        <v>1279</v>
      </c>
      <c r="O3050" s="163"/>
      <c r="P3050" s="163"/>
      <c r="Q3050" s="169" t="str">
        <f>IF(DATEDIF(I3050,G3050,"y")=0,"",DATEDIF(I3050,G3050,"y")&amp;" years ")&amp;IF(DATEDIF(I3050,G3050,"ym")=0,"",DATEDIF(I3050,G3050,"ym")&amp;" months ")&amp;IF(DATEDIF(I3050,G3050,"md")=0,"",DATEDIF(I3050,G3050,"md")&amp;" days")</f>
        <v>1 years 1 months 16 days</v>
      </c>
      <c r="R3050" s="170">
        <f t="shared" si="287"/>
        <v>412</v>
      </c>
      <c r="S3050" s="163"/>
      <c r="T3050" s="163"/>
      <c r="U3050" s="165" t="s">
        <v>3987</v>
      </c>
      <c r="V3050" s="75">
        <f t="shared" si="280"/>
        <v>963</v>
      </c>
      <c r="W3050" s="291">
        <f t="shared" si="281"/>
        <v>536</v>
      </c>
      <c r="X3050" s="291">
        <f t="shared" si="282"/>
        <v>412</v>
      </c>
      <c r="Y3050" s="291" t="str">
        <f t="shared" si="283"/>
        <v/>
      </c>
    </row>
    <row r="3051" spans="1:25" ht="15" customHeight="1">
      <c r="A3051" s="8">
        <f t="shared" si="285"/>
        <v>3050</v>
      </c>
      <c r="B3051" s="56" t="s">
        <v>3026</v>
      </c>
      <c r="C3051" s="8">
        <v>82</v>
      </c>
      <c r="D3051" s="8" t="s">
        <v>23</v>
      </c>
      <c r="E3051" s="56" t="s">
        <v>3542</v>
      </c>
      <c r="F3051" s="57" t="s">
        <v>125</v>
      </c>
      <c r="G3051" s="58">
        <v>44795</v>
      </c>
      <c r="H3051" s="75">
        <v>44384</v>
      </c>
      <c r="I3051" s="75">
        <v>44411</v>
      </c>
      <c r="J3051" s="56" t="s">
        <v>1646</v>
      </c>
      <c r="K3051" s="76">
        <v>44622</v>
      </c>
      <c r="L3051" s="56"/>
      <c r="M3051" s="56" t="s">
        <v>1279</v>
      </c>
      <c r="N3051" s="56" t="s">
        <v>1279</v>
      </c>
      <c r="O3051" s="56" t="s">
        <v>1279</v>
      </c>
      <c r="P3051" s="56"/>
      <c r="Q3051" s="63" t="str">
        <f>IF(DATEDIF(K3051,G3051,"y")=0,"",DATEDIF(K3051,G3051,"y")&amp;" years ")&amp;IF(DATEDIF(K3051,G3051,"ym")=0,"",DATEDIF(K3051,G3051,"ym")&amp;" months ")&amp;IF(DATEDIF(K3051,G3051,"md")=0,"",DATEDIF(K3051,G3051,"md")&amp;" days")</f>
        <v>5 months 20 days</v>
      </c>
      <c r="R3051" s="64">
        <f t="shared" si="287"/>
        <v>173</v>
      </c>
      <c r="S3051" s="56"/>
      <c r="T3051" s="56"/>
      <c r="U3051" s="57"/>
      <c r="V3051" s="75">
        <f t="shared" si="280"/>
        <v>964</v>
      </c>
      <c r="W3051" s="291">
        <f t="shared" si="281"/>
        <v>411</v>
      </c>
      <c r="X3051" s="291">
        <f t="shared" si="282"/>
        <v>384</v>
      </c>
      <c r="Y3051" s="291">
        <f t="shared" si="283"/>
        <v>173</v>
      </c>
    </row>
    <row r="3052" spans="1:25" ht="15" customHeight="1">
      <c r="A3052" s="8">
        <f t="shared" si="285"/>
        <v>3051</v>
      </c>
      <c r="B3052" s="56" t="s">
        <v>3988</v>
      </c>
      <c r="C3052" s="8">
        <v>80</v>
      </c>
      <c r="D3052" s="8" t="s">
        <v>16</v>
      </c>
      <c r="E3052" s="56" t="s">
        <v>1180</v>
      </c>
      <c r="F3052" s="57" t="s">
        <v>18</v>
      </c>
      <c r="G3052" s="58">
        <v>44795</v>
      </c>
      <c r="H3052" s="75">
        <v>44248</v>
      </c>
      <c r="I3052" s="75">
        <v>44305</v>
      </c>
      <c r="J3052" s="56" t="s">
        <v>1278</v>
      </c>
      <c r="K3052" s="76">
        <v>44594</v>
      </c>
      <c r="L3052" s="56"/>
      <c r="M3052" s="56" t="s">
        <v>1279</v>
      </c>
      <c r="N3052" s="56" t="s">
        <v>1279</v>
      </c>
      <c r="O3052" s="56" t="s">
        <v>1279</v>
      </c>
      <c r="P3052" s="56"/>
      <c r="Q3052" s="63" t="str">
        <f>IF(DATEDIF(K3052,G3052,"y")=0,"",DATEDIF(K3052,G3052,"y")&amp;" years ")&amp;IF(DATEDIF(K3052,G3052,"ym")=0,"",DATEDIF(K3052,G3052,"ym")&amp;" months ")&amp;IF(DATEDIF(K3052,G3052,"md")=0,"",DATEDIF(K3052,G3052,"md")&amp;" days")</f>
        <v>6 months 20 days</v>
      </c>
      <c r="R3052" s="64">
        <f t="shared" si="287"/>
        <v>201</v>
      </c>
      <c r="S3052" s="56"/>
      <c r="T3052" s="56"/>
      <c r="U3052" s="57"/>
      <c r="V3052" s="75">
        <f t="shared" si="280"/>
        <v>964</v>
      </c>
      <c r="W3052" s="291">
        <f t="shared" si="281"/>
        <v>547</v>
      </c>
      <c r="X3052" s="291">
        <f t="shared" si="282"/>
        <v>490</v>
      </c>
      <c r="Y3052" s="291">
        <f t="shared" si="283"/>
        <v>201</v>
      </c>
    </row>
    <row r="3053" spans="1:25" ht="15" customHeight="1">
      <c r="A3053" s="8">
        <f t="shared" si="285"/>
        <v>3052</v>
      </c>
      <c r="B3053" s="109"/>
      <c r="C3053" s="110">
        <v>78</v>
      </c>
      <c r="D3053" s="110" t="s">
        <v>16</v>
      </c>
      <c r="E3053" s="109"/>
      <c r="F3053" s="193"/>
      <c r="G3053" s="191">
        <v>44796</v>
      </c>
      <c r="H3053" s="109" t="s">
        <v>1198</v>
      </c>
      <c r="I3053" s="109" t="s">
        <v>1198</v>
      </c>
      <c r="J3053" s="109"/>
      <c r="K3053" s="191">
        <v>44618</v>
      </c>
      <c r="L3053" s="109"/>
      <c r="M3053" s="109" t="s">
        <v>1279</v>
      </c>
      <c r="N3053" s="109" t="s">
        <v>1279</v>
      </c>
      <c r="O3053" s="109" t="s">
        <v>1279</v>
      </c>
      <c r="P3053" s="109"/>
      <c r="Q3053" s="136" t="str">
        <f>IF(DATEDIF(K3053,G3053,"y")=0,"",DATEDIF(K3053,G3053,"y")&amp;" years ")&amp;IF(DATEDIF(K3053,G3053,"ym")=0,"",DATEDIF(K3053,G3053,"ym")&amp;" months ")&amp;IF(DATEDIF(K3053,G3053,"md")=0,"",DATEDIF(K3053,G3053,"md")&amp;" days")</f>
        <v>5 months 28 days</v>
      </c>
      <c r="R3053" s="115">
        <f t="shared" si="287"/>
        <v>178</v>
      </c>
      <c r="S3053" s="109"/>
      <c r="T3053" s="109"/>
      <c r="U3053" s="111"/>
      <c r="V3053" s="75">
        <f t="shared" si="280"/>
        <v>965</v>
      </c>
      <c r="W3053" s="291" t="str">
        <f t="shared" si="281"/>
        <v/>
      </c>
      <c r="X3053" s="291" t="str">
        <f t="shared" si="282"/>
        <v/>
      </c>
      <c r="Y3053" s="291">
        <f t="shared" si="283"/>
        <v>178</v>
      </c>
    </row>
    <row r="3054" spans="1:25" ht="15" customHeight="1">
      <c r="A3054" s="8">
        <f t="shared" si="285"/>
        <v>3053</v>
      </c>
      <c r="B3054" s="56" t="s">
        <v>3989</v>
      </c>
      <c r="C3054" s="8">
        <v>46</v>
      </c>
      <c r="D3054" s="8" t="s">
        <v>16</v>
      </c>
      <c r="E3054" s="56" t="s">
        <v>3990</v>
      </c>
      <c r="F3054" s="57" t="s">
        <v>372</v>
      </c>
      <c r="G3054" s="58">
        <v>44796</v>
      </c>
      <c r="H3054" s="75">
        <v>44316</v>
      </c>
      <c r="I3054" s="75">
        <v>44349</v>
      </c>
      <c r="J3054" s="56" t="s">
        <v>1646</v>
      </c>
      <c r="K3054" s="76">
        <v>44584</v>
      </c>
      <c r="L3054" s="56"/>
      <c r="M3054" s="56" t="s">
        <v>1279</v>
      </c>
      <c r="N3054" s="56" t="s">
        <v>1279</v>
      </c>
      <c r="O3054" s="56" t="s">
        <v>1279</v>
      </c>
      <c r="P3054" s="56"/>
      <c r="Q3054" s="63" t="str">
        <f>IF(DATEDIF(K3054,G3054,"y")=0,"",DATEDIF(K3054,G3054,"y")&amp;" years ")&amp;IF(DATEDIF(K3054,G3054,"ym")=0,"",DATEDIF(K3054,G3054,"ym")&amp;" months ")&amp;IF(DATEDIF(K3054,G3054,"md")=0,"",DATEDIF(K3054,G3054,"md")&amp;" days")</f>
        <v xml:space="preserve">7 months </v>
      </c>
      <c r="R3054" s="64">
        <f t="shared" si="287"/>
        <v>212</v>
      </c>
      <c r="S3054" s="56"/>
      <c r="T3054" s="56"/>
      <c r="U3054" s="57" t="s">
        <v>3991</v>
      </c>
      <c r="V3054" s="75">
        <f t="shared" si="280"/>
        <v>965</v>
      </c>
      <c r="W3054" s="291">
        <f t="shared" si="281"/>
        <v>480</v>
      </c>
      <c r="X3054" s="291">
        <f t="shared" si="282"/>
        <v>447</v>
      </c>
      <c r="Y3054" s="291">
        <f t="shared" si="283"/>
        <v>212</v>
      </c>
    </row>
    <row r="3055" spans="1:25" ht="15" customHeight="1">
      <c r="A3055" s="8">
        <f t="shared" si="285"/>
        <v>3054</v>
      </c>
      <c r="B3055" s="56" t="s">
        <v>3992</v>
      </c>
      <c r="C3055" s="8">
        <v>68</v>
      </c>
      <c r="D3055" s="8" t="s">
        <v>16</v>
      </c>
      <c r="E3055" s="56" t="s">
        <v>3993</v>
      </c>
      <c r="F3055" s="57" t="s">
        <v>813</v>
      </c>
      <c r="G3055" s="58">
        <v>44796</v>
      </c>
      <c r="H3055" s="75">
        <v>44261</v>
      </c>
      <c r="I3055" s="75">
        <v>44317</v>
      </c>
      <c r="J3055" s="56" t="s">
        <v>1278</v>
      </c>
      <c r="K3055" s="76">
        <v>44513</v>
      </c>
      <c r="L3055" s="56"/>
      <c r="M3055" s="56" t="s">
        <v>1279</v>
      </c>
      <c r="N3055" s="56" t="s">
        <v>1279</v>
      </c>
      <c r="O3055" s="56" t="s">
        <v>1279</v>
      </c>
      <c r="P3055" s="56"/>
      <c r="Q3055" s="63" t="str">
        <f>IF(DATEDIF(K3055,G3055,"y")=0,"",DATEDIF(K3055,G3055,"y")&amp;" years ")&amp;IF(DATEDIF(K3055,G3055,"ym")=0,"",DATEDIF(K3055,G3055,"ym")&amp;" months ")&amp;IF(DATEDIF(K3055,G3055,"md")=0,"",DATEDIF(K3055,G3055,"md")&amp;" days")</f>
        <v>9 months 10 days</v>
      </c>
      <c r="R3055" s="64">
        <f t="shared" si="287"/>
        <v>283</v>
      </c>
      <c r="S3055" s="56"/>
      <c r="T3055" s="56"/>
      <c r="U3055" s="57"/>
      <c r="V3055" s="75">
        <f t="shared" si="280"/>
        <v>965</v>
      </c>
      <c r="W3055" s="291">
        <f t="shared" si="281"/>
        <v>535</v>
      </c>
      <c r="X3055" s="291">
        <f t="shared" si="282"/>
        <v>479</v>
      </c>
      <c r="Y3055" s="291">
        <f t="shared" si="283"/>
        <v>283</v>
      </c>
    </row>
    <row r="3056" spans="1:25" ht="15" customHeight="1">
      <c r="A3056" s="8">
        <f t="shared" si="285"/>
        <v>3055</v>
      </c>
      <c r="B3056" s="56"/>
      <c r="C3056" s="8">
        <v>65</v>
      </c>
      <c r="D3056" s="8" t="s">
        <v>23</v>
      </c>
      <c r="E3056" s="56"/>
      <c r="F3056" s="61"/>
      <c r="G3056" s="62">
        <v>44796</v>
      </c>
      <c r="H3056" s="56" t="s">
        <v>1198</v>
      </c>
      <c r="I3056" s="74">
        <v>44422</v>
      </c>
      <c r="J3056" s="56"/>
      <c r="K3056" s="8"/>
      <c r="L3056" s="56"/>
      <c r="M3056" s="56" t="s">
        <v>1279</v>
      </c>
      <c r="N3056" s="56" t="s">
        <v>1279</v>
      </c>
      <c r="O3056" s="56"/>
      <c r="P3056" s="56"/>
      <c r="Q3056" s="90" t="str">
        <f>IF(DATEDIF(I3056,G3056,"y")=0,"",DATEDIF(I3056,G3056,"y")&amp;" years ")&amp;IF(DATEDIF(I3056,G3056,"ym")=0,"",DATEDIF(I3056,G3056,"ym")&amp;" months ")&amp;IF(DATEDIF(I3056,G3056,"md")=0,"",DATEDIF(I3056,G3056,"md")&amp;" days")</f>
        <v>1 years 9 days</v>
      </c>
      <c r="R3056" s="64">
        <f t="shared" si="287"/>
        <v>374</v>
      </c>
      <c r="S3056" s="56"/>
      <c r="T3056" s="56"/>
      <c r="U3056" s="57"/>
      <c r="V3056" s="75">
        <f t="shared" si="280"/>
        <v>965</v>
      </c>
      <c r="W3056" s="291" t="str">
        <f t="shared" si="281"/>
        <v/>
      </c>
      <c r="X3056" s="291">
        <f t="shared" si="282"/>
        <v>374</v>
      </c>
      <c r="Y3056" s="291" t="str">
        <f t="shared" si="283"/>
        <v/>
      </c>
    </row>
    <row r="3057" spans="1:25" ht="15" customHeight="1">
      <c r="A3057" s="8">
        <f t="shared" si="285"/>
        <v>3056</v>
      </c>
      <c r="B3057" s="56" t="s">
        <v>3994</v>
      </c>
      <c r="C3057" s="8">
        <v>77</v>
      </c>
      <c r="D3057" s="8" t="s">
        <v>23</v>
      </c>
      <c r="E3057" s="56" t="s">
        <v>3995</v>
      </c>
      <c r="F3057" s="57" t="s">
        <v>25</v>
      </c>
      <c r="G3057" s="58">
        <v>44796</v>
      </c>
      <c r="H3057" s="75">
        <v>44242</v>
      </c>
      <c r="I3057" s="75">
        <v>44307</v>
      </c>
      <c r="J3057" s="56" t="s">
        <v>1278</v>
      </c>
      <c r="K3057" s="76"/>
      <c r="L3057" s="56"/>
      <c r="M3057" s="56" t="s">
        <v>1279</v>
      </c>
      <c r="N3057" s="56" t="s">
        <v>1279</v>
      </c>
      <c r="O3057" s="56"/>
      <c r="P3057" s="56"/>
      <c r="Q3057" s="90" t="str">
        <f>IF(DATEDIF(I3057,G3057,"y")=0,"",DATEDIF(I3057,G3057,"y")&amp;" years ")&amp;IF(DATEDIF(I3057,G3057,"ym")=0,"",DATEDIF(I3057,G3057,"ym")&amp;" months ")&amp;IF(DATEDIF(I3057,G3057,"md")=0,"",DATEDIF(I3057,G3057,"md")&amp;" days")</f>
        <v>1 years 4 months 2 days</v>
      </c>
      <c r="R3057" s="64">
        <f t="shared" si="287"/>
        <v>489</v>
      </c>
      <c r="S3057" s="56"/>
      <c r="T3057" s="56"/>
      <c r="U3057" s="57"/>
      <c r="V3057" s="75">
        <f t="shared" si="280"/>
        <v>965</v>
      </c>
      <c r="W3057" s="291">
        <f t="shared" si="281"/>
        <v>554</v>
      </c>
      <c r="X3057" s="291">
        <f t="shared" si="282"/>
        <v>489</v>
      </c>
      <c r="Y3057" s="291" t="str">
        <f t="shared" si="283"/>
        <v/>
      </c>
    </row>
    <row r="3058" spans="1:25" ht="15" customHeight="1">
      <c r="A3058" s="8">
        <f t="shared" si="285"/>
        <v>3057</v>
      </c>
      <c r="B3058" s="56" t="s">
        <v>3996</v>
      </c>
      <c r="C3058" s="8">
        <v>81</v>
      </c>
      <c r="D3058" s="8" t="s">
        <v>23</v>
      </c>
      <c r="E3058" s="56" t="s">
        <v>2261</v>
      </c>
      <c r="F3058" s="57" t="s">
        <v>276</v>
      </c>
      <c r="G3058" s="58">
        <v>44796</v>
      </c>
      <c r="H3058" s="75">
        <v>44241</v>
      </c>
      <c r="I3058" s="75">
        <v>44298</v>
      </c>
      <c r="J3058" s="56" t="s">
        <v>1278</v>
      </c>
      <c r="K3058" s="8"/>
      <c r="L3058" s="56"/>
      <c r="M3058" s="56" t="s">
        <v>1279</v>
      </c>
      <c r="N3058" s="56" t="s">
        <v>1279</v>
      </c>
      <c r="O3058" s="56"/>
      <c r="P3058" s="56"/>
      <c r="Q3058" s="90" t="str">
        <f>IF(DATEDIF(I3058,G3058,"y")=0,"",DATEDIF(I3058,G3058,"y")&amp;" years ")&amp;IF(DATEDIF(I3058,G3058,"ym")=0,"",DATEDIF(I3058,G3058,"ym")&amp;" months ")&amp;IF(DATEDIF(I3058,G3058,"md")=0,"",DATEDIF(I3058,G3058,"md")&amp;" days")</f>
        <v>1 years 4 months 11 days</v>
      </c>
      <c r="R3058" s="64">
        <f t="shared" si="287"/>
        <v>498</v>
      </c>
      <c r="S3058" s="56"/>
      <c r="T3058" s="56"/>
      <c r="U3058" s="57"/>
      <c r="V3058" s="75">
        <f t="shared" si="280"/>
        <v>965</v>
      </c>
      <c r="W3058" s="291">
        <f t="shared" si="281"/>
        <v>555</v>
      </c>
      <c r="X3058" s="291">
        <f t="shared" si="282"/>
        <v>498</v>
      </c>
      <c r="Y3058" s="291" t="str">
        <f t="shared" si="283"/>
        <v/>
      </c>
    </row>
    <row r="3059" spans="1:25" ht="15" customHeight="1">
      <c r="A3059" s="8">
        <f t="shared" si="285"/>
        <v>3058</v>
      </c>
      <c r="B3059" s="56" t="s">
        <v>1226</v>
      </c>
      <c r="C3059" s="8">
        <v>0</v>
      </c>
      <c r="D3059" s="8" t="s">
        <v>16</v>
      </c>
      <c r="E3059" s="56"/>
      <c r="F3059" s="61" t="s">
        <v>1227</v>
      </c>
      <c r="G3059" s="62">
        <v>44796</v>
      </c>
      <c r="H3059" s="195"/>
      <c r="I3059" s="56"/>
      <c r="J3059" s="56"/>
      <c r="K3059" s="8"/>
      <c r="L3059" s="56"/>
      <c r="M3059" s="56"/>
      <c r="N3059" s="56"/>
      <c r="O3059" s="56"/>
      <c r="P3059" s="56"/>
      <c r="Q3059" s="56"/>
      <c r="R3059" s="8"/>
      <c r="S3059" s="56"/>
      <c r="T3059" s="56"/>
      <c r="U3059" s="57"/>
      <c r="V3059" s="289">
        <f t="shared" si="280"/>
        <v>965</v>
      </c>
      <c r="W3059" s="292" t="str">
        <f t="shared" si="281"/>
        <v/>
      </c>
      <c r="X3059" s="291" t="str">
        <f t="shared" si="282"/>
        <v/>
      </c>
      <c r="Y3059" s="291" t="str">
        <f t="shared" si="283"/>
        <v/>
      </c>
    </row>
    <row r="3060" spans="1:25" ht="15" customHeight="1">
      <c r="A3060" s="8">
        <f t="shared" si="285"/>
        <v>3059</v>
      </c>
      <c r="B3060" s="56"/>
      <c r="C3060" s="8">
        <v>53</v>
      </c>
      <c r="D3060" s="8" t="s">
        <v>23</v>
      </c>
      <c r="E3060" s="56"/>
      <c r="F3060" s="61"/>
      <c r="G3060" s="62">
        <v>44796</v>
      </c>
      <c r="H3060" s="195"/>
      <c r="I3060" s="56"/>
      <c r="J3060" s="56"/>
      <c r="K3060" s="8"/>
      <c r="L3060" s="56"/>
      <c r="M3060" s="56"/>
      <c r="N3060" s="56"/>
      <c r="O3060" s="56"/>
      <c r="P3060" s="56"/>
      <c r="Q3060" s="56"/>
      <c r="R3060" s="8"/>
      <c r="S3060" s="56"/>
      <c r="T3060" s="56"/>
      <c r="U3060" s="57"/>
      <c r="V3060" s="289">
        <f t="shared" si="280"/>
        <v>965</v>
      </c>
      <c r="W3060" s="292" t="str">
        <f t="shared" si="281"/>
        <v/>
      </c>
      <c r="X3060" s="291" t="str">
        <f t="shared" si="282"/>
        <v/>
      </c>
      <c r="Y3060" s="291" t="str">
        <f t="shared" si="283"/>
        <v/>
      </c>
    </row>
    <row r="3061" spans="1:25" ht="15" customHeight="1">
      <c r="A3061" s="8">
        <f t="shared" si="285"/>
        <v>3060</v>
      </c>
      <c r="B3061" s="56" t="s">
        <v>3997</v>
      </c>
      <c r="C3061" s="8">
        <v>61</v>
      </c>
      <c r="D3061" s="8" t="s">
        <v>23</v>
      </c>
      <c r="E3061" s="56" t="s">
        <v>3998</v>
      </c>
      <c r="F3061" s="57" t="s">
        <v>74</v>
      </c>
      <c r="G3061" s="58">
        <v>44797</v>
      </c>
      <c r="H3061" s="75">
        <v>44249</v>
      </c>
      <c r="I3061" s="75">
        <v>44306</v>
      </c>
      <c r="J3061" s="56" t="s">
        <v>1278</v>
      </c>
      <c r="K3061" s="76">
        <v>44599</v>
      </c>
      <c r="L3061" s="56"/>
      <c r="M3061" s="56" t="s">
        <v>1279</v>
      </c>
      <c r="N3061" s="56" t="s">
        <v>1279</v>
      </c>
      <c r="O3061" s="56" t="s">
        <v>1279</v>
      </c>
      <c r="P3061" s="56"/>
      <c r="Q3061" s="63" t="str">
        <f>IF(DATEDIF(K3061,G3061,"y")=0,"",DATEDIF(K3061,G3061,"y")&amp;" years ")&amp;IF(DATEDIF(K3061,G3061,"ym")=0,"",DATEDIF(K3061,G3061,"ym")&amp;" months ")&amp;IF(DATEDIF(K3061,G3061,"md")=0,"",DATEDIF(K3061,G3061,"md")&amp;" days")</f>
        <v>6 months 17 days</v>
      </c>
      <c r="R3061" s="64">
        <f>_xlfn.DAYS(G3061,IF(L3061="",IF(K3061="",I3061,K3061),L3061))</f>
        <v>198</v>
      </c>
      <c r="S3061" s="56"/>
      <c r="T3061" s="56"/>
      <c r="U3061" s="57"/>
      <c r="V3061" s="75">
        <f t="shared" si="280"/>
        <v>966</v>
      </c>
      <c r="W3061" s="291">
        <f t="shared" si="281"/>
        <v>548</v>
      </c>
      <c r="X3061" s="291">
        <f t="shared" si="282"/>
        <v>491</v>
      </c>
      <c r="Y3061" s="291">
        <f t="shared" si="283"/>
        <v>198</v>
      </c>
    </row>
    <row r="3062" spans="1:25" ht="15" customHeight="1">
      <c r="A3062" s="8">
        <f t="shared" si="285"/>
        <v>3061</v>
      </c>
      <c r="B3062" s="56" t="s">
        <v>3999</v>
      </c>
      <c r="C3062" s="8">
        <v>56</v>
      </c>
      <c r="D3062" s="8" t="s">
        <v>23</v>
      </c>
      <c r="E3062" s="56" t="s">
        <v>4000</v>
      </c>
      <c r="F3062" s="57" t="s">
        <v>25</v>
      </c>
      <c r="G3062" s="58">
        <v>44797</v>
      </c>
      <c r="H3062" s="75">
        <v>44268</v>
      </c>
      <c r="I3062" s="75">
        <v>44339</v>
      </c>
      <c r="J3062" s="56" t="s">
        <v>1278</v>
      </c>
      <c r="K3062" s="76">
        <v>44576</v>
      </c>
      <c r="L3062" s="56"/>
      <c r="M3062" s="56" t="s">
        <v>1279</v>
      </c>
      <c r="N3062" s="56" t="s">
        <v>1279</v>
      </c>
      <c r="O3062" s="56" t="s">
        <v>1279</v>
      </c>
      <c r="P3062" s="56"/>
      <c r="Q3062" s="63" t="str">
        <f>IF(DATEDIF(K3062,G3062,"y")=0,"",DATEDIF(K3062,G3062,"y")&amp;" years ")&amp;IF(DATEDIF(K3062,G3062,"ym")=0,"",DATEDIF(K3062,G3062,"ym")&amp;" months ")&amp;IF(DATEDIF(K3062,G3062,"md")=0,"",DATEDIF(K3062,G3062,"md")&amp;" days")</f>
        <v>7 months 9 days</v>
      </c>
      <c r="R3062" s="64">
        <f>_xlfn.DAYS(G3062,IF(L3062="",IF(K3062="",I3062,K3062),L3062))</f>
        <v>221</v>
      </c>
      <c r="S3062" s="56"/>
      <c r="T3062" s="56"/>
      <c r="U3062" s="57"/>
      <c r="V3062" s="75">
        <f t="shared" si="280"/>
        <v>966</v>
      </c>
      <c r="W3062" s="291">
        <f t="shared" si="281"/>
        <v>529</v>
      </c>
      <c r="X3062" s="291">
        <f t="shared" si="282"/>
        <v>458</v>
      </c>
      <c r="Y3062" s="291">
        <f t="shared" si="283"/>
        <v>221</v>
      </c>
    </row>
    <row r="3063" spans="1:25" ht="15" customHeight="1">
      <c r="A3063" s="8">
        <f t="shared" si="285"/>
        <v>3062</v>
      </c>
      <c r="B3063" s="56"/>
      <c r="C3063" s="8">
        <v>82</v>
      </c>
      <c r="D3063" s="8" t="s">
        <v>23</v>
      </c>
      <c r="E3063" s="56"/>
      <c r="F3063" s="61"/>
      <c r="G3063" s="62">
        <v>44797</v>
      </c>
      <c r="H3063" s="56" t="s">
        <v>1198</v>
      </c>
      <c r="I3063" s="56" t="s">
        <v>1198</v>
      </c>
      <c r="J3063" s="56"/>
      <c r="K3063" s="62">
        <v>44551</v>
      </c>
      <c r="L3063" s="56"/>
      <c r="M3063" s="56" t="s">
        <v>1279</v>
      </c>
      <c r="N3063" s="56" t="s">
        <v>1279</v>
      </c>
      <c r="O3063" s="56" t="s">
        <v>1279</v>
      </c>
      <c r="P3063" s="56"/>
      <c r="Q3063" s="63" t="str">
        <f>IF(DATEDIF(K3063,G3063,"y")=0,"",DATEDIF(K3063,G3063,"y")&amp;" years ")&amp;IF(DATEDIF(K3063,G3063,"ym")=0,"",DATEDIF(K3063,G3063,"ym")&amp;" months ")&amp;IF(DATEDIF(K3063,G3063,"md")=0,"",DATEDIF(K3063,G3063,"md")&amp;" days")</f>
        <v>8 months 3 days</v>
      </c>
      <c r="R3063" s="64">
        <f>_xlfn.DAYS(G3063,IF(L3063="",IF(K3063="",I3063,K3063),L3063))</f>
        <v>246</v>
      </c>
      <c r="S3063" s="56"/>
      <c r="T3063" s="56"/>
      <c r="U3063" s="57"/>
      <c r="V3063" s="75">
        <f t="shared" si="280"/>
        <v>966</v>
      </c>
      <c r="W3063" s="291" t="str">
        <f t="shared" si="281"/>
        <v/>
      </c>
      <c r="X3063" s="291" t="str">
        <f t="shared" si="282"/>
        <v/>
      </c>
      <c r="Y3063" s="291">
        <f t="shared" si="283"/>
        <v>246</v>
      </c>
    </row>
    <row r="3064" spans="1:25" ht="15" customHeight="1">
      <c r="A3064" s="8">
        <f t="shared" si="285"/>
        <v>3063</v>
      </c>
      <c r="B3064" s="56" t="s">
        <v>4001</v>
      </c>
      <c r="C3064" s="8">
        <v>73</v>
      </c>
      <c r="D3064" s="8" t="s">
        <v>16</v>
      </c>
      <c r="E3064" s="56" t="s">
        <v>749</v>
      </c>
      <c r="F3064" s="57" t="s">
        <v>82</v>
      </c>
      <c r="G3064" s="58">
        <v>44797</v>
      </c>
      <c r="H3064" s="75">
        <v>44237</v>
      </c>
      <c r="I3064" s="75">
        <v>44294</v>
      </c>
      <c r="J3064" s="56" t="s">
        <v>1278</v>
      </c>
      <c r="K3064" s="76">
        <v>44534</v>
      </c>
      <c r="L3064" s="56"/>
      <c r="M3064" s="56" t="s">
        <v>1279</v>
      </c>
      <c r="N3064" s="56" t="s">
        <v>1279</v>
      </c>
      <c r="O3064" s="56" t="s">
        <v>1279</v>
      </c>
      <c r="P3064" s="56"/>
      <c r="Q3064" s="63" t="str">
        <f>IF(DATEDIF(K3064,G3064,"y")=0,"",DATEDIF(K3064,G3064,"y")&amp;" years ")&amp;IF(DATEDIF(K3064,G3064,"ym")=0,"",DATEDIF(K3064,G3064,"ym")&amp;" months ")&amp;IF(DATEDIF(K3064,G3064,"md")=0,"",DATEDIF(K3064,G3064,"md")&amp;" days")</f>
        <v>8 months 20 days</v>
      </c>
      <c r="R3064" s="64">
        <f>_xlfn.DAYS(G3064,IF(L3064="",IF(K3064="",I3064,K3064),L3064))</f>
        <v>263</v>
      </c>
      <c r="S3064" s="56"/>
      <c r="T3064" s="56"/>
      <c r="U3064" s="57"/>
      <c r="V3064" s="75">
        <f t="shared" si="280"/>
        <v>966</v>
      </c>
      <c r="W3064" s="291">
        <f t="shared" si="281"/>
        <v>560</v>
      </c>
      <c r="X3064" s="291">
        <f t="shared" si="282"/>
        <v>503</v>
      </c>
      <c r="Y3064" s="291">
        <f t="shared" si="283"/>
        <v>263</v>
      </c>
    </row>
    <row r="3065" spans="1:25" ht="15" customHeight="1">
      <c r="A3065" s="8">
        <f t="shared" si="285"/>
        <v>3064</v>
      </c>
      <c r="B3065" s="56"/>
      <c r="C3065" s="73">
        <v>74</v>
      </c>
      <c r="D3065" s="8" t="s">
        <v>23</v>
      </c>
      <c r="E3065" s="56"/>
      <c r="F3065" s="61"/>
      <c r="G3065" s="62">
        <v>44797</v>
      </c>
      <c r="H3065" s="56" t="s">
        <v>1198</v>
      </c>
      <c r="I3065" s="74">
        <v>44412</v>
      </c>
      <c r="J3065" s="56"/>
      <c r="K3065" s="8"/>
      <c r="L3065" s="56"/>
      <c r="M3065" s="56" t="s">
        <v>1279</v>
      </c>
      <c r="N3065" s="56" t="s">
        <v>1279</v>
      </c>
      <c r="O3065" s="56"/>
      <c r="P3065" s="56"/>
      <c r="Q3065" s="90" t="str">
        <f>IF(DATEDIF(I3065,G3065,"y")=0,"",DATEDIF(I3065,G3065,"y")&amp;" years ")&amp;IF(DATEDIF(I3065,G3065,"ym")=0,"",DATEDIF(I3065,G3065,"ym")&amp;" months ")&amp;IF(DATEDIF(I3065,G3065,"md")=0,"",DATEDIF(I3065,G3065,"md")&amp;" days")</f>
        <v>1 years 20 days</v>
      </c>
      <c r="R3065" s="64">
        <f>_xlfn.DAYS(G3065,IF(L3065="",IF(K3065="",I3065,K3065),L3065))</f>
        <v>385</v>
      </c>
      <c r="S3065" s="56"/>
      <c r="T3065" s="56"/>
      <c r="U3065" s="57"/>
      <c r="V3065" s="75">
        <f t="shared" si="280"/>
        <v>966</v>
      </c>
      <c r="W3065" s="291" t="str">
        <f t="shared" si="281"/>
        <v/>
      </c>
      <c r="X3065" s="291">
        <f t="shared" si="282"/>
        <v>385</v>
      </c>
      <c r="Y3065" s="291" t="str">
        <f t="shared" si="283"/>
        <v/>
      </c>
    </row>
    <row r="3066" spans="1:25" ht="15" customHeight="1">
      <c r="A3066" s="8">
        <f t="shared" si="285"/>
        <v>3065</v>
      </c>
      <c r="B3066" s="56" t="s">
        <v>1455</v>
      </c>
      <c r="C3066" s="73">
        <v>56</v>
      </c>
      <c r="D3066" s="8" t="s">
        <v>16</v>
      </c>
      <c r="E3066" s="56" t="s">
        <v>4002</v>
      </c>
      <c r="F3066" s="57" t="s">
        <v>34</v>
      </c>
      <c r="G3066" s="58">
        <v>44797</v>
      </c>
      <c r="H3066" s="75">
        <v>44261</v>
      </c>
      <c r="I3066" s="75"/>
      <c r="J3066" s="56" t="s">
        <v>1278</v>
      </c>
      <c r="K3066" s="8"/>
      <c r="L3066" s="56"/>
      <c r="M3066" s="56" t="s">
        <v>1279</v>
      </c>
      <c r="N3066" s="56"/>
      <c r="O3066" s="56"/>
      <c r="P3066" s="56"/>
      <c r="Q3066" s="90" t="str">
        <f>IF(DATEDIF(H3066,G3066,"y")=0,"",DATEDIF(H3066,G3066,"y")&amp;" years ")&amp;IF(DATEDIF(H3066,G3066,"ym")=0,"",DATEDIF(H3066,G3066,"ym")&amp;" months ")&amp;IF(DATEDIF(H3066,G3066,"md")=0,"",DATEDIF(H3066,G3066,"md")&amp;" days")</f>
        <v>1 years 5 months 18 days</v>
      </c>
      <c r="R3066" s="64">
        <f>_xlfn.DAYS(G3066,H3066)</f>
        <v>536</v>
      </c>
      <c r="S3066" s="56"/>
      <c r="T3066" s="56"/>
      <c r="U3066" s="57"/>
      <c r="V3066" s="75">
        <f t="shared" si="280"/>
        <v>966</v>
      </c>
      <c r="W3066" s="291">
        <f t="shared" si="281"/>
        <v>536</v>
      </c>
      <c r="X3066" s="291" t="str">
        <f t="shared" si="282"/>
        <v/>
      </c>
      <c r="Y3066" s="291" t="str">
        <f t="shared" si="283"/>
        <v/>
      </c>
    </row>
    <row r="3067" spans="1:25" ht="15" customHeight="1">
      <c r="A3067" s="8">
        <f t="shared" si="285"/>
        <v>3066</v>
      </c>
      <c r="B3067" s="56" t="s">
        <v>1226</v>
      </c>
      <c r="C3067" s="8">
        <v>0</v>
      </c>
      <c r="D3067" s="8" t="s">
        <v>23</v>
      </c>
      <c r="E3067" s="56"/>
      <c r="F3067" s="61" t="s">
        <v>1227</v>
      </c>
      <c r="G3067" s="62">
        <v>44797</v>
      </c>
      <c r="H3067" s="195"/>
      <c r="I3067" s="56"/>
      <c r="J3067" s="56"/>
      <c r="K3067" s="8"/>
      <c r="L3067" s="56"/>
      <c r="M3067" s="56"/>
      <c r="N3067" s="56"/>
      <c r="O3067" s="56"/>
      <c r="P3067" s="56"/>
      <c r="Q3067" s="63"/>
      <c r="R3067" s="64"/>
      <c r="S3067" s="56"/>
      <c r="T3067" s="56" t="s">
        <v>1059</v>
      </c>
      <c r="U3067" s="57"/>
      <c r="V3067" s="289">
        <f t="shared" si="280"/>
        <v>966</v>
      </c>
      <c r="W3067" s="292" t="str">
        <f t="shared" si="281"/>
        <v/>
      </c>
      <c r="X3067" s="291" t="str">
        <f t="shared" si="282"/>
        <v/>
      </c>
      <c r="Y3067" s="291" t="str">
        <f t="shared" si="283"/>
        <v/>
      </c>
    </row>
    <row r="3068" spans="1:25" ht="15" customHeight="1">
      <c r="A3068" s="8">
        <f t="shared" si="285"/>
        <v>3067</v>
      </c>
      <c r="B3068" s="56"/>
      <c r="C3068" s="8">
        <v>34</v>
      </c>
      <c r="D3068" s="8" t="s">
        <v>16</v>
      </c>
      <c r="E3068" s="56"/>
      <c r="F3068" s="61"/>
      <c r="G3068" s="62">
        <v>44798</v>
      </c>
      <c r="H3068" s="56" t="s">
        <v>1198</v>
      </c>
      <c r="I3068" s="56" t="s">
        <v>1198</v>
      </c>
      <c r="J3068" s="56"/>
      <c r="K3068" s="62">
        <v>44647</v>
      </c>
      <c r="L3068" s="56"/>
      <c r="M3068" s="56" t="s">
        <v>1279</v>
      </c>
      <c r="N3068" s="56" t="s">
        <v>1279</v>
      </c>
      <c r="O3068" s="56" t="s">
        <v>1279</v>
      </c>
      <c r="P3068" s="56"/>
      <c r="Q3068" s="63" t="str">
        <f>IF(DATEDIF(K3068,G3068,"y")=0,"",DATEDIF(K3068,G3068,"y")&amp;" years ")&amp;IF(DATEDIF(K3068,G3068,"ym")=0,"",DATEDIF(K3068,G3068,"ym")&amp;" months ")&amp;IF(DATEDIF(K3068,G3068,"md")=0,"",DATEDIF(K3068,G3068,"md")&amp;" days")</f>
        <v>4 months 29 days</v>
      </c>
      <c r="R3068" s="64">
        <f>_xlfn.DAYS(G3068,IF(L3068="",IF(K3068="",I3068,K3068),L3068))</f>
        <v>151</v>
      </c>
      <c r="S3068" s="56"/>
      <c r="T3068" s="56"/>
      <c r="U3068" s="57"/>
      <c r="V3068" s="75">
        <f t="shared" si="280"/>
        <v>967</v>
      </c>
      <c r="W3068" s="291" t="str">
        <f t="shared" si="281"/>
        <v/>
      </c>
      <c r="X3068" s="291" t="str">
        <f t="shared" si="282"/>
        <v/>
      </c>
      <c r="Y3068" s="291">
        <f t="shared" si="283"/>
        <v>151</v>
      </c>
    </row>
    <row r="3069" spans="1:25" ht="15" customHeight="1">
      <c r="A3069" s="8">
        <f t="shared" si="285"/>
        <v>3068</v>
      </c>
      <c r="B3069" s="109" t="s">
        <v>4003</v>
      </c>
      <c r="C3069" s="110">
        <v>65</v>
      </c>
      <c r="D3069" s="110" t="s">
        <v>16</v>
      </c>
      <c r="E3069" s="109" t="s">
        <v>4004</v>
      </c>
      <c r="F3069" s="111" t="s">
        <v>444</v>
      </c>
      <c r="G3069" s="112">
        <v>44798</v>
      </c>
      <c r="H3069" s="124">
        <v>44234</v>
      </c>
      <c r="I3069" s="124">
        <v>44298</v>
      </c>
      <c r="J3069" s="109" t="s">
        <v>1278</v>
      </c>
      <c r="K3069" s="125">
        <v>44553</v>
      </c>
      <c r="L3069" s="109"/>
      <c r="M3069" s="109" t="s">
        <v>1279</v>
      </c>
      <c r="N3069" s="109" t="s">
        <v>1279</v>
      </c>
      <c r="O3069" s="109" t="s">
        <v>1279</v>
      </c>
      <c r="P3069" s="109"/>
      <c r="Q3069" s="136" t="str">
        <f>IF(DATEDIF(K3069,G3069,"y")=0,"",DATEDIF(K3069,G3069,"y")&amp;" years ")&amp;IF(DATEDIF(K3069,G3069,"ym")=0,"",DATEDIF(K3069,G3069,"ym")&amp;" months ")&amp;IF(DATEDIF(K3069,G3069,"md")=0,"",DATEDIF(K3069,G3069,"md")&amp;" days")</f>
        <v>8 months 2 days</v>
      </c>
      <c r="R3069" s="115">
        <f>_xlfn.DAYS(G3069,IF(L3069="",IF(K3069="",I3069,K3069),L3069))</f>
        <v>245</v>
      </c>
      <c r="S3069" s="109"/>
      <c r="T3069" s="109"/>
      <c r="U3069" s="111"/>
      <c r="V3069" s="75">
        <f t="shared" si="280"/>
        <v>967</v>
      </c>
      <c r="W3069" s="291">
        <f t="shared" si="281"/>
        <v>564</v>
      </c>
      <c r="X3069" s="291">
        <f t="shared" si="282"/>
        <v>500</v>
      </c>
      <c r="Y3069" s="291">
        <f t="shared" si="283"/>
        <v>245</v>
      </c>
    </row>
    <row r="3070" spans="1:25" ht="15" customHeight="1">
      <c r="A3070" s="8">
        <f t="shared" si="285"/>
        <v>3069</v>
      </c>
      <c r="B3070" s="82" t="s">
        <v>4005</v>
      </c>
      <c r="C3070" s="83">
        <v>43</v>
      </c>
      <c r="D3070" s="83" t="s">
        <v>23</v>
      </c>
      <c r="E3070" s="82" t="s">
        <v>4006</v>
      </c>
      <c r="F3070" s="84" t="s">
        <v>464</v>
      </c>
      <c r="G3070" s="85">
        <v>44798</v>
      </c>
      <c r="H3070" s="86">
        <v>44419</v>
      </c>
      <c r="I3070" s="86">
        <v>44480</v>
      </c>
      <c r="J3070" s="82" t="s">
        <v>2419</v>
      </c>
      <c r="K3070" s="87"/>
      <c r="L3070" s="82"/>
      <c r="M3070" s="82" t="s">
        <v>1279</v>
      </c>
      <c r="N3070" s="82" t="s">
        <v>1279</v>
      </c>
      <c r="O3070" s="82"/>
      <c r="P3070" s="82"/>
      <c r="Q3070" s="88" t="str">
        <f>IF(DATEDIF(I3070,G3070,"y")=0,"",DATEDIF(I3070,G3070,"y")&amp;" years ")&amp;IF(DATEDIF(I3070,G3070,"ym")=0,"",DATEDIF(I3070,G3070,"ym")&amp;" months ")&amp;IF(DATEDIF(I3070,G3070,"md")=0,"",DATEDIF(I3070,G3070,"md")&amp;" days")</f>
        <v>10 months 14 days</v>
      </c>
      <c r="R3070" s="89">
        <f>_xlfn.DAYS(G3070,IF(L3070="",IF(K3070="",I3070,K3070),L3070))</f>
        <v>318</v>
      </c>
      <c r="S3070" s="82"/>
      <c r="T3070" s="82"/>
      <c r="U3070" s="84" t="s">
        <v>2219</v>
      </c>
      <c r="V3070" s="75">
        <f t="shared" si="280"/>
        <v>967</v>
      </c>
      <c r="W3070" s="291">
        <f t="shared" si="281"/>
        <v>379</v>
      </c>
      <c r="X3070" s="291">
        <f t="shared" si="282"/>
        <v>318</v>
      </c>
      <c r="Y3070" s="291" t="str">
        <f t="shared" si="283"/>
        <v/>
      </c>
    </row>
    <row r="3071" spans="1:25" ht="15" customHeight="1">
      <c r="A3071" s="8">
        <f t="shared" si="285"/>
        <v>3070</v>
      </c>
      <c r="B3071" s="56" t="s">
        <v>4007</v>
      </c>
      <c r="C3071" s="8" t="s">
        <v>4008</v>
      </c>
      <c r="D3071" s="8" t="s">
        <v>23</v>
      </c>
      <c r="E3071" s="56" t="s">
        <v>916</v>
      </c>
      <c r="F3071" s="57" t="s">
        <v>594</v>
      </c>
      <c r="G3071" s="62">
        <v>44798</v>
      </c>
      <c r="H3071" s="195"/>
      <c r="I3071" s="56"/>
      <c r="J3071" s="56"/>
      <c r="K3071" s="8"/>
      <c r="L3071" s="56"/>
      <c r="M3071" s="56"/>
      <c r="N3071" s="56"/>
      <c r="O3071" s="56"/>
      <c r="P3071" s="56"/>
      <c r="Q3071" s="63"/>
      <c r="R3071" s="64"/>
      <c r="S3071" s="56"/>
      <c r="T3071" s="56" t="s">
        <v>1059</v>
      </c>
      <c r="U3071" s="57"/>
      <c r="V3071" s="289">
        <f t="shared" si="280"/>
        <v>967</v>
      </c>
      <c r="W3071" s="292" t="str">
        <f t="shared" si="281"/>
        <v/>
      </c>
      <c r="X3071" s="291" t="str">
        <f t="shared" si="282"/>
        <v/>
      </c>
      <c r="Y3071" s="291" t="str">
        <f t="shared" si="283"/>
        <v/>
      </c>
    </row>
    <row r="3072" spans="1:25" ht="15" customHeight="1">
      <c r="A3072" s="8">
        <f t="shared" si="285"/>
        <v>3071</v>
      </c>
      <c r="B3072" s="56"/>
      <c r="C3072" s="8">
        <v>54</v>
      </c>
      <c r="D3072" s="8" t="s">
        <v>23</v>
      </c>
      <c r="E3072" s="56"/>
      <c r="F3072" s="61"/>
      <c r="G3072" s="62">
        <v>44799</v>
      </c>
      <c r="H3072" s="56" t="s">
        <v>1198</v>
      </c>
      <c r="I3072" s="56" t="s">
        <v>1198</v>
      </c>
      <c r="J3072" s="56"/>
      <c r="K3072" s="8" t="s">
        <v>1198</v>
      </c>
      <c r="L3072" s="74">
        <v>44738</v>
      </c>
      <c r="M3072" s="56" t="s">
        <v>1279</v>
      </c>
      <c r="N3072" s="56" t="s">
        <v>1279</v>
      </c>
      <c r="O3072" s="56" t="s">
        <v>1279</v>
      </c>
      <c r="P3072" s="56" t="s">
        <v>1279</v>
      </c>
      <c r="Q3072" s="63" t="str">
        <f>IF(DATEDIF(L3072,G3072,"y")=0,"",DATEDIF(L3072,G3072,"y")&amp;" years ")&amp;IF(DATEDIF(L3072,G3072,"ym")=0,"",DATEDIF(L3072,G3072,"ym")&amp;" months ")&amp;IF(DATEDIF(L3072,G3072,"md")=0,"",DATEDIF(L3072,G3072,"md")&amp;" days")</f>
        <v xml:space="preserve">2 months </v>
      </c>
      <c r="R3072" s="64">
        <f t="shared" ref="R3072:R3078" si="288">_xlfn.DAYS(G3072,IF(L3072="",IF(K3072="",I3072,K3072),L3072))</f>
        <v>61</v>
      </c>
      <c r="S3072" s="56"/>
      <c r="T3072" s="56"/>
      <c r="U3072" s="57"/>
      <c r="V3072" s="75">
        <f t="shared" si="280"/>
        <v>968</v>
      </c>
      <c r="W3072" s="291" t="str">
        <f t="shared" si="281"/>
        <v/>
      </c>
      <c r="X3072" s="291" t="str">
        <f t="shared" si="282"/>
        <v/>
      </c>
      <c r="Y3072" s="291" t="str">
        <f t="shared" si="283"/>
        <v/>
      </c>
    </row>
    <row r="3073" spans="1:25" ht="15" customHeight="1">
      <c r="A3073" s="8">
        <f t="shared" si="285"/>
        <v>3072</v>
      </c>
      <c r="B3073" s="56" t="s">
        <v>2702</v>
      </c>
      <c r="C3073" s="8">
        <v>78</v>
      </c>
      <c r="D3073" s="8" t="s">
        <v>16</v>
      </c>
      <c r="E3073" s="56" t="s">
        <v>4009</v>
      </c>
      <c r="F3073" s="57" t="s">
        <v>55</v>
      </c>
      <c r="G3073" s="58">
        <v>44799</v>
      </c>
      <c r="H3073" s="75">
        <v>44263</v>
      </c>
      <c r="I3073" s="75">
        <v>44424</v>
      </c>
      <c r="J3073" s="56" t="s">
        <v>2544</v>
      </c>
      <c r="K3073" s="76">
        <v>44632</v>
      </c>
      <c r="L3073" s="56"/>
      <c r="M3073" s="56" t="s">
        <v>1279</v>
      </c>
      <c r="N3073" s="56" t="s">
        <v>1279</v>
      </c>
      <c r="O3073" s="56" t="s">
        <v>1279</v>
      </c>
      <c r="P3073" s="56"/>
      <c r="Q3073" s="63" t="str">
        <f>IF(DATEDIF(K3073,G3073,"y")=0,"",DATEDIF(K3073,G3073,"y")&amp;" years ")&amp;IF(DATEDIF(K3073,G3073,"ym")=0,"",DATEDIF(K3073,G3073,"ym")&amp;" months ")&amp;IF(DATEDIF(K3073,G3073,"md")=0,"",DATEDIF(K3073,G3073,"md")&amp;" days")</f>
        <v>5 months 14 days</v>
      </c>
      <c r="R3073" s="64">
        <f t="shared" si="288"/>
        <v>167</v>
      </c>
      <c r="S3073" s="56"/>
      <c r="T3073" s="56"/>
      <c r="U3073" s="57"/>
      <c r="V3073" s="75">
        <f t="shared" si="280"/>
        <v>968</v>
      </c>
      <c r="W3073" s="291">
        <f t="shared" si="281"/>
        <v>536</v>
      </c>
      <c r="X3073" s="291">
        <f t="shared" si="282"/>
        <v>375</v>
      </c>
      <c r="Y3073" s="291">
        <f t="shared" si="283"/>
        <v>167</v>
      </c>
    </row>
    <row r="3074" spans="1:25" ht="15" customHeight="1">
      <c r="A3074" s="8">
        <f t="shared" si="285"/>
        <v>3073</v>
      </c>
      <c r="B3074" s="109"/>
      <c r="C3074" s="110">
        <v>83</v>
      </c>
      <c r="D3074" s="110" t="s">
        <v>23</v>
      </c>
      <c r="E3074" s="109"/>
      <c r="F3074" s="193"/>
      <c r="G3074" s="191">
        <v>44799</v>
      </c>
      <c r="H3074" s="109" t="s">
        <v>1198</v>
      </c>
      <c r="I3074" s="109" t="s">
        <v>1198</v>
      </c>
      <c r="J3074" s="109"/>
      <c r="K3074" s="191">
        <v>44523</v>
      </c>
      <c r="L3074" s="109"/>
      <c r="M3074" s="109" t="s">
        <v>1279</v>
      </c>
      <c r="N3074" s="109" t="s">
        <v>1279</v>
      </c>
      <c r="O3074" s="109" t="s">
        <v>1279</v>
      </c>
      <c r="P3074" s="109"/>
      <c r="Q3074" s="136" t="str">
        <f>IF(DATEDIF(K3074,G3074,"y")=0,"",DATEDIF(K3074,G3074,"y")&amp;" years ")&amp;IF(DATEDIF(K3074,G3074,"ym")=0,"",DATEDIF(K3074,G3074,"ym")&amp;" months ")&amp;IF(DATEDIF(K3074,G3074,"md")=0,"",DATEDIF(K3074,G3074,"md")&amp;" days")</f>
        <v>9 months 3 days</v>
      </c>
      <c r="R3074" s="115">
        <f t="shared" si="288"/>
        <v>276</v>
      </c>
      <c r="S3074" s="109"/>
      <c r="T3074" s="109"/>
      <c r="U3074" s="111"/>
      <c r="V3074" s="75">
        <f t="shared" ref="V3074:V3137" si="289">G3074-DATE(2020,1,1)</f>
        <v>968</v>
      </c>
      <c r="W3074" s="291" t="str">
        <f t="shared" ref="W3074:W3137" si="290">IF(ISNUMBER(H3074), $G3074-H3074, "")</f>
        <v/>
      </c>
      <c r="X3074" s="291" t="str">
        <f t="shared" ref="X3074:X3137" si="291">IF(ISNUMBER(I3074), $G3074-I3074, "")</f>
        <v/>
      </c>
      <c r="Y3074" s="291">
        <f t="shared" ref="Y3074:Y3137" si="292">IF(ISNUMBER(K3074), $G3074-K3074, "")</f>
        <v>276</v>
      </c>
    </row>
    <row r="3075" spans="1:25" ht="15" customHeight="1">
      <c r="A3075" s="8">
        <f t="shared" si="285"/>
        <v>3074</v>
      </c>
      <c r="B3075" s="56" t="s">
        <v>4010</v>
      </c>
      <c r="C3075" s="8">
        <v>36</v>
      </c>
      <c r="D3075" s="8" t="s">
        <v>16</v>
      </c>
      <c r="E3075" s="56" t="s">
        <v>2887</v>
      </c>
      <c r="F3075" s="57" t="s">
        <v>3748</v>
      </c>
      <c r="G3075" s="58">
        <v>44799</v>
      </c>
      <c r="H3075" s="75">
        <v>44392</v>
      </c>
      <c r="I3075" s="75">
        <v>44434</v>
      </c>
      <c r="J3075" s="56" t="s">
        <v>1646</v>
      </c>
      <c r="K3075" s="8"/>
      <c r="L3075" s="56"/>
      <c r="M3075" s="56" t="s">
        <v>1279</v>
      </c>
      <c r="N3075" s="56" t="s">
        <v>1279</v>
      </c>
      <c r="O3075" s="56"/>
      <c r="P3075" s="56"/>
      <c r="Q3075" s="90" t="str">
        <f>IF(DATEDIF(I3075,G3075,"y")=0,"",DATEDIF(I3075,G3075,"y")&amp;" years ")&amp;IF(DATEDIF(I3075,G3075,"ym")=0,"",DATEDIF(I3075,G3075,"ym")&amp;" months ")&amp;IF(DATEDIF(I3075,G3075,"md")=0,"",DATEDIF(I3075,G3075,"md")&amp;" days")</f>
        <v xml:space="preserve">1 years </v>
      </c>
      <c r="R3075" s="64">
        <f t="shared" si="288"/>
        <v>365</v>
      </c>
      <c r="S3075" s="56"/>
      <c r="T3075" s="56"/>
      <c r="U3075" s="57"/>
      <c r="V3075" s="75">
        <f t="shared" si="289"/>
        <v>968</v>
      </c>
      <c r="W3075" s="291">
        <f t="shared" si="290"/>
        <v>407</v>
      </c>
      <c r="X3075" s="291">
        <f t="shared" si="291"/>
        <v>365</v>
      </c>
      <c r="Y3075" s="291" t="str">
        <f t="shared" si="292"/>
        <v/>
      </c>
    </row>
    <row r="3076" spans="1:25" ht="15" customHeight="1">
      <c r="A3076" s="8">
        <f t="shared" si="285"/>
        <v>3075</v>
      </c>
      <c r="B3076" s="56"/>
      <c r="C3076" s="8">
        <v>41</v>
      </c>
      <c r="D3076" s="8" t="s">
        <v>16</v>
      </c>
      <c r="E3076" s="56"/>
      <c r="F3076" s="61"/>
      <c r="G3076" s="62">
        <v>44800</v>
      </c>
      <c r="H3076" s="74" t="s">
        <v>1198</v>
      </c>
      <c r="I3076" s="74">
        <v>44458</v>
      </c>
      <c r="J3076" s="56"/>
      <c r="K3076" s="8"/>
      <c r="L3076" s="56"/>
      <c r="M3076" s="56" t="s">
        <v>1279</v>
      </c>
      <c r="N3076" s="56" t="s">
        <v>1279</v>
      </c>
      <c r="O3076" s="56"/>
      <c r="P3076" s="56"/>
      <c r="Q3076" s="90" t="str">
        <f>IF(DATEDIF(I3076,G3076,"y")=0,"",DATEDIF(I3076,G3076,"y")&amp;" years ")&amp;IF(DATEDIF(I3076,G3076,"ym")=0,"",DATEDIF(I3076,G3076,"ym")&amp;" months ")&amp;IF(DATEDIF(I3076,G3076,"md")=0,"",DATEDIF(I3076,G3076,"md")&amp;" days")</f>
        <v>11 months 8 days</v>
      </c>
      <c r="R3076" s="64">
        <f t="shared" si="288"/>
        <v>342</v>
      </c>
      <c r="S3076" s="56"/>
      <c r="T3076" s="56"/>
      <c r="U3076" s="57"/>
      <c r="V3076" s="75">
        <f t="shared" si="289"/>
        <v>969</v>
      </c>
      <c r="W3076" s="291" t="str">
        <f t="shared" si="290"/>
        <v/>
      </c>
      <c r="X3076" s="291">
        <f t="shared" si="291"/>
        <v>342</v>
      </c>
      <c r="Y3076" s="291" t="str">
        <f t="shared" si="292"/>
        <v/>
      </c>
    </row>
    <row r="3077" spans="1:25" ht="15" customHeight="1">
      <c r="A3077" s="8">
        <f t="shared" ref="A3077:A3140" si="293">A3076+1</f>
        <v>3076</v>
      </c>
      <c r="B3077" s="56" t="s">
        <v>4011</v>
      </c>
      <c r="C3077" s="8">
        <v>76</v>
      </c>
      <c r="D3077" s="8" t="s">
        <v>16</v>
      </c>
      <c r="E3077" s="56" t="s">
        <v>2109</v>
      </c>
      <c r="F3077" s="57" t="s">
        <v>1584</v>
      </c>
      <c r="G3077" s="58">
        <v>44800</v>
      </c>
      <c r="H3077" s="75">
        <v>44277</v>
      </c>
      <c r="I3077" s="75">
        <v>44342</v>
      </c>
      <c r="J3077" s="56" t="s">
        <v>1278</v>
      </c>
      <c r="K3077" s="8"/>
      <c r="L3077" s="56"/>
      <c r="M3077" s="56" t="s">
        <v>1279</v>
      </c>
      <c r="N3077" s="56" t="s">
        <v>1279</v>
      </c>
      <c r="O3077" s="56"/>
      <c r="P3077" s="56"/>
      <c r="Q3077" s="90" t="str">
        <f>IF(DATEDIF(I3077,G3077,"y")=0,"",DATEDIF(I3077,G3077,"y")&amp;" years ")&amp;IF(DATEDIF(I3077,G3077,"ym")=0,"",DATEDIF(I3077,G3077,"ym")&amp;" months ")&amp;IF(DATEDIF(I3077,G3077,"md")=0,"",DATEDIF(I3077,G3077,"md")&amp;" days")</f>
        <v>1 years 3 months 1 days</v>
      </c>
      <c r="R3077" s="64">
        <f t="shared" si="288"/>
        <v>458</v>
      </c>
      <c r="S3077" s="56"/>
      <c r="T3077" s="56"/>
      <c r="U3077" s="57"/>
      <c r="V3077" s="75">
        <f t="shared" si="289"/>
        <v>969</v>
      </c>
      <c r="W3077" s="291">
        <f t="shared" si="290"/>
        <v>523</v>
      </c>
      <c r="X3077" s="291">
        <f t="shared" si="291"/>
        <v>458</v>
      </c>
      <c r="Y3077" s="291" t="str">
        <f t="shared" si="292"/>
        <v/>
      </c>
    </row>
    <row r="3078" spans="1:25" ht="15" customHeight="1">
      <c r="A3078" s="8">
        <f t="shared" si="293"/>
        <v>3077</v>
      </c>
      <c r="B3078" s="56" t="s">
        <v>4012</v>
      </c>
      <c r="C3078" s="8">
        <v>59</v>
      </c>
      <c r="D3078" s="8" t="s">
        <v>16</v>
      </c>
      <c r="E3078" s="56" t="s">
        <v>4013</v>
      </c>
      <c r="F3078" s="57" t="s">
        <v>103</v>
      </c>
      <c r="G3078" s="58">
        <v>44800</v>
      </c>
      <c r="H3078" s="75">
        <v>44241</v>
      </c>
      <c r="I3078" s="75">
        <v>44310</v>
      </c>
      <c r="J3078" s="56" t="s">
        <v>1278</v>
      </c>
      <c r="K3078" s="8"/>
      <c r="L3078" s="56"/>
      <c r="M3078" s="56" t="s">
        <v>1279</v>
      </c>
      <c r="N3078" s="56" t="s">
        <v>1279</v>
      </c>
      <c r="O3078" s="56"/>
      <c r="P3078" s="56"/>
      <c r="Q3078" s="90" t="str">
        <f>IF(DATEDIF(I3078,G3078,"y")=0,"",DATEDIF(I3078,G3078,"y")&amp;" years ")&amp;IF(DATEDIF(I3078,G3078,"ym")=0,"",DATEDIF(I3078,G3078,"ym")&amp;" months ")&amp;IF(DATEDIF(I3078,G3078,"md")=0,"",DATEDIF(I3078,G3078,"md")&amp;" days")</f>
        <v>1 years 4 months 3 days</v>
      </c>
      <c r="R3078" s="64">
        <f t="shared" si="288"/>
        <v>490</v>
      </c>
      <c r="S3078" s="56"/>
      <c r="T3078" s="56"/>
      <c r="U3078" s="57"/>
      <c r="V3078" s="75">
        <f t="shared" si="289"/>
        <v>969</v>
      </c>
      <c r="W3078" s="291">
        <f t="shared" si="290"/>
        <v>559</v>
      </c>
      <c r="X3078" s="291">
        <f t="shared" si="291"/>
        <v>490</v>
      </c>
      <c r="Y3078" s="291" t="str">
        <f t="shared" si="292"/>
        <v/>
      </c>
    </row>
    <row r="3079" spans="1:25" ht="15" customHeight="1">
      <c r="A3079" s="8">
        <f t="shared" si="293"/>
        <v>3078</v>
      </c>
      <c r="B3079" s="56"/>
      <c r="C3079" s="8">
        <v>67</v>
      </c>
      <c r="D3079" s="8" t="s">
        <v>16</v>
      </c>
      <c r="E3079" s="56"/>
      <c r="F3079" s="61"/>
      <c r="G3079" s="62">
        <v>44800</v>
      </c>
      <c r="H3079" s="74">
        <v>44249</v>
      </c>
      <c r="I3079" s="56"/>
      <c r="J3079" s="56"/>
      <c r="K3079" s="8"/>
      <c r="L3079" s="56"/>
      <c r="M3079" s="56" t="s">
        <v>1279</v>
      </c>
      <c r="N3079" s="56"/>
      <c r="O3079" s="56"/>
      <c r="P3079" s="56"/>
      <c r="Q3079" s="90" t="str">
        <f>IF(DATEDIF(H3079,G3079,"y")=0,"",DATEDIF(H3079,G3079,"y")&amp;" years ")&amp;IF(DATEDIF(H3079,G3079,"ym")=0,"",DATEDIF(H3079,G3079,"ym")&amp;" months ")&amp;IF(DATEDIF(H3079,G3079,"md")=0,"",DATEDIF(H3079,G3079,"md")&amp;" days")</f>
        <v>1 years 6 months 5 days</v>
      </c>
      <c r="R3079" s="64">
        <f>_xlfn.DAYS(G3079,H3079)</f>
        <v>551</v>
      </c>
      <c r="S3079" s="56"/>
      <c r="T3079" s="56"/>
      <c r="U3079" s="57"/>
      <c r="V3079" s="75">
        <f t="shared" si="289"/>
        <v>969</v>
      </c>
      <c r="W3079" s="291">
        <f t="shared" si="290"/>
        <v>551</v>
      </c>
      <c r="X3079" s="291" t="str">
        <f t="shared" si="291"/>
        <v/>
      </c>
      <c r="Y3079" s="291" t="str">
        <f t="shared" si="292"/>
        <v/>
      </c>
    </row>
    <row r="3080" spans="1:25" ht="15" customHeight="1">
      <c r="A3080" s="8">
        <f t="shared" si="293"/>
        <v>3079</v>
      </c>
      <c r="B3080" s="59" t="s">
        <v>4014</v>
      </c>
      <c r="C3080" s="65">
        <v>88</v>
      </c>
      <c r="D3080" s="65" t="s">
        <v>23</v>
      </c>
      <c r="E3080" s="59" t="s">
        <v>3284</v>
      </c>
      <c r="F3080" s="66" t="s">
        <v>1760</v>
      </c>
      <c r="G3080" s="129">
        <v>44800</v>
      </c>
      <c r="H3080" s="101">
        <v>44242</v>
      </c>
      <c r="I3080" s="101">
        <v>44303</v>
      </c>
      <c r="J3080" s="59" t="s">
        <v>1278</v>
      </c>
      <c r="K3080" s="65"/>
      <c r="L3080" s="59"/>
      <c r="M3080" s="59" t="s">
        <v>1279</v>
      </c>
      <c r="N3080" s="59" t="s">
        <v>1279</v>
      </c>
      <c r="O3080" s="59"/>
      <c r="P3080" s="59"/>
      <c r="Q3080" s="127" t="str">
        <f>IF(DATEDIF(I3080,G3080,"y")=0,"",DATEDIF(I3080,G3080,"y")&amp;" years ")&amp;IF(DATEDIF(I3080,G3080,"ym")=0,"",DATEDIF(I3080,G3080,"ym")&amp;" months ")&amp;IF(DATEDIF(I3080,G3080,"md")=0,"",DATEDIF(I3080,G3080,"md")&amp;" days")</f>
        <v>1 years 4 months 10 days</v>
      </c>
      <c r="R3080" s="128">
        <f>_xlfn.DAYS(G3080,IF(L3080="",IF(K3080="",I3080,K3080),L3080))</f>
        <v>497</v>
      </c>
      <c r="S3080" s="59"/>
      <c r="T3080" s="59" t="s">
        <v>185</v>
      </c>
      <c r="U3080" s="59" t="s">
        <v>4015</v>
      </c>
      <c r="V3080" s="75">
        <f t="shared" si="289"/>
        <v>969</v>
      </c>
      <c r="W3080" s="291">
        <f t="shared" si="290"/>
        <v>558</v>
      </c>
      <c r="X3080" s="291">
        <f t="shared" si="291"/>
        <v>497</v>
      </c>
      <c r="Y3080" s="291" t="str">
        <f t="shared" si="292"/>
        <v/>
      </c>
    </row>
    <row r="3081" spans="1:25" ht="15" customHeight="1">
      <c r="A3081" s="8">
        <f t="shared" si="293"/>
        <v>3080</v>
      </c>
      <c r="B3081" s="56" t="s">
        <v>4016</v>
      </c>
      <c r="C3081" s="8">
        <v>90</v>
      </c>
      <c r="D3081" s="8" t="s">
        <v>16</v>
      </c>
      <c r="E3081" s="56" t="s">
        <v>778</v>
      </c>
      <c r="F3081" s="57" t="s">
        <v>66</v>
      </c>
      <c r="G3081" s="58">
        <v>44800</v>
      </c>
      <c r="H3081" s="195"/>
      <c r="I3081" s="56"/>
      <c r="J3081" s="56"/>
      <c r="K3081" s="8"/>
      <c r="L3081" s="56"/>
      <c r="M3081" s="56"/>
      <c r="N3081" s="56"/>
      <c r="O3081" s="56"/>
      <c r="P3081" s="56"/>
      <c r="Q3081" s="63"/>
      <c r="R3081" s="64"/>
      <c r="S3081" s="56"/>
      <c r="T3081" s="56"/>
      <c r="U3081" s="57"/>
      <c r="V3081" s="289">
        <f t="shared" si="289"/>
        <v>969</v>
      </c>
      <c r="W3081" s="292" t="str">
        <f t="shared" si="290"/>
        <v/>
      </c>
      <c r="X3081" s="291" t="str">
        <f t="shared" si="291"/>
        <v/>
      </c>
      <c r="Y3081" s="291" t="str">
        <f t="shared" si="292"/>
        <v/>
      </c>
    </row>
    <row r="3082" spans="1:25" ht="15" customHeight="1">
      <c r="A3082" s="8">
        <f t="shared" si="293"/>
        <v>3081</v>
      </c>
      <c r="B3082" s="109" t="s">
        <v>1233</v>
      </c>
      <c r="C3082" s="110">
        <v>91</v>
      </c>
      <c r="D3082" s="110" t="s">
        <v>23</v>
      </c>
      <c r="E3082" s="109" t="s">
        <v>140</v>
      </c>
      <c r="F3082" s="111" t="s">
        <v>844</v>
      </c>
      <c r="G3082" s="112">
        <v>44801</v>
      </c>
      <c r="H3082" s="124">
        <v>44231</v>
      </c>
      <c r="I3082" s="124">
        <v>44290</v>
      </c>
      <c r="J3082" s="109" t="s">
        <v>1278</v>
      </c>
      <c r="K3082" s="125">
        <v>44594</v>
      </c>
      <c r="L3082" s="109"/>
      <c r="M3082" s="109" t="s">
        <v>1279</v>
      </c>
      <c r="N3082" s="109" t="s">
        <v>1279</v>
      </c>
      <c r="O3082" s="109" t="s">
        <v>1279</v>
      </c>
      <c r="P3082" s="109"/>
      <c r="Q3082" s="136" t="str">
        <f>IF(DATEDIF(K3082,G3082,"y")=0,"",DATEDIF(K3082,G3082,"y")&amp;" years ")&amp;IF(DATEDIF(K3082,G3082,"ym")=0,"",DATEDIF(K3082,G3082,"ym")&amp;" months ")&amp;IF(DATEDIF(K3082,G3082,"md")=0,"",DATEDIF(K3082,G3082,"md")&amp;" days")</f>
        <v>6 months 26 days</v>
      </c>
      <c r="R3082" s="115">
        <f>_xlfn.DAYS(G3082,IF(L3082="",IF(K3082="",I3082,K3082),L3082))</f>
        <v>207</v>
      </c>
      <c r="S3082" s="109"/>
      <c r="T3082" s="109"/>
      <c r="U3082" s="111"/>
      <c r="V3082" s="75">
        <f t="shared" si="289"/>
        <v>970</v>
      </c>
      <c r="W3082" s="291">
        <f t="shared" si="290"/>
        <v>570</v>
      </c>
      <c r="X3082" s="291">
        <f t="shared" si="291"/>
        <v>511</v>
      </c>
      <c r="Y3082" s="291">
        <f t="shared" si="292"/>
        <v>207</v>
      </c>
    </row>
    <row r="3083" spans="1:25" ht="15" customHeight="1">
      <c r="A3083" s="8">
        <f t="shared" si="293"/>
        <v>3082</v>
      </c>
      <c r="B3083" s="56" t="s">
        <v>4017</v>
      </c>
      <c r="C3083" s="8">
        <v>61</v>
      </c>
      <c r="D3083" s="8" t="s">
        <v>23</v>
      </c>
      <c r="E3083" s="56" t="s">
        <v>4018</v>
      </c>
      <c r="F3083" s="57" t="s">
        <v>254</v>
      </c>
      <c r="G3083" s="58">
        <v>44801</v>
      </c>
      <c r="H3083" s="75">
        <v>44334</v>
      </c>
      <c r="I3083" s="75">
        <v>44356</v>
      </c>
      <c r="J3083" s="56" t="s">
        <v>1744</v>
      </c>
      <c r="K3083" s="8"/>
      <c r="L3083" s="56"/>
      <c r="M3083" s="56" t="s">
        <v>1279</v>
      </c>
      <c r="N3083" s="56" t="s">
        <v>1279</v>
      </c>
      <c r="O3083" s="56"/>
      <c r="P3083" s="56"/>
      <c r="Q3083" s="90" t="str">
        <f>IF(DATEDIF(I3083,G3083,"y")=0,"",DATEDIF(I3083,G3083,"y")&amp;" years ")&amp;IF(DATEDIF(I3083,G3083,"ym")=0,"",DATEDIF(I3083,G3083,"ym")&amp;" months ")&amp;IF(DATEDIF(I3083,G3083,"md")=0,"",DATEDIF(I3083,G3083,"md")&amp;" days")</f>
        <v>1 years 2 months 19 days</v>
      </c>
      <c r="R3083" s="64">
        <f>_xlfn.DAYS(G3083,IF(L3083="",IF(K3083="",I3083,K3083),L3083))</f>
        <v>445</v>
      </c>
      <c r="S3083" s="56"/>
      <c r="T3083" s="56"/>
      <c r="U3083" s="57"/>
      <c r="V3083" s="75">
        <f t="shared" si="289"/>
        <v>970</v>
      </c>
      <c r="W3083" s="291">
        <f t="shared" si="290"/>
        <v>467</v>
      </c>
      <c r="X3083" s="291">
        <f t="shared" si="291"/>
        <v>445</v>
      </c>
      <c r="Y3083" s="291" t="str">
        <f t="shared" si="292"/>
        <v/>
      </c>
    </row>
    <row r="3084" spans="1:25" ht="15" customHeight="1">
      <c r="A3084" s="8">
        <f t="shared" si="293"/>
        <v>3083</v>
      </c>
      <c r="B3084" s="56"/>
      <c r="C3084" s="8">
        <v>94</v>
      </c>
      <c r="D3084" s="8" t="s">
        <v>16</v>
      </c>
      <c r="E3084" s="56"/>
      <c r="F3084" s="61"/>
      <c r="G3084" s="62">
        <v>44801</v>
      </c>
      <c r="H3084" s="195"/>
      <c r="I3084" s="56"/>
      <c r="J3084" s="56"/>
      <c r="K3084" s="8"/>
      <c r="L3084" s="56"/>
      <c r="M3084" s="56"/>
      <c r="N3084" s="56"/>
      <c r="O3084" s="56"/>
      <c r="P3084" s="56"/>
      <c r="Q3084" s="63"/>
      <c r="R3084" s="64"/>
      <c r="S3084" s="56"/>
      <c r="T3084" s="56"/>
      <c r="U3084" s="57"/>
      <c r="V3084" s="289">
        <f t="shared" si="289"/>
        <v>970</v>
      </c>
      <c r="W3084" s="292" t="str">
        <f t="shared" si="290"/>
        <v/>
      </c>
      <c r="X3084" s="291" t="str">
        <f t="shared" si="291"/>
        <v/>
      </c>
      <c r="Y3084" s="291" t="str">
        <f t="shared" si="292"/>
        <v/>
      </c>
    </row>
    <row r="3085" spans="1:25" ht="15" customHeight="1">
      <c r="A3085" s="8">
        <f t="shared" si="293"/>
        <v>3084</v>
      </c>
      <c r="B3085" s="56"/>
      <c r="C3085" s="8">
        <v>59</v>
      </c>
      <c r="D3085" s="8" t="s">
        <v>16</v>
      </c>
      <c r="E3085" s="56"/>
      <c r="F3085" s="61"/>
      <c r="G3085" s="62">
        <v>44802</v>
      </c>
      <c r="H3085" s="56" t="s">
        <v>1198</v>
      </c>
      <c r="I3085" s="74">
        <v>44528</v>
      </c>
      <c r="J3085" s="56"/>
      <c r="K3085" s="8"/>
      <c r="L3085" s="56"/>
      <c r="M3085" s="56" t="s">
        <v>1279</v>
      </c>
      <c r="N3085" s="56" t="s">
        <v>1279</v>
      </c>
      <c r="O3085" s="56"/>
      <c r="P3085" s="56"/>
      <c r="Q3085" s="90" t="str">
        <f>IF(DATEDIF(I3085,G3085,"y")=0,"",DATEDIF(I3085,G3085,"y")&amp;" years ")&amp;IF(DATEDIF(I3085,G3085,"ym")=0,"",DATEDIF(I3085,G3085,"ym")&amp;" months ")&amp;IF(DATEDIF(I3085,G3085,"md")=0,"",DATEDIF(I3085,G3085,"md")&amp;" days")</f>
        <v>9 months 1 days</v>
      </c>
      <c r="R3085" s="64">
        <f>_xlfn.DAYS(G3085,IF(L3085="",IF(K3085="",I3085,K3085),L3085))</f>
        <v>274</v>
      </c>
      <c r="S3085" s="56"/>
      <c r="T3085" s="56"/>
      <c r="U3085" s="57"/>
      <c r="V3085" s="75">
        <f t="shared" si="289"/>
        <v>971</v>
      </c>
      <c r="W3085" s="291" t="str">
        <f t="shared" si="290"/>
        <v/>
      </c>
      <c r="X3085" s="291">
        <f t="shared" si="291"/>
        <v>274</v>
      </c>
      <c r="Y3085" s="291" t="str">
        <f t="shared" si="292"/>
        <v/>
      </c>
    </row>
    <row r="3086" spans="1:25" ht="15" customHeight="1">
      <c r="A3086" s="8">
        <f t="shared" si="293"/>
        <v>3085</v>
      </c>
      <c r="B3086" s="56" t="s">
        <v>1199</v>
      </c>
      <c r="C3086" s="8">
        <v>73</v>
      </c>
      <c r="D3086" s="8" t="s">
        <v>16</v>
      </c>
      <c r="E3086" s="56" t="s">
        <v>4019</v>
      </c>
      <c r="F3086" s="57" t="s">
        <v>290</v>
      </c>
      <c r="G3086" s="58">
        <v>44802</v>
      </c>
      <c r="H3086" s="75">
        <v>44238</v>
      </c>
      <c r="I3086" s="75">
        <v>44319</v>
      </c>
      <c r="J3086" s="56" t="s">
        <v>1278</v>
      </c>
      <c r="K3086" s="76">
        <v>44526</v>
      </c>
      <c r="L3086" s="56"/>
      <c r="M3086" s="56" t="s">
        <v>1279</v>
      </c>
      <c r="N3086" s="56" t="s">
        <v>1279</v>
      </c>
      <c r="O3086" s="56" t="s">
        <v>1279</v>
      </c>
      <c r="P3086" s="56"/>
      <c r="Q3086" s="63" t="str">
        <f>IF(DATEDIF(K3086,G3086,"y")=0,"",DATEDIF(K3086,G3086,"y")&amp;" years ")&amp;IF(DATEDIF(K3086,G3086,"ym")=0,"",DATEDIF(K3086,G3086,"ym")&amp;" months ")&amp;IF(DATEDIF(K3086,G3086,"md")=0,"",DATEDIF(K3086,G3086,"md")&amp;" days")</f>
        <v>9 months 3 days</v>
      </c>
      <c r="R3086" s="64">
        <f>_xlfn.DAYS(G3086,IF(L3086="",IF(K3086="",I3086,K3086),L3086))</f>
        <v>276</v>
      </c>
      <c r="S3086" s="56"/>
      <c r="T3086" s="56"/>
      <c r="U3086" s="57"/>
      <c r="V3086" s="75">
        <f t="shared" si="289"/>
        <v>971</v>
      </c>
      <c r="W3086" s="291">
        <f t="shared" si="290"/>
        <v>564</v>
      </c>
      <c r="X3086" s="291">
        <f t="shared" si="291"/>
        <v>483</v>
      </c>
      <c r="Y3086" s="291">
        <f t="shared" si="292"/>
        <v>276</v>
      </c>
    </row>
    <row r="3087" spans="1:25" ht="15" customHeight="1">
      <c r="A3087" s="8">
        <f t="shared" si="293"/>
        <v>3086</v>
      </c>
      <c r="B3087" s="56" t="s">
        <v>4020</v>
      </c>
      <c r="C3087" s="8">
        <v>25</v>
      </c>
      <c r="D3087" s="8" t="s">
        <v>16</v>
      </c>
      <c r="E3087" s="56"/>
      <c r="F3087" s="61" t="s">
        <v>2206</v>
      </c>
      <c r="G3087" s="62">
        <v>44802</v>
      </c>
      <c r="H3087" s="56" t="s">
        <v>1198</v>
      </c>
      <c r="I3087" s="56" t="s">
        <v>1198</v>
      </c>
      <c r="J3087" s="56"/>
      <c r="K3087" s="62">
        <v>44475</v>
      </c>
      <c r="L3087" s="56"/>
      <c r="M3087" s="56" t="s">
        <v>1279</v>
      </c>
      <c r="N3087" s="56" t="s">
        <v>1279</v>
      </c>
      <c r="O3087" s="56" t="s">
        <v>1279</v>
      </c>
      <c r="P3087" s="56"/>
      <c r="Q3087" s="63" t="str">
        <f>IF(DATEDIF(K3087,G3087,"y")=0,"",DATEDIF(K3087,G3087,"y")&amp;" years ")&amp;IF(DATEDIF(K3087,G3087,"ym")=0,"",DATEDIF(K3087,G3087,"ym")&amp;" months ")&amp;IF(DATEDIF(K3087,G3087,"md")=0,"",DATEDIF(K3087,G3087,"md")&amp;" days")</f>
        <v>10 months 23 days</v>
      </c>
      <c r="R3087" s="64">
        <f>_xlfn.DAYS(G3087,IF(L3087="",IF(K3087="",I3087,K3087),L3087))</f>
        <v>327</v>
      </c>
      <c r="S3087" s="56"/>
      <c r="T3087" s="56"/>
      <c r="U3087" s="57" t="s">
        <v>4021</v>
      </c>
      <c r="V3087" s="75">
        <f t="shared" si="289"/>
        <v>971</v>
      </c>
      <c r="W3087" s="291" t="str">
        <f t="shared" si="290"/>
        <v/>
      </c>
      <c r="X3087" s="291" t="str">
        <f t="shared" si="291"/>
        <v/>
      </c>
      <c r="Y3087" s="291">
        <f t="shared" si="292"/>
        <v>327</v>
      </c>
    </row>
    <row r="3088" spans="1:25" ht="15" customHeight="1">
      <c r="A3088" s="8">
        <f t="shared" si="293"/>
        <v>3087</v>
      </c>
      <c r="B3088" s="109" t="s">
        <v>2410</v>
      </c>
      <c r="C3088" s="110">
        <v>80</v>
      </c>
      <c r="D3088" s="110" t="s">
        <v>23</v>
      </c>
      <c r="E3088" s="109" t="s">
        <v>4022</v>
      </c>
      <c r="F3088" s="111" t="s">
        <v>25</v>
      </c>
      <c r="G3088" s="112">
        <v>44802</v>
      </c>
      <c r="H3088" s="124">
        <v>44264</v>
      </c>
      <c r="I3088" s="124">
        <v>44408</v>
      </c>
      <c r="J3088" s="109" t="s">
        <v>2544</v>
      </c>
      <c r="K3088" s="125"/>
      <c r="L3088" s="109"/>
      <c r="M3088" s="109" t="s">
        <v>1279</v>
      </c>
      <c r="N3088" s="109" t="s">
        <v>1279</v>
      </c>
      <c r="O3088" s="109"/>
      <c r="P3088" s="109"/>
      <c r="Q3088" s="114" t="str">
        <f>IF(DATEDIF(I3088,G3088,"y")=0,"",DATEDIF(I3088,G3088,"y")&amp;" years ")&amp;IF(DATEDIF(I3088,G3088,"ym")=0,"",DATEDIF(I3088,G3088,"ym")&amp;" months ")&amp;IF(DATEDIF(I3088,G3088,"md")=0,"",DATEDIF(I3088,G3088,"md")&amp;" days")</f>
        <v>1 years 29 days</v>
      </c>
      <c r="R3088" s="115">
        <f>_xlfn.DAYS(G3088,IF(L3088="",IF(K3088="",I3088,K3088),L3088))</f>
        <v>394</v>
      </c>
      <c r="S3088" s="109"/>
      <c r="T3088" s="109"/>
      <c r="U3088" s="111"/>
      <c r="V3088" s="75">
        <f t="shared" si="289"/>
        <v>971</v>
      </c>
      <c r="W3088" s="291">
        <f t="shared" si="290"/>
        <v>538</v>
      </c>
      <c r="X3088" s="291">
        <f t="shared" si="291"/>
        <v>394</v>
      </c>
      <c r="Y3088" s="291" t="str">
        <f t="shared" si="292"/>
        <v/>
      </c>
    </row>
    <row r="3089" spans="1:25" ht="15" customHeight="1">
      <c r="A3089" s="8">
        <f t="shared" si="293"/>
        <v>3088</v>
      </c>
      <c r="B3089" s="56" t="s">
        <v>4023</v>
      </c>
      <c r="C3089" s="8">
        <v>58</v>
      </c>
      <c r="D3089" s="8" t="s">
        <v>16</v>
      </c>
      <c r="E3089" s="56" t="s">
        <v>1374</v>
      </c>
      <c r="F3089" s="57" t="s">
        <v>1701</v>
      </c>
      <c r="G3089" s="58">
        <v>44803</v>
      </c>
      <c r="H3089" s="75">
        <v>44489</v>
      </c>
      <c r="I3089" s="75"/>
      <c r="J3089" s="56" t="s">
        <v>2419</v>
      </c>
      <c r="K3089" s="8"/>
      <c r="L3089" s="56"/>
      <c r="M3089" s="56" t="s">
        <v>1279</v>
      </c>
      <c r="N3089" s="56"/>
      <c r="O3089" s="56"/>
      <c r="P3089" s="56"/>
      <c r="Q3089" s="90" t="str">
        <f>IF(DATEDIF(H3089,G3089,"y")=0,"",DATEDIF(H3089,G3089,"y")&amp;" years ")&amp;IF(DATEDIF(H3089,G3089,"ym")=0,"",DATEDIF(H3089,G3089,"ym")&amp;" months ")&amp;IF(DATEDIF(H3089,G3089,"md")=0,"",DATEDIF(H3089,G3089,"md")&amp;" days")</f>
        <v>10 months 10 days</v>
      </c>
      <c r="R3089" s="64">
        <f>_xlfn.DAYS(G3089,H3089)</f>
        <v>314</v>
      </c>
      <c r="S3089" s="56"/>
      <c r="T3089" s="56"/>
      <c r="U3089" s="57"/>
      <c r="V3089" s="75">
        <f t="shared" si="289"/>
        <v>972</v>
      </c>
      <c r="W3089" s="291">
        <f t="shared" si="290"/>
        <v>314</v>
      </c>
      <c r="X3089" s="291" t="str">
        <f t="shared" si="291"/>
        <v/>
      </c>
      <c r="Y3089" s="291" t="str">
        <f t="shared" si="292"/>
        <v/>
      </c>
    </row>
    <row r="3090" spans="1:25" ht="15" customHeight="1">
      <c r="A3090" s="8">
        <f t="shared" si="293"/>
        <v>3089</v>
      </c>
      <c r="B3090" s="56" t="s">
        <v>1525</v>
      </c>
      <c r="C3090" s="8">
        <v>84</v>
      </c>
      <c r="D3090" s="8" t="s">
        <v>16</v>
      </c>
      <c r="E3090" s="56" t="s">
        <v>778</v>
      </c>
      <c r="F3090" s="57" t="s">
        <v>1652</v>
      </c>
      <c r="G3090" s="58">
        <v>44803</v>
      </c>
      <c r="H3090" s="75">
        <v>44246</v>
      </c>
      <c r="I3090" s="75">
        <v>44308</v>
      </c>
      <c r="J3090" s="56" t="s">
        <v>1278</v>
      </c>
      <c r="K3090" s="8"/>
      <c r="L3090" s="56"/>
      <c r="M3090" s="56" t="s">
        <v>1279</v>
      </c>
      <c r="N3090" s="56" t="s">
        <v>1279</v>
      </c>
      <c r="O3090" s="56"/>
      <c r="P3090" s="56"/>
      <c r="Q3090" s="90" t="str">
        <f>IF(DATEDIF(I3090,G3090,"y")=0,"",DATEDIF(I3090,G3090,"y")&amp;" years ")&amp;IF(DATEDIF(I3090,G3090,"ym")=0,"",DATEDIF(I3090,G3090,"ym")&amp;" months ")&amp;IF(DATEDIF(I3090,G3090,"md")=0,"",DATEDIF(I3090,G3090,"md")&amp;" days")</f>
        <v>1 years 4 months 8 days</v>
      </c>
      <c r="R3090" s="64">
        <f>_xlfn.DAYS(G3090,IF(L3090="",IF(K3090="",I3090,K3090),L3090))</f>
        <v>495</v>
      </c>
      <c r="S3090" s="56"/>
      <c r="T3090" s="56"/>
      <c r="U3090" s="57"/>
      <c r="V3090" s="75">
        <f t="shared" si="289"/>
        <v>972</v>
      </c>
      <c r="W3090" s="291">
        <f t="shared" si="290"/>
        <v>557</v>
      </c>
      <c r="X3090" s="291">
        <f t="shared" si="291"/>
        <v>495</v>
      </c>
      <c r="Y3090" s="291" t="str">
        <f t="shared" si="292"/>
        <v/>
      </c>
    </row>
    <row r="3091" spans="1:25" ht="15" customHeight="1">
      <c r="A3091" s="8">
        <f t="shared" si="293"/>
        <v>3090</v>
      </c>
      <c r="B3091" s="82" t="s">
        <v>4024</v>
      </c>
      <c r="C3091" s="83">
        <v>81</v>
      </c>
      <c r="D3091" s="83" t="s">
        <v>23</v>
      </c>
      <c r="E3091" s="82" t="s">
        <v>4025</v>
      </c>
      <c r="F3091" s="84" t="s">
        <v>25</v>
      </c>
      <c r="G3091" s="85">
        <v>44803</v>
      </c>
      <c r="H3091" s="96" t="s">
        <v>1277</v>
      </c>
      <c r="I3091" s="96"/>
      <c r="J3091" s="82"/>
      <c r="K3091" s="87"/>
      <c r="L3091" s="82"/>
      <c r="M3091" s="82" t="s">
        <v>1279</v>
      </c>
      <c r="N3091" s="82"/>
      <c r="O3091" s="82"/>
      <c r="P3091" s="82"/>
      <c r="Q3091" s="88"/>
      <c r="R3091" s="89"/>
      <c r="S3091" s="82" t="s">
        <v>1279</v>
      </c>
      <c r="T3091" s="82"/>
      <c r="U3091" s="84" t="s">
        <v>709</v>
      </c>
      <c r="V3091" s="75">
        <f t="shared" si="289"/>
        <v>972</v>
      </c>
      <c r="W3091" s="291" t="str">
        <f t="shared" si="290"/>
        <v/>
      </c>
      <c r="X3091" s="291" t="str">
        <f t="shared" si="291"/>
        <v/>
      </c>
      <c r="Y3091" s="291" t="str">
        <f t="shared" si="292"/>
        <v/>
      </c>
    </row>
    <row r="3092" spans="1:25" ht="15" customHeight="1">
      <c r="A3092" s="8">
        <f t="shared" si="293"/>
        <v>3091</v>
      </c>
      <c r="B3092" s="56"/>
      <c r="C3092" s="8">
        <v>0</v>
      </c>
      <c r="D3092" s="8" t="s">
        <v>16</v>
      </c>
      <c r="E3092" s="56"/>
      <c r="F3092" s="61"/>
      <c r="G3092" s="62">
        <v>44803</v>
      </c>
      <c r="H3092" s="195"/>
      <c r="I3092" s="56"/>
      <c r="J3092" s="56"/>
      <c r="K3092" s="8"/>
      <c r="L3092" s="56"/>
      <c r="M3092" s="56"/>
      <c r="N3092" s="56"/>
      <c r="O3092" s="56"/>
      <c r="P3092" s="56"/>
      <c r="Q3092" s="63"/>
      <c r="R3092" s="64"/>
      <c r="S3092" s="56"/>
      <c r="T3092" s="56" t="s">
        <v>1059</v>
      </c>
      <c r="U3092" s="57"/>
      <c r="V3092" s="289">
        <f t="shared" si="289"/>
        <v>972</v>
      </c>
      <c r="W3092" s="292" t="str">
        <f t="shared" si="290"/>
        <v/>
      </c>
      <c r="X3092" s="291" t="str">
        <f t="shared" si="291"/>
        <v/>
      </c>
      <c r="Y3092" s="291" t="str">
        <f t="shared" si="292"/>
        <v/>
      </c>
    </row>
    <row r="3093" spans="1:25" ht="15" customHeight="1">
      <c r="A3093" s="8">
        <f t="shared" si="293"/>
        <v>3092</v>
      </c>
      <c r="B3093" s="56" t="s">
        <v>4026</v>
      </c>
      <c r="C3093" s="8">
        <v>8</v>
      </c>
      <c r="D3093" s="8" t="s">
        <v>23</v>
      </c>
      <c r="E3093" s="56" t="s">
        <v>4027</v>
      </c>
      <c r="F3093" s="57" t="s">
        <v>66</v>
      </c>
      <c r="G3093" s="62">
        <v>44803</v>
      </c>
      <c r="H3093" s="195"/>
      <c r="I3093" s="56"/>
      <c r="J3093" s="56"/>
      <c r="K3093" s="8"/>
      <c r="L3093" s="56"/>
      <c r="M3093" s="56"/>
      <c r="N3093" s="56"/>
      <c r="O3093" s="56"/>
      <c r="P3093" s="56"/>
      <c r="Q3093" s="63"/>
      <c r="R3093" s="64"/>
      <c r="S3093" s="56"/>
      <c r="T3093" s="56" t="s">
        <v>1059</v>
      </c>
      <c r="U3093" s="57"/>
      <c r="V3093" s="289">
        <f t="shared" si="289"/>
        <v>972</v>
      </c>
      <c r="W3093" s="292" t="str">
        <f t="shared" si="290"/>
        <v/>
      </c>
      <c r="X3093" s="291" t="str">
        <f t="shared" si="291"/>
        <v/>
      </c>
      <c r="Y3093" s="291" t="str">
        <f t="shared" si="292"/>
        <v/>
      </c>
    </row>
    <row r="3094" spans="1:25" ht="15" customHeight="1">
      <c r="A3094" s="8">
        <f t="shared" si="293"/>
        <v>3093</v>
      </c>
      <c r="B3094" s="56"/>
      <c r="C3094" s="8">
        <v>52</v>
      </c>
      <c r="D3094" s="8" t="s">
        <v>16</v>
      </c>
      <c r="E3094" s="56"/>
      <c r="F3094" s="61"/>
      <c r="G3094" s="62">
        <v>44803</v>
      </c>
      <c r="H3094" s="195"/>
      <c r="I3094" s="56"/>
      <c r="J3094" s="56"/>
      <c r="K3094" s="8"/>
      <c r="L3094" s="56"/>
      <c r="M3094" s="56"/>
      <c r="N3094" s="56"/>
      <c r="O3094" s="56"/>
      <c r="P3094" s="56"/>
      <c r="Q3094" s="56"/>
      <c r="R3094" s="8"/>
      <c r="S3094" s="56"/>
      <c r="T3094" s="56"/>
      <c r="U3094" s="57"/>
      <c r="V3094" s="289">
        <f t="shared" si="289"/>
        <v>972</v>
      </c>
      <c r="W3094" s="292" t="str">
        <f t="shared" si="290"/>
        <v/>
      </c>
      <c r="X3094" s="291" t="str">
        <f t="shared" si="291"/>
        <v/>
      </c>
      <c r="Y3094" s="291" t="str">
        <f t="shared" si="292"/>
        <v/>
      </c>
    </row>
    <row r="3095" spans="1:25" ht="15" customHeight="1">
      <c r="A3095" s="8">
        <f t="shared" si="293"/>
        <v>3094</v>
      </c>
      <c r="B3095" s="56" t="s">
        <v>1928</v>
      </c>
      <c r="C3095" s="8">
        <v>85</v>
      </c>
      <c r="D3095" s="8" t="s">
        <v>16</v>
      </c>
      <c r="E3095" s="56" t="s">
        <v>4028</v>
      </c>
      <c r="F3095" s="57" t="s">
        <v>25</v>
      </c>
      <c r="G3095" s="58">
        <v>44804</v>
      </c>
      <c r="H3095" s="75">
        <v>44265</v>
      </c>
      <c r="I3095" s="75">
        <v>44321</v>
      </c>
      <c r="J3095" s="56" t="s">
        <v>1278</v>
      </c>
      <c r="K3095" s="8"/>
      <c r="L3095" s="56"/>
      <c r="M3095" s="56" t="s">
        <v>1279</v>
      </c>
      <c r="N3095" s="56" t="s">
        <v>1279</v>
      </c>
      <c r="O3095" s="56"/>
      <c r="P3095" s="56"/>
      <c r="Q3095" s="90" t="str">
        <f>IF(DATEDIF(I3095,G3095,"y")=0,"",DATEDIF(I3095,G3095,"y")&amp;" years ")&amp;IF(DATEDIF(I3095,G3095,"ym")=0,"",DATEDIF(I3095,G3095,"ym")&amp;" months ")&amp;IF(DATEDIF(I3095,G3095,"md")=0,"",DATEDIF(I3095,G3095,"md")&amp;" days")</f>
        <v>1 years 3 months 26 days</v>
      </c>
      <c r="R3095" s="64">
        <f>_xlfn.DAYS(G3095,IF(L3095="",IF(K3095="",I3095,K3095),L3095))</f>
        <v>483</v>
      </c>
      <c r="S3095" s="56"/>
      <c r="T3095" s="56"/>
      <c r="U3095" s="57"/>
      <c r="V3095" s="75">
        <f t="shared" si="289"/>
        <v>973</v>
      </c>
      <c r="W3095" s="291">
        <f t="shared" si="290"/>
        <v>539</v>
      </c>
      <c r="X3095" s="291">
        <f t="shared" si="291"/>
        <v>483</v>
      </c>
      <c r="Y3095" s="291" t="str">
        <f t="shared" si="292"/>
        <v/>
      </c>
    </row>
    <row r="3096" spans="1:25" ht="15" customHeight="1">
      <c r="A3096" s="8">
        <f t="shared" si="293"/>
        <v>3095</v>
      </c>
      <c r="B3096" s="56"/>
      <c r="C3096" s="8">
        <v>0</v>
      </c>
      <c r="D3096" s="8" t="s">
        <v>23</v>
      </c>
      <c r="E3096" s="56"/>
      <c r="F3096" s="61"/>
      <c r="G3096" s="62">
        <v>44804</v>
      </c>
      <c r="H3096" s="195"/>
      <c r="I3096" s="56"/>
      <c r="J3096" s="56"/>
      <c r="K3096" s="8"/>
      <c r="L3096" s="56"/>
      <c r="M3096" s="56"/>
      <c r="N3096" s="56"/>
      <c r="O3096" s="56"/>
      <c r="P3096" s="56"/>
      <c r="Q3096" s="56"/>
      <c r="R3096" s="8"/>
      <c r="S3096" s="56"/>
      <c r="T3096" s="56" t="s">
        <v>1059</v>
      </c>
      <c r="U3096" s="57"/>
      <c r="V3096" s="289">
        <f t="shared" si="289"/>
        <v>973</v>
      </c>
      <c r="W3096" s="292" t="str">
        <f t="shared" si="290"/>
        <v/>
      </c>
      <c r="X3096" s="291" t="str">
        <f t="shared" si="291"/>
        <v/>
      </c>
      <c r="Y3096" s="291" t="str">
        <f t="shared" si="292"/>
        <v/>
      </c>
    </row>
    <row r="3097" spans="1:25" ht="15" customHeight="1">
      <c r="A3097" s="8">
        <f t="shared" si="293"/>
        <v>3096</v>
      </c>
      <c r="B3097" s="56"/>
      <c r="C3097" s="8">
        <v>0</v>
      </c>
      <c r="D3097" s="8" t="s">
        <v>16</v>
      </c>
      <c r="E3097" s="56"/>
      <c r="F3097" s="61"/>
      <c r="G3097" s="62">
        <v>44804</v>
      </c>
      <c r="H3097" s="195"/>
      <c r="I3097" s="56"/>
      <c r="J3097" s="56"/>
      <c r="K3097" s="8"/>
      <c r="L3097" s="56"/>
      <c r="M3097" s="56"/>
      <c r="N3097" s="56"/>
      <c r="O3097" s="56"/>
      <c r="P3097" s="56"/>
      <c r="Q3097" s="63"/>
      <c r="R3097" s="64"/>
      <c r="S3097" s="56"/>
      <c r="T3097" s="56" t="s">
        <v>1059</v>
      </c>
      <c r="U3097" s="57"/>
      <c r="V3097" s="289">
        <f t="shared" si="289"/>
        <v>973</v>
      </c>
      <c r="W3097" s="292" t="str">
        <f t="shared" si="290"/>
        <v/>
      </c>
      <c r="X3097" s="291" t="str">
        <f t="shared" si="291"/>
        <v/>
      </c>
      <c r="Y3097" s="291" t="str">
        <f t="shared" si="292"/>
        <v/>
      </c>
    </row>
    <row r="3098" spans="1:25" ht="15" customHeight="1">
      <c r="A3098" s="8">
        <f t="shared" si="293"/>
        <v>3097</v>
      </c>
      <c r="B3098" s="56" t="s">
        <v>4029</v>
      </c>
      <c r="C3098" s="8">
        <v>79</v>
      </c>
      <c r="D3098" s="8" t="s">
        <v>16</v>
      </c>
      <c r="E3098" s="56" t="s">
        <v>4030</v>
      </c>
      <c r="F3098" s="57" t="s">
        <v>161</v>
      </c>
      <c r="G3098" s="58">
        <v>44805</v>
      </c>
      <c r="H3098" s="75">
        <v>44251</v>
      </c>
      <c r="I3098" s="75">
        <v>44314</v>
      </c>
      <c r="J3098" s="56" t="s">
        <v>1278</v>
      </c>
      <c r="K3098" s="76">
        <v>44540</v>
      </c>
      <c r="L3098" s="56"/>
      <c r="M3098" s="56" t="s">
        <v>1279</v>
      </c>
      <c r="N3098" s="56" t="s">
        <v>1279</v>
      </c>
      <c r="O3098" s="56" t="s">
        <v>1279</v>
      </c>
      <c r="P3098" s="56"/>
      <c r="Q3098" s="63" t="str">
        <f>IF(DATEDIF(K3098,G3098,"y")=0,"",DATEDIF(K3098,G3098,"y")&amp;" years ")&amp;IF(DATEDIF(K3098,G3098,"ym")=0,"",DATEDIF(K3098,G3098,"ym")&amp;" months ")&amp;IF(DATEDIF(K3098,G3098,"md")=0,"",DATEDIF(K3098,G3098,"md")&amp;" days")</f>
        <v>8 months 22 days</v>
      </c>
      <c r="R3098" s="64">
        <f t="shared" ref="R3098:R3103" si="294">_xlfn.DAYS(G3098,IF(L3098="",IF(K3098="",I3098,K3098),L3098))</f>
        <v>265</v>
      </c>
      <c r="S3098" s="56"/>
      <c r="T3098" s="56"/>
      <c r="U3098" s="57"/>
      <c r="V3098" s="75">
        <f t="shared" si="289"/>
        <v>974</v>
      </c>
      <c r="W3098" s="291">
        <f t="shared" si="290"/>
        <v>554</v>
      </c>
      <c r="X3098" s="291">
        <f t="shared" si="291"/>
        <v>491</v>
      </c>
      <c r="Y3098" s="291">
        <f t="shared" si="292"/>
        <v>265</v>
      </c>
    </row>
    <row r="3099" spans="1:25" ht="15" customHeight="1">
      <c r="A3099" s="8">
        <f t="shared" si="293"/>
        <v>3098</v>
      </c>
      <c r="B3099" s="56" t="s">
        <v>4031</v>
      </c>
      <c r="C3099" s="8">
        <v>54</v>
      </c>
      <c r="D3099" s="8" t="s">
        <v>16</v>
      </c>
      <c r="E3099" s="56" t="s">
        <v>4032</v>
      </c>
      <c r="F3099" s="57" t="s">
        <v>55</v>
      </c>
      <c r="G3099" s="58">
        <v>44805</v>
      </c>
      <c r="H3099" s="75">
        <v>44251</v>
      </c>
      <c r="I3099" s="75">
        <v>44305</v>
      </c>
      <c r="J3099" s="56" t="s">
        <v>1278</v>
      </c>
      <c r="K3099" s="76">
        <v>44510</v>
      </c>
      <c r="L3099" s="56"/>
      <c r="M3099" s="56" t="s">
        <v>1279</v>
      </c>
      <c r="N3099" s="56" t="s">
        <v>1279</v>
      </c>
      <c r="O3099" s="56" t="s">
        <v>1279</v>
      </c>
      <c r="P3099" s="56"/>
      <c r="Q3099" s="63" t="str">
        <f>IF(DATEDIF(K3099,G3099,"y")=0,"",DATEDIF(K3099,G3099,"y")&amp;" years ")&amp;IF(DATEDIF(K3099,G3099,"ym")=0,"",DATEDIF(K3099,G3099,"ym")&amp;" months ")&amp;IF(DATEDIF(K3099,G3099,"md")=0,"",DATEDIF(K3099,G3099,"md")&amp;" days")</f>
        <v>9 months 22 days</v>
      </c>
      <c r="R3099" s="64">
        <f t="shared" si="294"/>
        <v>295</v>
      </c>
      <c r="S3099" s="56"/>
      <c r="T3099" s="56"/>
      <c r="U3099" s="57"/>
      <c r="V3099" s="75">
        <f t="shared" si="289"/>
        <v>974</v>
      </c>
      <c r="W3099" s="291">
        <f t="shared" si="290"/>
        <v>554</v>
      </c>
      <c r="X3099" s="291">
        <f t="shared" si="291"/>
        <v>500</v>
      </c>
      <c r="Y3099" s="291">
        <f t="shared" si="292"/>
        <v>295</v>
      </c>
    </row>
    <row r="3100" spans="1:25" ht="15" customHeight="1">
      <c r="A3100" s="8">
        <f t="shared" si="293"/>
        <v>3099</v>
      </c>
      <c r="B3100" s="56" t="s">
        <v>4033</v>
      </c>
      <c r="C3100" s="8">
        <v>64</v>
      </c>
      <c r="D3100" s="8" t="s">
        <v>23</v>
      </c>
      <c r="E3100" s="56" t="s">
        <v>4034</v>
      </c>
      <c r="F3100" s="57" t="s">
        <v>25</v>
      </c>
      <c r="G3100" s="58">
        <v>44805</v>
      </c>
      <c r="H3100" s="75">
        <v>44245</v>
      </c>
      <c r="I3100" s="75">
        <v>44304</v>
      </c>
      <c r="J3100" s="56" t="s">
        <v>1278</v>
      </c>
      <c r="K3100" s="76">
        <v>44509</v>
      </c>
      <c r="L3100" s="56"/>
      <c r="M3100" s="56" t="s">
        <v>1279</v>
      </c>
      <c r="N3100" s="56" t="s">
        <v>1279</v>
      </c>
      <c r="O3100" s="56" t="s">
        <v>1279</v>
      </c>
      <c r="P3100" s="56"/>
      <c r="Q3100" s="63" t="str">
        <f>IF(DATEDIF(K3100,G3100,"y")=0,"",DATEDIF(K3100,G3100,"y")&amp;" years ")&amp;IF(DATEDIF(K3100,G3100,"ym")=0,"",DATEDIF(K3100,G3100,"ym")&amp;" months ")&amp;IF(DATEDIF(K3100,G3100,"md")=0,"",DATEDIF(K3100,G3100,"md")&amp;" days")</f>
        <v>9 months 23 days</v>
      </c>
      <c r="R3100" s="64">
        <f t="shared" si="294"/>
        <v>296</v>
      </c>
      <c r="S3100" s="56"/>
      <c r="T3100" s="56"/>
      <c r="U3100" s="57"/>
      <c r="V3100" s="75">
        <f t="shared" si="289"/>
        <v>974</v>
      </c>
      <c r="W3100" s="291">
        <f t="shared" si="290"/>
        <v>560</v>
      </c>
      <c r="X3100" s="291">
        <f t="shared" si="291"/>
        <v>501</v>
      </c>
      <c r="Y3100" s="291">
        <f t="shared" si="292"/>
        <v>296</v>
      </c>
    </row>
    <row r="3101" spans="1:25" ht="15" customHeight="1">
      <c r="A3101" s="8">
        <f t="shared" si="293"/>
        <v>3100</v>
      </c>
      <c r="B3101" s="56" t="s">
        <v>4035</v>
      </c>
      <c r="C3101" s="8">
        <v>80</v>
      </c>
      <c r="D3101" s="8" t="s">
        <v>23</v>
      </c>
      <c r="E3101" s="56" t="s">
        <v>4036</v>
      </c>
      <c r="F3101" s="57" t="s">
        <v>117</v>
      </c>
      <c r="G3101" s="58">
        <v>44805</v>
      </c>
      <c r="H3101" s="75">
        <v>44249</v>
      </c>
      <c r="I3101" s="75">
        <v>44318</v>
      </c>
      <c r="J3101" s="56" t="s">
        <v>1278</v>
      </c>
      <c r="K3101" s="8"/>
      <c r="L3101" s="56"/>
      <c r="M3101" s="56" t="s">
        <v>1279</v>
      </c>
      <c r="N3101" s="56" t="s">
        <v>1279</v>
      </c>
      <c r="O3101" s="56"/>
      <c r="P3101" s="56"/>
      <c r="Q3101" s="90" t="str">
        <f>IF(DATEDIF(I3101,G3101,"y")=0,"",DATEDIF(I3101,G3101,"y")&amp;" years ")&amp;IF(DATEDIF(I3101,G3101,"ym")=0,"",DATEDIF(I3101,G3101,"ym")&amp;" months ")&amp;IF(DATEDIF(I3101,G3101,"md")=0,"",DATEDIF(I3101,G3101,"md")&amp;" days")</f>
        <v>1 years 3 months 30 days</v>
      </c>
      <c r="R3101" s="64">
        <f t="shared" si="294"/>
        <v>487</v>
      </c>
      <c r="S3101" s="56"/>
      <c r="T3101" s="56"/>
      <c r="U3101" s="57"/>
      <c r="V3101" s="75">
        <f t="shared" si="289"/>
        <v>974</v>
      </c>
      <c r="W3101" s="291">
        <f t="shared" si="290"/>
        <v>556</v>
      </c>
      <c r="X3101" s="291">
        <f t="shared" si="291"/>
        <v>487</v>
      </c>
      <c r="Y3101" s="291" t="str">
        <f t="shared" si="292"/>
        <v/>
      </c>
    </row>
    <row r="3102" spans="1:25" ht="15" customHeight="1">
      <c r="A3102" s="8">
        <f t="shared" si="293"/>
        <v>3101</v>
      </c>
      <c r="B3102" s="56"/>
      <c r="C3102" s="8">
        <v>83</v>
      </c>
      <c r="D3102" s="8" t="s">
        <v>23</v>
      </c>
      <c r="E3102" s="60"/>
      <c r="F3102" s="61"/>
      <c r="G3102" s="62">
        <v>44806</v>
      </c>
      <c r="H3102" s="56" t="s">
        <v>1198</v>
      </c>
      <c r="I3102" s="56" t="s">
        <v>1198</v>
      </c>
      <c r="J3102" s="56"/>
      <c r="K3102" s="62">
        <v>44518</v>
      </c>
      <c r="L3102" s="56"/>
      <c r="M3102" s="56" t="s">
        <v>1279</v>
      </c>
      <c r="N3102" s="56" t="s">
        <v>1279</v>
      </c>
      <c r="O3102" s="56" t="s">
        <v>1279</v>
      </c>
      <c r="P3102" s="56"/>
      <c r="Q3102" s="63" t="str">
        <f>IF(DATEDIF(K3102,G3102,"y")=0,"",DATEDIF(K3102,G3102,"y")&amp;" years ")&amp;IF(DATEDIF(K3102,G3102,"ym")=0,"",DATEDIF(K3102,G3102,"ym")&amp;" months ")&amp;IF(DATEDIF(K3102,G3102,"md")=0,"",DATEDIF(K3102,G3102,"md")&amp;" days")</f>
        <v>9 months 15 days</v>
      </c>
      <c r="R3102" s="64">
        <f t="shared" si="294"/>
        <v>288</v>
      </c>
      <c r="S3102" s="56"/>
      <c r="T3102" s="56"/>
      <c r="U3102" s="57"/>
      <c r="V3102" s="75">
        <f t="shared" si="289"/>
        <v>975</v>
      </c>
      <c r="W3102" s="291" t="str">
        <f t="shared" si="290"/>
        <v/>
      </c>
      <c r="X3102" s="291" t="str">
        <f t="shared" si="291"/>
        <v/>
      </c>
      <c r="Y3102" s="291">
        <f t="shared" si="292"/>
        <v>288</v>
      </c>
    </row>
    <row r="3103" spans="1:25" ht="15" customHeight="1">
      <c r="A3103" s="8">
        <f t="shared" si="293"/>
        <v>3102</v>
      </c>
      <c r="B3103" s="109"/>
      <c r="C3103" s="123">
        <v>88</v>
      </c>
      <c r="D3103" s="110" t="s">
        <v>23</v>
      </c>
      <c r="E3103" s="192"/>
      <c r="F3103" s="193"/>
      <c r="G3103" s="191">
        <v>44806</v>
      </c>
      <c r="H3103" s="109" t="s">
        <v>1198</v>
      </c>
      <c r="I3103" s="113">
        <v>44317</v>
      </c>
      <c r="J3103" s="109"/>
      <c r="K3103" s="110"/>
      <c r="L3103" s="109"/>
      <c r="M3103" s="109" t="s">
        <v>1279</v>
      </c>
      <c r="N3103" s="109" t="s">
        <v>1279</v>
      </c>
      <c r="O3103" s="109"/>
      <c r="P3103" s="109"/>
      <c r="Q3103" s="114" t="str">
        <f>IF(DATEDIF(I3103,G3103,"y")=0,"",DATEDIF(I3103,G3103,"y")&amp;" years ")&amp;IF(DATEDIF(I3103,G3103,"ym")=0,"",DATEDIF(I3103,G3103,"ym")&amp;" months ")&amp;IF(DATEDIF(I3103,G3103,"md")=0,"",DATEDIF(I3103,G3103,"md")&amp;" days")</f>
        <v>1 years 4 months 1 days</v>
      </c>
      <c r="R3103" s="115">
        <f t="shared" si="294"/>
        <v>489</v>
      </c>
      <c r="S3103" s="109"/>
      <c r="T3103" s="109"/>
      <c r="U3103" s="111"/>
      <c r="V3103" s="75">
        <f t="shared" si="289"/>
        <v>975</v>
      </c>
      <c r="W3103" s="291" t="str">
        <f t="shared" si="290"/>
        <v/>
      </c>
      <c r="X3103" s="291">
        <f t="shared" si="291"/>
        <v>489</v>
      </c>
      <c r="Y3103" s="291" t="str">
        <f t="shared" si="292"/>
        <v/>
      </c>
    </row>
    <row r="3104" spans="1:25" ht="15" customHeight="1">
      <c r="A3104" s="8">
        <f t="shared" si="293"/>
        <v>3103</v>
      </c>
      <c r="B3104" s="82" t="s">
        <v>351</v>
      </c>
      <c r="C3104" s="83">
        <v>44</v>
      </c>
      <c r="D3104" s="83" t="s">
        <v>16</v>
      </c>
      <c r="E3104" s="82" t="s">
        <v>4037</v>
      </c>
      <c r="F3104" s="84" t="s">
        <v>4038</v>
      </c>
      <c r="G3104" s="85">
        <v>44806</v>
      </c>
      <c r="H3104" s="86" t="s">
        <v>1277</v>
      </c>
      <c r="I3104" s="86" t="s">
        <v>1259</v>
      </c>
      <c r="J3104" s="82" t="s">
        <v>1277</v>
      </c>
      <c r="K3104" s="87"/>
      <c r="L3104" s="82"/>
      <c r="M3104" s="82" t="s">
        <v>1279</v>
      </c>
      <c r="N3104" s="82" t="s">
        <v>1279</v>
      </c>
      <c r="O3104" s="82"/>
      <c r="P3104" s="82"/>
      <c r="Q3104" s="238">
        <v>0</v>
      </c>
      <c r="R3104" s="89"/>
      <c r="S3104" s="82" t="s">
        <v>1279</v>
      </c>
      <c r="T3104" s="82"/>
      <c r="U3104" s="84" t="s">
        <v>4039</v>
      </c>
      <c r="V3104" s="75">
        <f t="shared" si="289"/>
        <v>975</v>
      </c>
      <c r="W3104" s="291" t="str">
        <f t="shared" si="290"/>
        <v/>
      </c>
      <c r="X3104" s="291" t="str">
        <f t="shared" si="291"/>
        <v/>
      </c>
      <c r="Y3104" s="291" t="str">
        <f t="shared" si="292"/>
        <v/>
      </c>
    </row>
    <row r="3105" spans="1:25" ht="15" customHeight="1">
      <c r="A3105" s="8">
        <f t="shared" si="293"/>
        <v>3104</v>
      </c>
      <c r="B3105" s="56" t="s">
        <v>1684</v>
      </c>
      <c r="C3105" s="8">
        <v>83</v>
      </c>
      <c r="D3105" s="8" t="s">
        <v>16</v>
      </c>
      <c r="E3105" s="56" t="s">
        <v>490</v>
      </c>
      <c r="F3105" s="57" t="s">
        <v>106</v>
      </c>
      <c r="G3105" s="58">
        <v>44806</v>
      </c>
      <c r="H3105" s="195"/>
      <c r="I3105" s="56"/>
      <c r="J3105" s="56"/>
      <c r="K3105" s="8"/>
      <c r="L3105" s="56"/>
      <c r="M3105" s="56"/>
      <c r="N3105" s="56"/>
      <c r="O3105" s="56"/>
      <c r="P3105" s="56"/>
      <c r="Q3105" s="63"/>
      <c r="R3105" s="64"/>
      <c r="S3105" s="56"/>
      <c r="T3105" s="56"/>
      <c r="U3105" s="57"/>
      <c r="V3105" s="289">
        <f t="shared" si="289"/>
        <v>975</v>
      </c>
      <c r="W3105" s="292" t="str">
        <f t="shared" si="290"/>
        <v/>
      </c>
      <c r="X3105" s="291" t="str">
        <f t="shared" si="291"/>
        <v/>
      </c>
      <c r="Y3105" s="291" t="str">
        <f t="shared" si="292"/>
        <v/>
      </c>
    </row>
    <row r="3106" spans="1:25" ht="15" customHeight="1">
      <c r="A3106" s="8">
        <f t="shared" si="293"/>
        <v>3105</v>
      </c>
      <c r="B3106" s="56"/>
      <c r="C3106" s="8">
        <v>1</v>
      </c>
      <c r="D3106" s="8" t="s">
        <v>16</v>
      </c>
      <c r="E3106" s="60"/>
      <c r="F3106" s="61"/>
      <c r="G3106" s="62">
        <v>44807</v>
      </c>
      <c r="H3106" s="195"/>
      <c r="I3106" s="56"/>
      <c r="J3106" s="56"/>
      <c r="K3106" s="8"/>
      <c r="L3106" s="56"/>
      <c r="M3106" s="56"/>
      <c r="N3106" s="56"/>
      <c r="O3106" s="56"/>
      <c r="P3106" s="56"/>
      <c r="Q3106" s="63"/>
      <c r="R3106" s="64"/>
      <c r="S3106" s="56"/>
      <c r="T3106" s="56" t="s">
        <v>1059</v>
      </c>
      <c r="U3106" s="57"/>
      <c r="V3106" s="289">
        <f t="shared" si="289"/>
        <v>976</v>
      </c>
      <c r="W3106" s="292" t="str">
        <f t="shared" si="290"/>
        <v/>
      </c>
      <c r="X3106" s="291" t="str">
        <f t="shared" si="291"/>
        <v/>
      </c>
      <c r="Y3106" s="291" t="str">
        <f t="shared" si="292"/>
        <v/>
      </c>
    </row>
    <row r="3107" spans="1:25" ht="15" customHeight="1">
      <c r="A3107" s="8">
        <f t="shared" si="293"/>
        <v>3106</v>
      </c>
      <c r="B3107" s="56" t="s">
        <v>4040</v>
      </c>
      <c r="C3107" s="8">
        <v>9</v>
      </c>
      <c r="D3107" s="8" t="s">
        <v>23</v>
      </c>
      <c r="E3107" s="56" t="s">
        <v>2255</v>
      </c>
      <c r="F3107" s="57" t="s">
        <v>220</v>
      </c>
      <c r="G3107" s="62">
        <v>44807</v>
      </c>
      <c r="H3107" s="195"/>
      <c r="I3107" s="56"/>
      <c r="J3107" s="56"/>
      <c r="K3107" s="8"/>
      <c r="L3107" s="56"/>
      <c r="M3107" s="56"/>
      <c r="N3107" s="56"/>
      <c r="O3107" s="56"/>
      <c r="P3107" s="56"/>
      <c r="Q3107" s="56"/>
      <c r="R3107" s="8"/>
      <c r="S3107" s="56"/>
      <c r="T3107" s="56" t="s">
        <v>1059</v>
      </c>
      <c r="U3107" s="57"/>
      <c r="V3107" s="289">
        <f t="shared" si="289"/>
        <v>976</v>
      </c>
      <c r="W3107" s="292" t="str">
        <f t="shared" si="290"/>
        <v/>
      </c>
      <c r="X3107" s="291" t="str">
        <f t="shared" si="291"/>
        <v/>
      </c>
      <c r="Y3107" s="291" t="str">
        <f t="shared" si="292"/>
        <v/>
      </c>
    </row>
    <row r="3108" spans="1:25" ht="15" customHeight="1">
      <c r="A3108" s="8">
        <f t="shared" si="293"/>
        <v>3107</v>
      </c>
      <c r="B3108" s="109"/>
      <c r="C3108" s="110">
        <v>48</v>
      </c>
      <c r="D3108" s="110" t="s">
        <v>23</v>
      </c>
      <c r="E3108" s="192"/>
      <c r="F3108" s="193"/>
      <c r="G3108" s="191">
        <v>44808</v>
      </c>
      <c r="H3108" s="109" t="s">
        <v>1198</v>
      </c>
      <c r="I3108" s="109" t="s">
        <v>1198</v>
      </c>
      <c r="J3108" s="109"/>
      <c r="K3108" s="191">
        <v>44572</v>
      </c>
      <c r="L3108" s="109"/>
      <c r="M3108" s="109" t="s">
        <v>1279</v>
      </c>
      <c r="N3108" s="109" t="s">
        <v>1279</v>
      </c>
      <c r="O3108" s="109" t="s">
        <v>1279</v>
      </c>
      <c r="P3108" s="109"/>
      <c r="Q3108" s="136" t="str">
        <f>IF(DATEDIF(K3108,G3108,"y")=0,"",DATEDIF(K3108,G3108,"y")&amp;" years ")&amp;IF(DATEDIF(K3108,G3108,"ym")=0,"",DATEDIF(K3108,G3108,"ym")&amp;" months ")&amp;IF(DATEDIF(K3108,G3108,"md")=0,"",DATEDIF(K3108,G3108,"md")&amp;" days")</f>
        <v>7 months 24 days</v>
      </c>
      <c r="R3108" s="115">
        <f>_xlfn.DAYS(G3108,IF(L3108="",IF(K3108="",I3108,K3108),L3108))</f>
        <v>236</v>
      </c>
      <c r="S3108" s="109"/>
      <c r="T3108" s="109"/>
      <c r="U3108" s="111"/>
      <c r="V3108" s="75">
        <f t="shared" si="289"/>
        <v>977</v>
      </c>
      <c r="W3108" s="291" t="str">
        <f t="shared" si="290"/>
        <v/>
      </c>
      <c r="X3108" s="291" t="str">
        <f t="shared" si="291"/>
        <v/>
      </c>
      <c r="Y3108" s="291">
        <f t="shared" si="292"/>
        <v>236</v>
      </c>
    </row>
    <row r="3109" spans="1:25" ht="15" customHeight="1">
      <c r="A3109" s="8">
        <f t="shared" si="293"/>
        <v>3108</v>
      </c>
      <c r="B3109" s="56" t="s">
        <v>4041</v>
      </c>
      <c r="C3109" s="8">
        <v>76</v>
      </c>
      <c r="D3109" s="8" t="s">
        <v>16</v>
      </c>
      <c r="E3109" s="56" t="s">
        <v>137</v>
      </c>
      <c r="F3109" s="57" t="s">
        <v>133</v>
      </c>
      <c r="G3109" s="58">
        <v>44808</v>
      </c>
      <c r="H3109" s="75">
        <v>44433</v>
      </c>
      <c r="I3109" s="75">
        <v>44469</v>
      </c>
      <c r="J3109" s="56" t="s">
        <v>1744</v>
      </c>
      <c r="K3109" s="8"/>
      <c r="L3109" s="56"/>
      <c r="M3109" s="56" t="s">
        <v>1279</v>
      </c>
      <c r="N3109" s="56" t="s">
        <v>1279</v>
      </c>
      <c r="O3109" s="56"/>
      <c r="P3109" s="56"/>
      <c r="Q3109" s="90" t="str">
        <f>IF(DATEDIF(I3109,G3109,"y")=0,"",DATEDIF(I3109,G3109,"y")&amp;" years ")&amp;IF(DATEDIF(I3109,G3109,"ym")=0,"",DATEDIF(I3109,G3109,"ym")&amp;" months ")&amp;IF(DATEDIF(I3109,G3109,"md")=0,"",DATEDIF(I3109,G3109,"md")&amp;" days")</f>
        <v>11 months 5 days</v>
      </c>
      <c r="R3109" s="64">
        <f>_xlfn.DAYS(G3109,IF(L3109="",IF(K3109="",I3109,K3109),L3109))</f>
        <v>339</v>
      </c>
      <c r="S3109" s="56"/>
      <c r="T3109" s="56"/>
      <c r="U3109" s="57"/>
      <c r="V3109" s="75">
        <f t="shared" si="289"/>
        <v>977</v>
      </c>
      <c r="W3109" s="291">
        <f t="shared" si="290"/>
        <v>375</v>
      </c>
      <c r="X3109" s="291">
        <f t="shared" si="291"/>
        <v>339</v>
      </c>
      <c r="Y3109" s="291" t="str">
        <f t="shared" si="292"/>
        <v/>
      </c>
    </row>
    <row r="3110" spans="1:25" ht="15" customHeight="1">
      <c r="A3110" s="8">
        <f t="shared" si="293"/>
        <v>3109</v>
      </c>
      <c r="B3110" s="56" t="s">
        <v>4042</v>
      </c>
      <c r="C3110" s="8">
        <v>63</v>
      </c>
      <c r="D3110" s="8" t="s">
        <v>23</v>
      </c>
      <c r="E3110" s="56" t="s">
        <v>17</v>
      </c>
      <c r="F3110" s="57" t="s">
        <v>103</v>
      </c>
      <c r="G3110" s="58">
        <v>44808</v>
      </c>
      <c r="H3110" s="75">
        <v>44412</v>
      </c>
      <c r="I3110" s="75">
        <v>44456</v>
      </c>
      <c r="J3110" s="56" t="s">
        <v>2419</v>
      </c>
      <c r="K3110" s="8"/>
      <c r="L3110" s="56"/>
      <c r="M3110" s="56" t="s">
        <v>1279</v>
      </c>
      <c r="N3110" s="56" t="s">
        <v>1279</v>
      </c>
      <c r="O3110" s="56"/>
      <c r="P3110" s="56"/>
      <c r="Q3110" s="90" t="str">
        <f>IF(DATEDIF(I3110,G3110,"y")=0,"",DATEDIF(I3110,G3110,"y")&amp;" years ")&amp;IF(DATEDIF(I3110,G3110,"ym")=0,"",DATEDIF(I3110,G3110,"ym")&amp;" months ")&amp;IF(DATEDIF(I3110,G3110,"md")=0,"",DATEDIF(I3110,G3110,"md")&amp;" days")</f>
        <v>11 months 18 days</v>
      </c>
      <c r="R3110" s="64">
        <f>_xlfn.DAYS(G3110,IF(L3110="",IF(K3110="",I3110,K3110),L3110))</f>
        <v>352</v>
      </c>
      <c r="S3110" s="56"/>
      <c r="T3110" s="56"/>
      <c r="U3110" s="57"/>
      <c r="V3110" s="75">
        <f t="shared" si="289"/>
        <v>977</v>
      </c>
      <c r="W3110" s="291">
        <f t="shared" si="290"/>
        <v>396</v>
      </c>
      <c r="X3110" s="291">
        <f t="shared" si="291"/>
        <v>352</v>
      </c>
      <c r="Y3110" s="291" t="str">
        <f t="shared" si="292"/>
        <v/>
      </c>
    </row>
    <row r="3111" spans="1:25" ht="15" customHeight="1">
      <c r="A3111" s="8">
        <f t="shared" si="293"/>
        <v>3110</v>
      </c>
      <c r="B3111" s="56"/>
      <c r="C3111" s="8">
        <v>102</v>
      </c>
      <c r="D3111" s="8" t="s">
        <v>16</v>
      </c>
      <c r="E3111" s="60"/>
      <c r="F3111" s="61"/>
      <c r="G3111" s="62">
        <v>44808</v>
      </c>
      <c r="H3111" s="74">
        <v>44447</v>
      </c>
      <c r="I3111" s="56"/>
      <c r="J3111" s="56"/>
      <c r="K3111" s="8"/>
      <c r="L3111" s="56"/>
      <c r="M3111" s="56" t="s">
        <v>1279</v>
      </c>
      <c r="N3111" s="56"/>
      <c r="O3111" s="56"/>
      <c r="P3111" s="56"/>
      <c r="Q3111" s="90" t="str">
        <f>IF(DATEDIF(H3111,G3111,"y")=0,"",DATEDIF(H3111,G3111,"y")&amp;" years ")&amp;IF(DATEDIF(H3111,G3111,"ym")=0,"",DATEDIF(H3111,G3111,"ym")&amp;" months ")&amp;IF(DATEDIF(H3111,G3111,"md")=0,"",DATEDIF(H3111,G3111,"md")&amp;" days")</f>
        <v>11 months 27 days</v>
      </c>
      <c r="R3111" s="64">
        <f>_xlfn.DAYS(G3111,H3111)</f>
        <v>361</v>
      </c>
      <c r="S3111" s="56"/>
      <c r="T3111" s="56"/>
      <c r="U3111" s="57"/>
      <c r="V3111" s="75">
        <f t="shared" si="289"/>
        <v>977</v>
      </c>
      <c r="W3111" s="291">
        <f t="shared" si="290"/>
        <v>361</v>
      </c>
      <c r="X3111" s="291" t="str">
        <f t="shared" si="291"/>
        <v/>
      </c>
      <c r="Y3111" s="291" t="str">
        <f t="shared" si="292"/>
        <v/>
      </c>
    </row>
    <row r="3112" spans="1:25" ht="15" customHeight="1">
      <c r="A3112" s="8">
        <f t="shared" si="293"/>
        <v>3111</v>
      </c>
      <c r="B3112" s="56" t="s">
        <v>4043</v>
      </c>
      <c r="C3112" s="8">
        <v>71</v>
      </c>
      <c r="D3112" s="8" t="s">
        <v>16</v>
      </c>
      <c r="E3112" s="56" t="s">
        <v>4044</v>
      </c>
      <c r="F3112" s="57" t="s">
        <v>538</v>
      </c>
      <c r="G3112" s="58">
        <v>44808</v>
      </c>
      <c r="H3112" s="75">
        <v>44243</v>
      </c>
      <c r="I3112" s="75">
        <v>44302</v>
      </c>
      <c r="J3112" s="56" t="s">
        <v>1278</v>
      </c>
      <c r="K3112" s="8"/>
      <c r="L3112" s="56"/>
      <c r="M3112" s="56" t="s">
        <v>1279</v>
      </c>
      <c r="N3112" s="56" t="s">
        <v>1279</v>
      </c>
      <c r="O3112" s="56"/>
      <c r="P3112" s="56"/>
      <c r="Q3112" s="90" t="str">
        <f>IF(DATEDIF(I3112,G3112,"y")=0,"",DATEDIF(I3112,G3112,"y")&amp;" years ")&amp;IF(DATEDIF(I3112,G3112,"ym")=0,"",DATEDIF(I3112,G3112,"ym")&amp;" months ")&amp;IF(DATEDIF(I3112,G3112,"md")=0,"",DATEDIF(I3112,G3112,"md")&amp;" days")</f>
        <v>1 years 4 months 19 days</v>
      </c>
      <c r="R3112" s="64">
        <f>_xlfn.DAYS(G3112,IF(L3112="",IF(K3112="",I3112,K3112),L3112))</f>
        <v>506</v>
      </c>
      <c r="S3112" s="56"/>
      <c r="T3112" s="56"/>
      <c r="U3112" s="57"/>
      <c r="V3112" s="75">
        <f t="shared" si="289"/>
        <v>977</v>
      </c>
      <c r="W3112" s="291">
        <f t="shared" si="290"/>
        <v>565</v>
      </c>
      <c r="X3112" s="291">
        <f t="shared" si="291"/>
        <v>506</v>
      </c>
      <c r="Y3112" s="291" t="str">
        <f t="shared" si="292"/>
        <v/>
      </c>
    </row>
    <row r="3113" spans="1:25" ht="15" customHeight="1">
      <c r="A3113" s="8">
        <f t="shared" si="293"/>
        <v>3112</v>
      </c>
      <c r="B3113" s="56"/>
      <c r="C3113" s="8">
        <v>57</v>
      </c>
      <c r="D3113" s="8" t="s">
        <v>23</v>
      </c>
      <c r="E3113" s="60"/>
      <c r="F3113" s="61"/>
      <c r="G3113" s="62">
        <v>44808</v>
      </c>
      <c r="H3113" s="195"/>
      <c r="I3113" s="56"/>
      <c r="J3113" s="56"/>
      <c r="K3113" s="8"/>
      <c r="L3113" s="56"/>
      <c r="M3113" s="56"/>
      <c r="N3113" s="56"/>
      <c r="O3113" s="56"/>
      <c r="P3113" s="56"/>
      <c r="Q3113" s="56"/>
      <c r="R3113" s="8"/>
      <c r="S3113" s="56"/>
      <c r="T3113" s="56"/>
      <c r="U3113" s="57"/>
      <c r="V3113" s="289">
        <f t="shared" si="289"/>
        <v>977</v>
      </c>
      <c r="W3113" s="292" t="str">
        <f t="shared" si="290"/>
        <v/>
      </c>
      <c r="X3113" s="291" t="str">
        <f t="shared" si="291"/>
        <v/>
      </c>
      <c r="Y3113" s="291" t="str">
        <f t="shared" si="292"/>
        <v/>
      </c>
    </row>
    <row r="3114" spans="1:25" ht="15" customHeight="1">
      <c r="A3114" s="8">
        <f t="shared" si="293"/>
        <v>3113</v>
      </c>
      <c r="B3114" s="56"/>
      <c r="C3114" s="8">
        <v>38</v>
      </c>
      <c r="D3114" s="8" t="s">
        <v>16</v>
      </c>
      <c r="E3114" s="60"/>
      <c r="F3114" s="61"/>
      <c r="G3114" s="62">
        <v>44809</v>
      </c>
      <c r="H3114" s="74">
        <v>44591</v>
      </c>
      <c r="I3114" s="56"/>
      <c r="J3114" s="56"/>
      <c r="K3114" s="8"/>
      <c r="L3114" s="56"/>
      <c r="M3114" s="56" t="s">
        <v>1279</v>
      </c>
      <c r="N3114" s="56"/>
      <c r="O3114" s="56"/>
      <c r="P3114" s="56"/>
      <c r="Q3114" s="90" t="str">
        <f>IF(DATEDIF(H3114,G3114,"y")=0,"",DATEDIF(H3114,G3114,"y")&amp;" years ")&amp;IF(DATEDIF(H3114,G3114,"ym")=0,"",DATEDIF(H3114,G3114,"ym")&amp;" months ")&amp;IF(DATEDIF(H3114,G3114,"md")=0,"",DATEDIF(H3114,G3114,"md")&amp;" days")</f>
        <v>7 months 6 days</v>
      </c>
      <c r="R3114" s="64">
        <f>_xlfn.DAYS(G3114,H3114)</f>
        <v>218</v>
      </c>
      <c r="S3114" s="56"/>
      <c r="T3114" s="56"/>
      <c r="U3114" s="57"/>
      <c r="V3114" s="75">
        <f t="shared" si="289"/>
        <v>978</v>
      </c>
      <c r="W3114" s="291">
        <f t="shared" si="290"/>
        <v>218</v>
      </c>
      <c r="X3114" s="291" t="str">
        <f t="shared" si="291"/>
        <v/>
      </c>
      <c r="Y3114" s="291" t="str">
        <f t="shared" si="292"/>
        <v/>
      </c>
    </row>
    <row r="3115" spans="1:25" ht="15" customHeight="1">
      <c r="A3115" s="8">
        <f t="shared" si="293"/>
        <v>3114</v>
      </c>
      <c r="B3115" s="56" t="s">
        <v>1440</v>
      </c>
      <c r="C3115" s="8">
        <v>76</v>
      </c>
      <c r="D3115" s="8" t="s">
        <v>23</v>
      </c>
      <c r="E3115" s="56" t="s">
        <v>4045</v>
      </c>
      <c r="F3115" s="61" t="s">
        <v>821</v>
      </c>
      <c r="G3115" s="58">
        <v>44809</v>
      </c>
      <c r="H3115" s="75">
        <v>44260</v>
      </c>
      <c r="I3115" s="75">
        <v>44387</v>
      </c>
      <c r="J3115" s="56" t="s">
        <v>1278</v>
      </c>
      <c r="K3115" s="76">
        <v>44570</v>
      </c>
      <c r="L3115" s="56"/>
      <c r="M3115" s="56" t="s">
        <v>1279</v>
      </c>
      <c r="N3115" s="56" t="s">
        <v>1279</v>
      </c>
      <c r="O3115" s="56" t="s">
        <v>1279</v>
      </c>
      <c r="P3115" s="56"/>
      <c r="Q3115" s="63" t="str">
        <f>IF(DATEDIF(K3115,G3115,"y")=0,"",DATEDIF(K3115,G3115,"y")&amp;" years ")&amp;IF(DATEDIF(K3115,G3115,"ym")=0,"",DATEDIF(K3115,G3115,"ym")&amp;" months ")&amp;IF(DATEDIF(K3115,G3115,"md")=0,"",DATEDIF(K3115,G3115,"md")&amp;" days")</f>
        <v>7 months 27 days</v>
      </c>
      <c r="R3115" s="64">
        <f>_xlfn.DAYS(G3115,IF(L3115="",IF(K3115="",I3115,K3115),L3115))</f>
        <v>239</v>
      </c>
      <c r="S3115" s="56"/>
      <c r="T3115" s="56"/>
      <c r="U3115" s="57"/>
      <c r="V3115" s="75">
        <f t="shared" si="289"/>
        <v>978</v>
      </c>
      <c r="W3115" s="291">
        <f t="shared" si="290"/>
        <v>549</v>
      </c>
      <c r="X3115" s="291">
        <f t="shared" si="291"/>
        <v>422</v>
      </c>
      <c r="Y3115" s="291">
        <f t="shared" si="292"/>
        <v>239</v>
      </c>
    </row>
    <row r="3116" spans="1:25" ht="15" customHeight="1">
      <c r="A3116" s="8">
        <f t="shared" si="293"/>
        <v>3115</v>
      </c>
      <c r="B3116" s="56"/>
      <c r="C3116" s="8">
        <v>81</v>
      </c>
      <c r="D3116" s="8" t="s">
        <v>16</v>
      </c>
      <c r="E3116" s="60"/>
      <c r="F3116" s="61"/>
      <c r="G3116" s="62">
        <v>44809</v>
      </c>
      <c r="H3116" s="56" t="s">
        <v>1198</v>
      </c>
      <c r="I3116" s="56" t="s">
        <v>1198</v>
      </c>
      <c r="J3116" s="56"/>
      <c r="K3116" s="62">
        <v>44522</v>
      </c>
      <c r="L3116" s="56"/>
      <c r="M3116" s="56" t="s">
        <v>1279</v>
      </c>
      <c r="N3116" s="56" t="s">
        <v>1279</v>
      </c>
      <c r="O3116" s="56" t="s">
        <v>1279</v>
      </c>
      <c r="P3116" s="56"/>
      <c r="Q3116" s="63" t="str">
        <f>IF(DATEDIF(K3116,G3116,"y")=0,"",DATEDIF(K3116,G3116,"y")&amp;" years ")&amp;IF(DATEDIF(K3116,G3116,"ym")=0,"",DATEDIF(K3116,G3116,"ym")&amp;" months ")&amp;IF(DATEDIF(K3116,G3116,"md")=0,"",DATEDIF(K3116,G3116,"md")&amp;" days")</f>
        <v>9 months 14 days</v>
      </c>
      <c r="R3116" s="64">
        <f>_xlfn.DAYS(G3116,IF(L3116="",IF(K3116="",I3116,K3116),L3116))</f>
        <v>287</v>
      </c>
      <c r="S3116" s="56"/>
      <c r="T3116" s="56"/>
      <c r="U3116" s="57"/>
      <c r="V3116" s="75">
        <f t="shared" si="289"/>
        <v>978</v>
      </c>
      <c r="W3116" s="291" t="str">
        <f t="shared" si="290"/>
        <v/>
      </c>
      <c r="X3116" s="291" t="str">
        <f t="shared" si="291"/>
        <v/>
      </c>
      <c r="Y3116" s="291">
        <f t="shared" si="292"/>
        <v>287</v>
      </c>
    </row>
    <row r="3117" spans="1:25" ht="15" customHeight="1">
      <c r="A3117" s="8">
        <f t="shared" si="293"/>
        <v>3116</v>
      </c>
      <c r="B3117" s="163" t="s">
        <v>4046</v>
      </c>
      <c r="C3117" s="164">
        <v>29</v>
      </c>
      <c r="D3117" s="164" t="s">
        <v>16</v>
      </c>
      <c r="E3117" s="163" t="s">
        <v>282</v>
      </c>
      <c r="F3117" s="165" t="s">
        <v>683</v>
      </c>
      <c r="G3117" s="166">
        <v>44809</v>
      </c>
      <c r="H3117" s="167">
        <v>44273</v>
      </c>
      <c r="I3117" s="167">
        <v>44419</v>
      </c>
      <c r="J3117" s="163" t="s">
        <v>2544</v>
      </c>
      <c r="K3117" s="168"/>
      <c r="L3117" s="163"/>
      <c r="M3117" s="163" t="s">
        <v>1279</v>
      </c>
      <c r="N3117" s="163" t="s">
        <v>1279</v>
      </c>
      <c r="O3117" s="163"/>
      <c r="P3117" s="163"/>
      <c r="Q3117" s="169" t="str">
        <f>IF(DATEDIF(I3117,G3117,"y")=0,"",DATEDIF(I3117,G3117,"y")&amp;" years ")&amp;IF(DATEDIF(I3117,G3117,"ym")=0,"",DATEDIF(I3117,G3117,"ym")&amp;" months ")&amp;IF(DATEDIF(I3117,G3117,"md")=0,"",DATEDIF(I3117,G3117,"md")&amp;" days")</f>
        <v>1 years 25 days</v>
      </c>
      <c r="R3117" s="170">
        <f>_xlfn.DAYS(G3117,IF(L3117="",IF(K3117="",I3117,K3117),L3117))</f>
        <v>390</v>
      </c>
      <c r="S3117" s="163" t="s">
        <v>1279</v>
      </c>
      <c r="T3117" s="163" t="s">
        <v>4047</v>
      </c>
      <c r="U3117" s="240" t="s">
        <v>4048</v>
      </c>
      <c r="V3117" s="75">
        <f t="shared" si="289"/>
        <v>978</v>
      </c>
      <c r="W3117" s="291">
        <f t="shared" si="290"/>
        <v>536</v>
      </c>
      <c r="X3117" s="291">
        <f t="shared" si="291"/>
        <v>390</v>
      </c>
      <c r="Y3117" s="291" t="str">
        <f t="shared" si="292"/>
        <v/>
      </c>
    </row>
    <row r="3118" spans="1:25" ht="15" customHeight="1">
      <c r="A3118" s="8">
        <f t="shared" si="293"/>
        <v>3117</v>
      </c>
      <c r="B3118" s="56" t="s">
        <v>2536</v>
      </c>
      <c r="C3118" s="8">
        <v>52</v>
      </c>
      <c r="D3118" s="8" t="s">
        <v>16</v>
      </c>
      <c r="E3118" s="56" t="s">
        <v>4049</v>
      </c>
      <c r="F3118" s="57" t="s">
        <v>399</v>
      </c>
      <c r="G3118" s="58">
        <v>44809</v>
      </c>
      <c r="H3118" s="75">
        <v>44362</v>
      </c>
      <c r="I3118" s="75">
        <v>44394</v>
      </c>
      <c r="J3118" s="56" t="s">
        <v>1646</v>
      </c>
      <c r="K3118" s="8"/>
      <c r="L3118" s="56"/>
      <c r="M3118" s="56" t="s">
        <v>1279</v>
      </c>
      <c r="N3118" s="56" t="s">
        <v>1279</v>
      </c>
      <c r="O3118" s="56"/>
      <c r="P3118" s="56"/>
      <c r="Q3118" s="90" t="str">
        <f>IF(DATEDIF(I3118,G3118,"y")=0,"",DATEDIF(I3118,G3118,"y")&amp;" years ")&amp;IF(DATEDIF(I3118,G3118,"ym")=0,"",DATEDIF(I3118,G3118,"ym")&amp;" months ")&amp;IF(DATEDIF(I3118,G3118,"md")=0,"",DATEDIF(I3118,G3118,"md")&amp;" days")</f>
        <v>1 years 1 months 19 days</v>
      </c>
      <c r="R3118" s="64">
        <f>_xlfn.DAYS(G3118,IF(L3118="",IF(K3118="",I3118,K3118),L3118))</f>
        <v>415</v>
      </c>
      <c r="S3118" s="56"/>
      <c r="T3118" s="56"/>
      <c r="U3118" s="57"/>
      <c r="V3118" s="75">
        <f t="shared" si="289"/>
        <v>978</v>
      </c>
      <c r="W3118" s="291">
        <f t="shared" si="290"/>
        <v>447</v>
      </c>
      <c r="X3118" s="291">
        <f t="shared" si="291"/>
        <v>415</v>
      </c>
      <c r="Y3118" s="291" t="str">
        <f t="shared" si="292"/>
        <v/>
      </c>
    </row>
    <row r="3119" spans="1:25" ht="15" customHeight="1">
      <c r="A3119" s="8">
        <f t="shared" si="293"/>
        <v>3118</v>
      </c>
      <c r="B3119" s="56"/>
      <c r="C3119" s="8">
        <v>88</v>
      </c>
      <c r="D3119" s="8" t="s">
        <v>16</v>
      </c>
      <c r="E3119" s="60"/>
      <c r="F3119" s="61"/>
      <c r="G3119" s="62">
        <v>44809</v>
      </c>
      <c r="H3119" s="56" t="s">
        <v>1198</v>
      </c>
      <c r="I3119" s="74">
        <v>44306</v>
      </c>
      <c r="J3119" s="56"/>
      <c r="K3119" s="8"/>
      <c r="L3119" s="56"/>
      <c r="M3119" s="56" t="s">
        <v>1279</v>
      </c>
      <c r="N3119" s="56" t="s">
        <v>1279</v>
      </c>
      <c r="O3119" s="56"/>
      <c r="P3119" s="56"/>
      <c r="Q3119" s="90" t="str">
        <f>IF(DATEDIF(I3119,G3119,"y")=0,"",DATEDIF(I3119,G3119,"y")&amp;" years ")&amp;IF(DATEDIF(I3119,G3119,"ym")=0,"",DATEDIF(I3119,G3119,"ym")&amp;" months ")&amp;IF(DATEDIF(I3119,G3119,"md")=0,"",DATEDIF(I3119,G3119,"md")&amp;" days")</f>
        <v>1 years 4 months 16 days</v>
      </c>
      <c r="R3119" s="64">
        <f>_xlfn.DAYS(G3119,IF(L3119="",IF(K3119="",I3119,K3119),L3119))</f>
        <v>503</v>
      </c>
      <c r="S3119" s="56"/>
      <c r="T3119" s="56"/>
      <c r="U3119" s="57"/>
      <c r="V3119" s="75">
        <f t="shared" si="289"/>
        <v>978</v>
      </c>
      <c r="W3119" s="291" t="str">
        <f t="shared" si="290"/>
        <v/>
      </c>
      <c r="X3119" s="291">
        <f t="shared" si="291"/>
        <v>503</v>
      </c>
      <c r="Y3119" s="291" t="str">
        <f t="shared" si="292"/>
        <v/>
      </c>
    </row>
    <row r="3120" spans="1:25" ht="15" customHeight="1">
      <c r="A3120" s="8">
        <f t="shared" si="293"/>
        <v>3119</v>
      </c>
      <c r="B3120" s="56" t="s">
        <v>4050</v>
      </c>
      <c r="C3120" s="8">
        <v>0</v>
      </c>
      <c r="D3120" s="8" t="s">
        <v>16</v>
      </c>
      <c r="E3120" s="56" t="s">
        <v>3284</v>
      </c>
      <c r="F3120" s="57" t="s">
        <v>1790</v>
      </c>
      <c r="G3120" s="62">
        <v>44809</v>
      </c>
      <c r="H3120" s="195"/>
      <c r="I3120" s="56"/>
      <c r="J3120" s="56"/>
      <c r="K3120" s="8"/>
      <c r="L3120" s="56"/>
      <c r="M3120" s="56"/>
      <c r="N3120" s="56"/>
      <c r="O3120" s="56"/>
      <c r="P3120" s="56"/>
      <c r="Q3120" s="56"/>
      <c r="R3120" s="8"/>
      <c r="S3120" s="56"/>
      <c r="T3120" s="56" t="s">
        <v>1059</v>
      </c>
      <c r="U3120" s="57"/>
      <c r="V3120" s="289">
        <f t="shared" si="289"/>
        <v>978</v>
      </c>
      <c r="W3120" s="292" t="str">
        <f t="shared" si="290"/>
        <v/>
      </c>
      <c r="X3120" s="291" t="str">
        <f t="shared" si="291"/>
        <v/>
      </c>
      <c r="Y3120" s="291" t="str">
        <f t="shared" si="292"/>
        <v/>
      </c>
    </row>
    <row r="3121" spans="1:25" ht="15" customHeight="1">
      <c r="A3121" s="8">
        <f t="shared" si="293"/>
        <v>3120</v>
      </c>
      <c r="B3121" s="56"/>
      <c r="C3121" s="8">
        <v>80</v>
      </c>
      <c r="D3121" s="8" t="s">
        <v>16</v>
      </c>
      <c r="E3121" s="60"/>
      <c r="F3121" s="61"/>
      <c r="G3121" s="62">
        <v>44810</v>
      </c>
      <c r="H3121" s="56" t="s">
        <v>1198</v>
      </c>
      <c r="I3121" s="56" t="s">
        <v>1198</v>
      </c>
      <c r="J3121" s="56"/>
      <c r="K3121" s="62">
        <v>44518</v>
      </c>
      <c r="L3121" s="56"/>
      <c r="M3121" s="56" t="s">
        <v>1279</v>
      </c>
      <c r="N3121" s="56" t="s">
        <v>1279</v>
      </c>
      <c r="O3121" s="56" t="s">
        <v>1279</v>
      </c>
      <c r="P3121" s="56"/>
      <c r="Q3121" s="63" t="str">
        <f>IF(DATEDIF(K3121,G3121,"y")=0,"",DATEDIF(K3121,G3121,"y")&amp;" years ")&amp;IF(DATEDIF(K3121,G3121,"ym")=0,"",DATEDIF(K3121,G3121,"ym")&amp;" months ")&amp;IF(DATEDIF(K3121,G3121,"md")=0,"",DATEDIF(K3121,G3121,"md")&amp;" days")</f>
        <v>9 months 19 days</v>
      </c>
      <c r="R3121" s="64">
        <f>_xlfn.DAYS(G3121,IF(L3121="",IF(K3121="",I3121,K3121),L3121))</f>
        <v>292</v>
      </c>
      <c r="S3121" s="56"/>
      <c r="T3121" s="56"/>
      <c r="U3121" s="57"/>
      <c r="V3121" s="75">
        <f t="shared" si="289"/>
        <v>979</v>
      </c>
      <c r="W3121" s="291" t="str">
        <f t="shared" si="290"/>
        <v/>
      </c>
      <c r="X3121" s="291" t="str">
        <f t="shared" si="291"/>
        <v/>
      </c>
      <c r="Y3121" s="291">
        <f t="shared" si="292"/>
        <v>292</v>
      </c>
    </row>
    <row r="3122" spans="1:25" ht="15" customHeight="1">
      <c r="A3122" s="8">
        <f t="shared" si="293"/>
        <v>3121</v>
      </c>
      <c r="B3122" s="56"/>
      <c r="C3122" s="8">
        <v>29</v>
      </c>
      <c r="D3122" s="8" t="s">
        <v>16</v>
      </c>
      <c r="E3122" s="60"/>
      <c r="F3122" s="71"/>
      <c r="G3122" s="62">
        <v>44810</v>
      </c>
      <c r="H3122" s="62"/>
      <c r="I3122" s="62">
        <v>44419</v>
      </c>
      <c r="J3122" s="8"/>
      <c r="K3122" s="62"/>
      <c r="L3122" s="74"/>
      <c r="M3122" s="74"/>
      <c r="N3122" s="56"/>
      <c r="O3122" s="56"/>
      <c r="P3122" s="56"/>
      <c r="Q3122" s="90" t="str">
        <f>IF(DATEDIF(I3122,G3122,"y")=0,"",DATEDIF(I3122,G3122,"y")&amp;" years ")&amp;IF(DATEDIF(I3122,G3122,"ym")=0,"",DATEDIF(I3122,G3122,"ym")&amp;" months ")&amp;IF(DATEDIF(I3122,G3122,"md")=0,"",DATEDIF(I3122,G3122,"md")&amp;" days")</f>
        <v>1 years 26 days</v>
      </c>
      <c r="R3122" s="64">
        <f>_xlfn.DAYS(G3122,IF(L3122="",IF(K3122="",I3122,K3122),L3122))</f>
        <v>391</v>
      </c>
      <c r="S3122" s="56"/>
      <c r="T3122" s="56"/>
      <c r="U3122" s="56"/>
      <c r="V3122" s="289">
        <f t="shared" si="289"/>
        <v>979</v>
      </c>
      <c r="W3122" s="292" t="str">
        <f t="shared" si="290"/>
        <v/>
      </c>
      <c r="X3122" s="291">
        <f t="shared" si="291"/>
        <v>391</v>
      </c>
      <c r="Y3122" s="291" t="str">
        <f t="shared" si="292"/>
        <v/>
      </c>
    </row>
    <row r="3123" spans="1:25" ht="15" customHeight="1">
      <c r="A3123" s="8">
        <f t="shared" si="293"/>
        <v>3122</v>
      </c>
      <c r="B3123" s="109" t="s">
        <v>4051</v>
      </c>
      <c r="C3123" s="110">
        <v>26</v>
      </c>
      <c r="D3123" s="110" t="s">
        <v>23</v>
      </c>
      <c r="E3123" s="109" t="s">
        <v>4052</v>
      </c>
      <c r="F3123" s="111" t="s">
        <v>741</v>
      </c>
      <c r="G3123" s="112">
        <v>44810</v>
      </c>
      <c r="H3123" s="124">
        <v>44266</v>
      </c>
      <c r="I3123" s="124">
        <v>44388</v>
      </c>
      <c r="J3123" s="109" t="s">
        <v>1278</v>
      </c>
      <c r="K3123" s="125"/>
      <c r="L3123" s="109"/>
      <c r="M3123" s="109" t="s">
        <v>1279</v>
      </c>
      <c r="N3123" s="109" t="s">
        <v>1279</v>
      </c>
      <c r="O3123" s="109"/>
      <c r="P3123" s="109"/>
      <c r="Q3123" s="114" t="str">
        <f>IF(DATEDIF(I3123,G3123,"y")=0,"",DATEDIF(I3123,G3123,"y")&amp;" years ")&amp;IF(DATEDIF(I3123,G3123,"ym")=0,"",DATEDIF(I3123,G3123,"ym")&amp;" months ")&amp;IF(DATEDIF(I3123,G3123,"md")=0,"",DATEDIF(I3123,G3123,"md")&amp;" days")</f>
        <v>1 years 1 months 26 days</v>
      </c>
      <c r="R3123" s="115">
        <f>_xlfn.DAYS(G3123,IF(L3123="",IF(K3123="",I3123,K3123),L3123))</f>
        <v>422</v>
      </c>
      <c r="S3123" s="109"/>
      <c r="T3123" s="109"/>
      <c r="U3123" s="111"/>
      <c r="V3123" s="75">
        <f t="shared" si="289"/>
        <v>979</v>
      </c>
      <c r="W3123" s="291">
        <f t="shared" si="290"/>
        <v>544</v>
      </c>
      <c r="X3123" s="291">
        <f t="shared" si="291"/>
        <v>422</v>
      </c>
      <c r="Y3123" s="291" t="str">
        <f t="shared" si="292"/>
        <v/>
      </c>
    </row>
    <row r="3124" spans="1:25" ht="15" customHeight="1">
      <c r="A3124" s="8">
        <f t="shared" si="293"/>
        <v>3123</v>
      </c>
      <c r="B3124" s="56" t="s">
        <v>2637</v>
      </c>
      <c r="C3124" s="8">
        <v>67</v>
      </c>
      <c r="D3124" s="8" t="s">
        <v>23</v>
      </c>
      <c r="E3124" s="56" t="s">
        <v>4053</v>
      </c>
      <c r="F3124" s="57" t="s">
        <v>25</v>
      </c>
      <c r="G3124" s="58">
        <v>44810</v>
      </c>
      <c r="H3124" s="75"/>
      <c r="I3124" s="75"/>
      <c r="J3124" s="56" t="s">
        <v>2431</v>
      </c>
      <c r="K3124" s="76"/>
      <c r="L3124" s="56"/>
      <c r="M3124" s="56"/>
      <c r="N3124" s="56"/>
      <c r="O3124" s="56"/>
      <c r="P3124" s="56"/>
      <c r="Q3124" s="56"/>
      <c r="R3124" s="8"/>
      <c r="S3124" s="56"/>
      <c r="T3124" s="56"/>
      <c r="U3124" s="57"/>
      <c r="V3124" s="289">
        <f t="shared" si="289"/>
        <v>979</v>
      </c>
      <c r="W3124" s="292" t="str">
        <f t="shared" si="290"/>
        <v/>
      </c>
      <c r="X3124" s="291" t="str">
        <f t="shared" si="291"/>
        <v/>
      </c>
      <c r="Y3124" s="291" t="str">
        <f t="shared" si="292"/>
        <v/>
      </c>
    </row>
    <row r="3125" spans="1:25" ht="15" customHeight="1">
      <c r="A3125" s="8">
        <f t="shared" si="293"/>
        <v>3124</v>
      </c>
      <c r="B3125" s="56"/>
      <c r="C3125" s="8">
        <v>60</v>
      </c>
      <c r="D3125" s="8" t="s">
        <v>16</v>
      </c>
      <c r="E3125" s="60"/>
      <c r="F3125" s="61"/>
      <c r="G3125" s="62">
        <v>44811</v>
      </c>
      <c r="H3125" s="56" t="s">
        <v>1198</v>
      </c>
      <c r="I3125" s="56" t="s">
        <v>1198</v>
      </c>
      <c r="J3125" s="56"/>
      <c r="K3125" s="62">
        <v>44803</v>
      </c>
      <c r="L3125" s="56"/>
      <c r="M3125" s="56" t="s">
        <v>1279</v>
      </c>
      <c r="N3125" s="56" t="s">
        <v>1279</v>
      </c>
      <c r="O3125" s="56" t="s">
        <v>1279</v>
      </c>
      <c r="P3125" s="56"/>
      <c r="Q3125" s="63" t="str">
        <f>IF(DATEDIF(K3125,G3125,"y")=0,"",DATEDIF(K3125,G3125,"y")&amp;" years ")&amp;IF(DATEDIF(K3125,G3125,"ym")=0,"",DATEDIF(K3125,G3125,"ym")&amp;" months ")&amp;IF(DATEDIF(K3125,G3125,"md")=0,"",DATEDIF(K3125,G3125,"md")&amp;" days")</f>
        <v>8 days</v>
      </c>
      <c r="R3125" s="64">
        <f>_xlfn.DAYS(G3125,IF(L3125="",IF(K3125="",I3125,K3125),L3125))</f>
        <v>8</v>
      </c>
      <c r="S3125" s="56"/>
      <c r="T3125" s="56"/>
      <c r="U3125" s="57"/>
      <c r="V3125" s="75">
        <f t="shared" si="289"/>
        <v>980</v>
      </c>
      <c r="W3125" s="291" t="str">
        <f t="shared" si="290"/>
        <v/>
      </c>
      <c r="X3125" s="291" t="str">
        <f t="shared" si="291"/>
        <v/>
      </c>
      <c r="Y3125" s="291">
        <f t="shared" si="292"/>
        <v>8</v>
      </c>
    </row>
    <row r="3126" spans="1:25" ht="15" customHeight="1">
      <c r="A3126" s="8">
        <f t="shared" si="293"/>
        <v>3125</v>
      </c>
      <c r="B3126" s="56" t="s">
        <v>1826</v>
      </c>
      <c r="C3126" s="8">
        <v>60</v>
      </c>
      <c r="D3126" s="8" t="s">
        <v>23</v>
      </c>
      <c r="E3126" s="56" t="s">
        <v>4054</v>
      </c>
      <c r="F3126" s="57" t="s">
        <v>25</v>
      </c>
      <c r="G3126" s="58">
        <v>44811</v>
      </c>
      <c r="H3126" s="75">
        <v>44268</v>
      </c>
      <c r="I3126" s="75">
        <v>44388</v>
      </c>
      <c r="J3126" s="56" t="s">
        <v>1278</v>
      </c>
      <c r="K3126" s="8"/>
      <c r="L3126" s="56"/>
      <c r="M3126" s="56" t="s">
        <v>1279</v>
      </c>
      <c r="N3126" s="56" t="s">
        <v>1279</v>
      </c>
      <c r="O3126" s="56"/>
      <c r="P3126" s="56"/>
      <c r="Q3126" s="90" t="str">
        <f>IF(DATEDIF(I3126,G3126,"y")=0,"",DATEDIF(I3126,G3126,"y")&amp;" years ")&amp;IF(DATEDIF(I3126,G3126,"ym")=0,"",DATEDIF(I3126,G3126,"ym")&amp;" months ")&amp;IF(DATEDIF(I3126,G3126,"md")=0,"",DATEDIF(I3126,G3126,"md")&amp;" days")</f>
        <v>1 years 1 months 27 days</v>
      </c>
      <c r="R3126" s="64">
        <f>_xlfn.DAYS(G3126,IF(L3126="",IF(K3126="",I3126,K3126),L3126))</f>
        <v>423</v>
      </c>
      <c r="S3126" s="56"/>
      <c r="T3126" s="56"/>
      <c r="U3126" s="57"/>
      <c r="V3126" s="75">
        <f t="shared" si="289"/>
        <v>980</v>
      </c>
      <c r="W3126" s="291">
        <f t="shared" si="290"/>
        <v>543</v>
      </c>
      <c r="X3126" s="291">
        <f t="shared" si="291"/>
        <v>423</v>
      </c>
      <c r="Y3126" s="291" t="str">
        <f t="shared" si="292"/>
        <v/>
      </c>
    </row>
    <row r="3127" spans="1:25" ht="15" customHeight="1">
      <c r="A3127" s="8">
        <f t="shared" si="293"/>
        <v>3126</v>
      </c>
      <c r="B3127" s="56" t="s">
        <v>3282</v>
      </c>
      <c r="C3127" s="8">
        <v>91</v>
      </c>
      <c r="D3127" s="8" t="s">
        <v>16</v>
      </c>
      <c r="E3127" s="56" t="s">
        <v>4055</v>
      </c>
      <c r="F3127" s="57" t="s">
        <v>34</v>
      </c>
      <c r="G3127" s="58">
        <v>44811</v>
      </c>
      <c r="H3127" s="75">
        <v>44266</v>
      </c>
      <c r="I3127" s="75">
        <v>44384</v>
      </c>
      <c r="J3127" s="56" t="s">
        <v>1278</v>
      </c>
      <c r="K3127" s="76"/>
      <c r="L3127" s="56"/>
      <c r="M3127" s="56" t="s">
        <v>1279</v>
      </c>
      <c r="N3127" s="56" t="s">
        <v>1279</v>
      </c>
      <c r="O3127" s="56"/>
      <c r="P3127" s="56"/>
      <c r="Q3127" s="90" t="str">
        <f>IF(DATEDIF(I3127,G3127,"y")=0,"",DATEDIF(I3127,G3127,"y")&amp;" years ")&amp;IF(DATEDIF(I3127,G3127,"ym")=0,"",DATEDIF(I3127,G3127,"ym")&amp;" months ")&amp;IF(DATEDIF(I3127,G3127,"md")=0,"",DATEDIF(I3127,G3127,"md")&amp;" days")</f>
        <v xml:space="preserve">1 years 2 months </v>
      </c>
      <c r="R3127" s="64">
        <f>_xlfn.DAYS(G3127,IF(L3127="",IF(K3127="",I3127,K3127),L3127))</f>
        <v>427</v>
      </c>
      <c r="S3127" s="56"/>
      <c r="T3127" s="56"/>
      <c r="U3127" s="57"/>
      <c r="V3127" s="75">
        <f t="shared" si="289"/>
        <v>980</v>
      </c>
      <c r="W3127" s="291">
        <f t="shared" si="290"/>
        <v>545</v>
      </c>
      <c r="X3127" s="291">
        <f t="shared" si="291"/>
        <v>427</v>
      </c>
      <c r="Y3127" s="291" t="str">
        <f t="shared" si="292"/>
        <v/>
      </c>
    </row>
    <row r="3128" spans="1:25" ht="15" customHeight="1">
      <c r="A3128" s="8">
        <f t="shared" si="293"/>
        <v>3127</v>
      </c>
      <c r="B3128" s="82" t="s">
        <v>4056</v>
      </c>
      <c r="C3128" s="83">
        <v>29</v>
      </c>
      <c r="D3128" s="83" t="s">
        <v>16</v>
      </c>
      <c r="E3128" s="82" t="s">
        <v>3250</v>
      </c>
      <c r="F3128" s="84" t="s">
        <v>2069</v>
      </c>
      <c r="G3128" s="85">
        <v>44813</v>
      </c>
      <c r="H3128" s="86">
        <v>44269</v>
      </c>
      <c r="I3128" s="86">
        <v>44388</v>
      </c>
      <c r="J3128" s="82" t="s">
        <v>1278</v>
      </c>
      <c r="K3128" s="87"/>
      <c r="L3128" s="82"/>
      <c r="M3128" s="82" t="s">
        <v>1279</v>
      </c>
      <c r="N3128" s="82" t="s">
        <v>1279</v>
      </c>
      <c r="O3128" s="82"/>
      <c r="P3128" s="82"/>
      <c r="Q3128" s="88" t="str">
        <f>IF(DATEDIF(I3128,G3128,"y")=0,"",DATEDIF(I3128,G3128,"y")&amp;" years ")&amp;IF(DATEDIF(I3128,G3128,"ym")=0,"",DATEDIF(I3128,G3128,"ym")&amp;" months ")&amp;IF(DATEDIF(I3128,G3128,"md")=0,"",DATEDIF(I3128,G3128,"md")&amp;" days")</f>
        <v>1 years 1 months 29 days</v>
      </c>
      <c r="R3128" s="89">
        <f>_xlfn.DAYS(G3128,IF(L3128="",IF(K3128="",I3128,K3128),L3128))</f>
        <v>425</v>
      </c>
      <c r="S3128" s="82" t="s">
        <v>1279</v>
      </c>
      <c r="T3128" s="82"/>
      <c r="U3128" s="84"/>
      <c r="V3128" s="75">
        <f t="shared" si="289"/>
        <v>982</v>
      </c>
      <c r="W3128" s="291">
        <f t="shared" si="290"/>
        <v>544</v>
      </c>
      <c r="X3128" s="291">
        <f t="shared" si="291"/>
        <v>425</v>
      </c>
      <c r="Y3128" s="291" t="str">
        <f t="shared" si="292"/>
        <v/>
      </c>
    </row>
    <row r="3129" spans="1:25" ht="15" customHeight="1">
      <c r="A3129" s="8">
        <f t="shared" si="293"/>
        <v>3128</v>
      </c>
      <c r="B3129" s="56" t="s">
        <v>4057</v>
      </c>
      <c r="C3129" s="8">
        <v>79</v>
      </c>
      <c r="D3129" s="8" t="s">
        <v>16</v>
      </c>
      <c r="E3129" s="56" t="s">
        <v>4058</v>
      </c>
      <c r="F3129" s="57" t="s">
        <v>696</v>
      </c>
      <c r="G3129" s="58">
        <v>44813</v>
      </c>
      <c r="H3129" s="75">
        <v>44333</v>
      </c>
      <c r="I3129" s="75"/>
      <c r="J3129" s="56" t="s">
        <v>1278</v>
      </c>
      <c r="K3129" s="8"/>
      <c r="L3129" s="56"/>
      <c r="M3129" s="56" t="s">
        <v>1279</v>
      </c>
      <c r="N3129" s="56"/>
      <c r="O3129" s="56"/>
      <c r="P3129" s="56"/>
      <c r="Q3129" s="90" t="str">
        <f>IF(DATEDIF(H3129,G3129,"y")=0,"",DATEDIF(H3129,G3129,"y")&amp;" years ")&amp;IF(DATEDIF(H3129,G3129,"ym")=0,"",DATEDIF(H3129,G3129,"ym")&amp;" months ")&amp;IF(DATEDIF(H3129,G3129,"md")=0,"",DATEDIF(H3129,G3129,"md")&amp;" days")</f>
        <v>1 years 3 months 23 days</v>
      </c>
      <c r="R3129" s="64">
        <f>_xlfn.DAYS(G3129,H3129)</f>
        <v>480</v>
      </c>
      <c r="S3129" s="56"/>
      <c r="T3129" s="56"/>
      <c r="U3129" s="57"/>
      <c r="V3129" s="75">
        <f t="shared" si="289"/>
        <v>982</v>
      </c>
      <c r="W3129" s="291">
        <f t="shared" si="290"/>
        <v>480</v>
      </c>
      <c r="X3129" s="291" t="str">
        <f t="shared" si="291"/>
        <v/>
      </c>
      <c r="Y3129" s="291" t="str">
        <f t="shared" si="292"/>
        <v/>
      </c>
    </row>
    <row r="3130" spans="1:25" ht="15" customHeight="1">
      <c r="A3130" s="8">
        <f t="shared" si="293"/>
        <v>3129</v>
      </c>
      <c r="B3130" s="56"/>
      <c r="C3130" s="8">
        <v>81</v>
      </c>
      <c r="D3130" s="8" t="s">
        <v>23</v>
      </c>
      <c r="E3130" s="60"/>
      <c r="F3130" s="61"/>
      <c r="G3130" s="62">
        <v>44813</v>
      </c>
      <c r="H3130" s="56" t="s">
        <v>1198</v>
      </c>
      <c r="I3130" s="74">
        <v>44310</v>
      </c>
      <c r="J3130" s="56"/>
      <c r="K3130" s="8"/>
      <c r="L3130" s="56"/>
      <c r="M3130" s="56" t="s">
        <v>1279</v>
      </c>
      <c r="N3130" s="56" t="s">
        <v>1279</v>
      </c>
      <c r="O3130" s="56"/>
      <c r="P3130" s="56"/>
      <c r="Q3130" s="90" t="str">
        <f>IF(DATEDIF(I3130,G3130,"y")=0,"",DATEDIF(I3130,G3130,"y")&amp;" years ")&amp;IF(DATEDIF(I3130,G3130,"ym")=0,"",DATEDIF(I3130,G3130,"ym")&amp;" months ")&amp;IF(DATEDIF(I3130,G3130,"md")=0,"",DATEDIF(I3130,G3130,"md")&amp;" days")</f>
        <v>1 years 4 months 16 days</v>
      </c>
      <c r="R3130" s="64">
        <f>_xlfn.DAYS(G3130,IF(L3130="",IF(K3130="",I3130,K3130),L3130))</f>
        <v>503</v>
      </c>
      <c r="S3130" s="56"/>
      <c r="T3130" s="56"/>
      <c r="U3130" s="57"/>
      <c r="V3130" s="75">
        <f t="shared" si="289"/>
        <v>982</v>
      </c>
      <c r="W3130" s="291" t="str">
        <f t="shared" si="290"/>
        <v/>
      </c>
      <c r="X3130" s="291">
        <f t="shared" si="291"/>
        <v>503</v>
      </c>
      <c r="Y3130" s="291" t="str">
        <f t="shared" si="292"/>
        <v/>
      </c>
    </row>
    <row r="3131" spans="1:25" ht="15" customHeight="1">
      <c r="A3131" s="8">
        <f t="shared" si="293"/>
        <v>3130</v>
      </c>
      <c r="B3131" s="56" t="s">
        <v>1242</v>
      </c>
      <c r="C3131" s="8">
        <v>89</v>
      </c>
      <c r="D3131" s="8" t="s">
        <v>16</v>
      </c>
      <c r="E3131" s="56" t="s">
        <v>2255</v>
      </c>
      <c r="F3131" s="57" t="s">
        <v>4059</v>
      </c>
      <c r="G3131" s="58">
        <v>44813</v>
      </c>
      <c r="H3131" s="75">
        <v>44240</v>
      </c>
      <c r="I3131" s="75">
        <v>44297</v>
      </c>
      <c r="J3131" s="56" t="s">
        <v>1278</v>
      </c>
      <c r="K3131" s="76"/>
      <c r="L3131" s="56"/>
      <c r="M3131" s="56" t="s">
        <v>1279</v>
      </c>
      <c r="N3131" s="56" t="s">
        <v>1279</v>
      </c>
      <c r="O3131" s="56"/>
      <c r="P3131" s="56"/>
      <c r="Q3131" s="90" t="str">
        <f>IF(DATEDIF(I3131,G3131,"y")=0,"",DATEDIF(I3131,G3131,"y")&amp;" years ")&amp;IF(DATEDIF(I3131,G3131,"ym")=0,"",DATEDIF(I3131,G3131,"ym")&amp;" months ")&amp;IF(DATEDIF(I3131,G3131,"md")=0,"",DATEDIF(I3131,G3131,"md")&amp;" days")</f>
        <v>1 years 4 months 29 days</v>
      </c>
      <c r="R3131" s="64">
        <f>_xlfn.DAYS(G3131,IF(L3131="",IF(K3131="",I3131,K3131),L3131))</f>
        <v>516</v>
      </c>
      <c r="S3131" s="56"/>
      <c r="T3131" s="56"/>
      <c r="U3131" s="57"/>
      <c r="V3131" s="75">
        <f t="shared" si="289"/>
        <v>982</v>
      </c>
      <c r="W3131" s="291">
        <f t="shared" si="290"/>
        <v>573</v>
      </c>
      <c r="X3131" s="291">
        <f t="shared" si="291"/>
        <v>516</v>
      </c>
      <c r="Y3131" s="291" t="str">
        <f t="shared" si="292"/>
        <v/>
      </c>
    </row>
    <row r="3132" spans="1:25" ht="15" customHeight="1">
      <c r="A3132" s="8">
        <f t="shared" si="293"/>
        <v>3131</v>
      </c>
      <c r="B3132" s="109"/>
      <c r="C3132" s="110">
        <v>41</v>
      </c>
      <c r="D3132" s="110" t="s">
        <v>16</v>
      </c>
      <c r="E3132" s="192"/>
      <c r="F3132" s="193"/>
      <c r="G3132" s="191">
        <v>44814</v>
      </c>
      <c r="H3132" s="109" t="s">
        <v>1198</v>
      </c>
      <c r="I3132" s="109" t="s">
        <v>1198</v>
      </c>
      <c r="J3132" s="109"/>
      <c r="K3132" s="191">
        <v>44675</v>
      </c>
      <c r="L3132" s="109"/>
      <c r="M3132" s="109" t="s">
        <v>1279</v>
      </c>
      <c r="N3132" s="109" t="s">
        <v>1279</v>
      </c>
      <c r="O3132" s="109" t="s">
        <v>1279</v>
      </c>
      <c r="P3132" s="109"/>
      <c r="Q3132" s="136" t="str">
        <f>IF(DATEDIF(K3132,G3132,"y")=0,"",DATEDIF(K3132,G3132,"y")&amp;" years ")&amp;IF(DATEDIF(K3132,G3132,"ym")=0,"",DATEDIF(K3132,G3132,"ym")&amp;" months ")&amp;IF(DATEDIF(K3132,G3132,"md")=0,"",DATEDIF(K3132,G3132,"md")&amp;" days")</f>
        <v>4 months 17 days</v>
      </c>
      <c r="R3132" s="115">
        <f>_xlfn.DAYS(G3132,IF(L3132="",IF(K3132="",I3132,K3132),L3132))</f>
        <v>139</v>
      </c>
      <c r="S3132" s="109"/>
      <c r="T3132" s="109"/>
      <c r="U3132" s="111"/>
      <c r="V3132" s="75">
        <f t="shared" si="289"/>
        <v>983</v>
      </c>
      <c r="W3132" s="291" t="str">
        <f t="shared" si="290"/>
        <v/>
      </c>
      <c r="X3132" s="291" t="str">
        <f t="shared" si="291"/>
        <v/>
      </c>
      <c r="Y3132" s="291">
        <f t="shared" si="292"/>
        <v>139</v>
      </c>
    </row>
    <row r="3133" spans="1:25" ht="15" customHeight="1">
      <c r="A3133" s="8">
        <f t="shared" si="293"/>
        <v>3132</v>
      </c>
      <c r="B3133" s="82" t="s">
        <v>4060</v>
      </c>
      <c r="C3133" s="83">
        <v>35</v>
      </c>
      <c r="D3133" s="83" t="s">
        <v>16</v>
      </c>
      <c r="E3133" s="82" t="s">
        <v>4061</v>
      </c>
      <c r="F3133" s="84" t="s">
        <v>66</v>
      </c>
      <c r="G3133" s="85">
        <v>44814</v>
      </c>
      <c r="H3133" s="86">
        <v>44293</v>
      </c>
      <c r="I3133" s="86">
        <v>44355</v>
      </c>
      <c r="J3133" s="82" t="s">
        <v>1646</v>
      </c>
      <c r="K3133" s="87">
        <v>44611</v>
      </c>
      <c r="L3133" s="82"/>
      <c r="M3133" s="82" t="s">
        <v>1279</v>
      </c>
      <c r="N3133" s="82" t="s">
        <v>1279</v>
      </c>
      <c r="O3133" s="82" t="s">
        <v>1279</v>
      </c>
      <c r="P3133" s="82"/>
      <c r="Q3133" s="88" t="str">
        <f>IF(DATEDIF(K3133,G3133,"y")=0,"",DATEDIF(K3133,G3133,"y")&amp;" years ")&amp;IF(DATEDIF(K3133,G3133,"ym")=0,"",DATEDIF(K3133,G3133,"ym")&amp;" months ")&amp;IF(DATEDIF(K3133,G3133,"md")=0,"",DATEDIF(K3133,G3133,"md")&amp;" days")</f>
        <v>6 months 22 days</v>
      </c>
      <c r="R3133" s="89">
        <f>_xlfn.DAYS(G3133,IF(L3133="",IF(K3133="",I3133,K3133),L3133))</f>
        <v>203</v>
      </c>
      <c r="S3133" s="82" t="s">
        <v>1279</v>
      </c>
      <c r="T3133" s="82"/>
      <c r="U3133" s="84" t="s">
        <v>2185</v>
      </c>
      <c r="V3133" s="75">
        <f t="shared" si="289"/>
        <v>983</v>
      </c>
      <c r="W3133" s="291">
        <f t="shared" si="290"/>
        <v>521</v>
      </c>
      <c r="X3133" s="291">
        <f t="shared" si="291"/>
        <v>459</v>
      </c>
      <c r="Y3133" s="291">
        <f t="shared" si="292"/>
        <v>203</v>
      </c>
    </row>
    <row r="3134" spans="1:25" ht="15" customHeight="1">
      <c r="A3134" s="8">
        <f t="shared" si="293"/>
        <v>3133</v>
      </c>
      <c r="B3134" s="56" t="s">
        <v>1189</v>
      </c>
      <c r="C3134" s="8">
        <v>70</v>
      </c>
      <c r="D3134" s="8" t="s">
        <v>16</v>
      </c>
      <c r="E3134" s="56" t="s">
        <v>165</v>
      </c>
      <c r="F3134" s="57" t="s">
        <v>3647</v>
      </c>
      <c r="G3134" s="62">
        <v>44814</v>
      </c>
      <c r="H3134" s="195"/>
      <c r="I3134" s="56"/>
      <c r="J3134" s="56"/>
      <c r="K3134" s="8"/>
      <c r="L3134" s="56"/>
      <c r="M3134" s="56"/>
      <c r="N3134" s="56"/>
      <c r="O3134" s="56"/>
      <c r="P3134" s="56"/>
      <c r="Q3134" s="63"/>
      <c r="R3134" s="64"/>
      <c r="S3134" s="56"/>
      <c r="T3134" s="56"/>
      <c r="U3134" s="57"/>
      <c r="V3134" s="289">
        <f t="shared" si="289"/>
        <v>983</v>
      </c>
      <c r="W3134" s="292" t="str">
        <f t="shared" si="290"/>
        <v/>
      </c>
      <c r="X3134" s="291" t="str">
        <f t="shared" si="291"/>
        <v/>
      </c>
      <c r="Y3134" s="291" t="str">
        <f t="shared" si="292"/>
        <v/>
      </c>
    </row>
    <row r="3135" spans="1:25" ht="15" customHeight="1">
      <c r="A3135" s="8">
        <f t="shared" si="293"/>
        <v>3134</v>
      </c>
      <c r="B3135" s="109" t="s">
        <v>1738</v>
      </c>
      <c r="C3135" s="110">
        <v>78</v>
      </c>
      <c r="D3135" s="110" t="s">
        <v>23</v>
      </c>
      <c r="E3135" s="109" t="s">
        <v>4062</v>
      </c>
      <c r="F3135" s="111" t="s">
        <v>103</v>
      </c>
      <c r="G3135" s="191">
        <v>44814</v>
      </c>
      <c r="H3135" s="194"/>
      <c r="I3135" s="109"/>
      <c r="J3135" s="109"/>
      <c r="K3135" s="110"/>
      <c r="L3135" s="109"/>
      <c r="M3135" s="109"/>
      <c r="N3135" s="109"/>
      <c r="O3135" s="109"/>
      <c r="P3135" s="109"/>
      <c r="Q3135" s="136"/>
      <c r="R3135" s="115"/>
      <c r="S3135" s="109"/>
      <c r="T3135" s="109"/>
      <c r="U3135" s="111"/>
      <c r="V3135" s="289">
        <f t="shared" si="289"/>
        <v>983</v>
      </c>
      <c r="W3135" s="292" t="str">
        <f t="shared" si="290"/>
        <v/>
      </c>
      <c r="X3135" s="291" t="str">
        <f t="shared" si="291"/>
        <v/>
      </c>
      <c r="Y3135" s="291" t="str">
        <f t="shared" si="292"/>
        <v/>
      </c>
    </row>
    <row r="3136" spans="1:25" ht="15" customHeight="1">
      <c r="A3136" s="8">
        <f t="shared" si="293"/>
        <v>3135</v>
      </c>
      <c r="B3136" s="56" t="s">
        <v>4063</v>
      </c>
      <c r="C3136" s="8">
        <v>64</v>
      </c>
      <c r="D3136" s="8" t="s">
        <v>23</v>
      </c>
      <c r="E3136" s="56" t="s">
        <v>3268</v>
      </c>
      <c r="F3136" s="57" t="s">
        <v>476</v>
      </c>
      <c r="G3136" s="58">
        <v>44815</v>
      </c>
      <c r="H3136" s="75">
        <v>44350</v>
      </c>
      <c r="I3136" s="75">
        <v>44374</v>
      </c>
      <c r="J3136" s="56" t="s">
        <v>1646</v>
      </c>
      <c r="K3136" s="8"/>
      <c r="L3136" s="56"/>
      <c r="M3136" s="56" t="s">
        <v>1279</v>
      </c>
      <c r="N3136" s="56" t="s">
        <v>1279</v>
      </c>
      <c r="O3136" s="56"/>
      <c r="P3136" s="56"/>
      <c r="Q3136" s="90" t="str">
        <f>IF(DATEDIF(I3136,G3136,"y")=0,"",DATEDIF(I3136,G3136,"y")&amp;" years ")&amp;IF(DATEDIF(I3136,G3136,"ym")=0,"",DATEDIF(I3136,G3136,"ym")&amp;" months ")&amp;IF(DATEDIF(I3136,G3136,"md")=0,"",DATEDIF(I3136,G3136,"md")&amp;" days")</f>
        <v>1 years 2 months 15 days</v>
      </c>
      <c r="R3136" s="64">
        <f>_xlfn.DAYS(G3136,IF(L3136="",IF(K3136="",I3136,K3136),L3136))</f>
        <v>441</v>
      </c>
      <c r="S3136" s="56"/>
      <c r="T3136" s="56"/>
      <c r="U3136" s="57"/>
      <c r="V3136" s="75">
        <f t="shared" si="289"/>
        <v>984</v>
      </c>
      <c r="W3136" s="291">
        <f t="shared" si="290"/>
        <v>465</v>
      </c>
      <c r="X3136" s="291">
        <f t="shared" si="291"/>
        <v>441</v>
      </c>
      <c r="Y3136" s="291" t="str">
        <f t="shared" si="292"/>
        <v/>
      </c>
    </row>
    <row r="3137" spans="1:25" ht="15" customHeight="1">
      <c r="A3137" s="8">
        <f t="shared" si="293"/>
        <v>3136</v>
      </c>
      <c r="B3137" s="56" t="s">
        <v>2343</v>
      </c>
      <c r="C3137" s="8">
        <v>81</v>
      </c>
      <c r="D3137" s="8" t="s">
        <v>16</v>
      </c>
      <c r="E3137" s="56" t="s">
        <v>36</v>
      </c>
      <c r="F3137" s="57" t="s">
        <v>148</v>
      </c>
      <c r="G3137" s="62">
        <v>44815</v>
      </c>
      <c r="H3137" s="75">
        <v>44240</v>
      </c>
      <c r="I3137" s="75">
        <v>44297</v>
      </c>
      <c r="J3137" s="56" t="s">
        <v>1278</v>
      </c>
      <c r="K3137" s="8"/>
      <c r="L3137" s="56"/>
      <c r="M3137" s="56" t="s">
        <v>1279</v>
      </c>
      <c r="N3137" s="56" t="s">
        <v>1279</v>
      </c>
      <c r="O3137" s="56"/>
      <c r="P3137" s="56"/>
      <c r="Q3137" s="90" t="str">
        <f>IF(DATEDIF(I3137,G3137,"y")=0,"",DATEDIF(I3137,G3137,"y")&amp;" years ")&amp;IF(DATEDIF(I3137,G3137,"ym")=0,"",DATEDIF(I3137,G3137,"ym")&amp;" months ")&amp;IF(DATEDIF(I3137,G3137,"md")=0,"",DATEDIF(I3137,G3137,"md")&amp;" days")</f>
        <v xml:space="preserve">1 years 5 months </v>
      </c>
      <c r="R3137" s="64">
        <f>_xlfn.DAYS(G3137,IF(L3137="",IF(K3137="",I3137,K3137),L3137))</f>
        <v>518</v>
      </c>
      <c r="S3137" s="56"/>
      <c r="T3137" s="56"/>
      <c r="U3137" s="57"/>
      <c r="V3137" s="75">
        <f t="shared" si="289"/>
        <v>984</v>
      </c>
      <c r="W3137" s="291">
        <f t="shared" si="290"/>
        <v>575</v>
      </c>
      <c r="X3137" s="291">
        <f t="shared" si="291"/>
        <v>518</v>
      </c>
      <c r="Y3137" s="291" t="str">
        <f t="shared" si="292"/>
        <v/>
      </c>
    </row>
    <row r="3138" spans="1:25" ht="15" customHeight="1">
      <c r="A3138" s="8">
        <f t="shared" si="293"/>
        <v>3137</v>
      </c>
      <c r="B3138" s="56"/>
      <c r="C3138" s="8">
        <v>52</v>
      </c>
      <c r="D3138" s="8" t="s">
        <v>23</v>
      </c>
      <c r="E3138" s="60"/>
      <c r="F3138" s="61"/>
      <c r="G3138" s="62">
        <v>44815</v>
      </c>
      <c r="H3138" s="195"/>
      <c r="I3138" s="56"/>
      <c r="J3138" s="56"/>
      <c r="K3138" s="8"/>
      <c r="L3138" s="56"/>
      <c r="M3138" s="56"/>
      <c r="N3138" s="56"/>
      <c r="O3138" s="56"/>
      <c r="P3138" s="56"/>
      <c r="Q3138" s="56"/>
      <c r="R3138" s="8"/>
      <c r="S3138" s="56"/>
      <c r="T3138" s="56"/>
      <c r="U3138" s="57"/>
      <c r="V3138" s="289">
        <f t="shared" ref="V3138:V3201" si="295">G3138-DATE(2020,1,1)</f>
        <v>984</v>
      </c>
      <c r="W3138" s="292" t="str">
        <f t="shared" ref="W3138:W3201" si="296">IF(ISNUMBER(H3138), $G3138-H3138, "")</f>
        <v/>
      </c>
      <c r="X3138" s="291" t="str">
        <f t="shared" ref="X3138:X3201" si="297">IF(ISNUMBER(I3138), $G3138-I3138, "")</f>
        <v/>
      </c>
      <c r="Y3138" s="291" t="str">
        <f t="shared" ref="Y3138:Y3201" si="298">IF(ISNUMBER(K3138), $G3138-K3138, "")</f>
        <v/>
      </c>
    </row>
    <row r="3139" spans="1:25" ht="15" customHeight="1">
      <c r="A3139" s="8">
        <f t="shared" si="293"/>
        <v>3138</v>
      </c>
      <c r="B3139" s="56"/>
      <c r="C3139" s="8">
        <v>70</v>
      </c>
      <c r="D3139" s="8" t="s">
        <v>23</v>
      </c>
      <c r="E3139" s="60"/>
      <c r="F3139" s="61"/>
      <c r="G3139" s="62">
        <v>44816</v>
      </c>
      <c r="H3139" s="56" t="s">
        <v>1198</v>
      </c>
      <c r="I3139" s="56" t="s">
        <v>1198</v>
      </c>
      <c r="J3139" s="56"/>
      <c r="K3139" s="62">
        <v>44539</v>
      </c>
      <c r="L3139" s="56"/>
      <c r="M3139" s="56" t="s">
        <v>1279</v>
      </c>
      <c r="N3139" s="56" t="s">
        <v>1279</v>
      </c>
      <c r="O3139" s="56" t="s">
        <v>1279</v>
      </c>
      <c r="P3139" s="56"/>
      <c r="Q3139" s="63" t="str">
        <f>IF(DATEDIF(K3139,G3139,"y")=0,"",DATEDIF(K3139,G3139,"y")&amp;" years ")&amp;IF(DATEDIF(K3139,G3139,"ym")=0,"",DATEDIF(K3139,G3139,"ym")&amp;" months ")&amp;IF(DATEDIF(K3139,G3139,"md")=0,"",DATEDIF(K3139,G3139,"md")&amp;" days")</f>
        <v>9 months 3 days</v>
      </c>
      <c r="R3139" s="64">
        <f>_xlfn.DAYS(G3139,IF(L3139="",IF(K3139="",I3139,K3139),L3139))</f>
        <v>277</v>
      </c>
      <c r="S3139" s="56"/>
      <c r="T3139" s="56"/>
      <c r="U3139" s="57"/>
      <c r="V3139" s="75">
        <f t="shared" si="295"/>
        <v>985</v>
      </c>
      <c r="W3139" s="291" t="str">
        <f t="shared" si="296"/>
        <v/>
      </c>
      <c r="X3139" s="291" t="str">
        <f t="shared" si="297"/>
        <v/>
      </c>
      <c r="Y3139" s="291">
        <f t="shared" si="298"/>
        <v>277</v>
      </c>
    </row>
    <row r="3140" spans="1:25" ht="15" customHeight="1">
      <c r="A3140" s="8">
        <f t="shared" si="293"/>
        <v>3139</v>
      </c>
      <c r="B3140" s="56" t="s">
        <v>1474</v>
      </c>
      <c r="C3140" s="8">
        <v>77</v>
      </c>
      <c r="D3140" s="8" t="s">
        <v>16</v>
      </c>
      <c r="E3140" s="56" t="s">
        <v>909</v>
      </c>
      <c r="F3140" s="57" t="s">
        <v>854</v>
      </c>
      <c r="G3140" s="58">
        <v>44816</v>
      </c>
      <c r="H3140" s="75">
        <v>44247</v>
      </c>
      <c r="I3140" s="75">
        <v>44304</v>
      </c>
      <c r="J3140" s="56" t="s">
        <v>1278</v>
      </c>
      <c r="K3140" s="76">
        <v>44509</v>
      </c>
      <c r="L3140" s="56"/>
      <c r="M3140" s="56" t="s">
        <v>1279</v>
      </c>
      <c r="N3140" s="56" t="s">
        <v>1279</v>
      </c>
      <c r="O3140" s="56" t="s">
        <v>1279</v>
      </c>
      <c r="P3140" s="56"/>
      <c r="Q3140" s="63" t="str">
        <f>IF(DATEDIF(K3140,G3140,"y")=0,"",DATEDIF(K3140,G3140,"y")&amp;" years ")&amp;IF(DATEDIF(K3140,G3140,"ym")=0,"",DATEDIF(K3140,G3140,"ym")&amp;" months ")&amp;IF(DATEDIF(K3140,G3140,"md")=0,"",DATEDIF(K3140,G3140,"md")&amp;" days")</f>
        <v>10 months 3 days</v>
      </c>
      <c r="R3140" s="64">
        <f>_xlfn.DAYS(G3140,IF(L3140="",IF(K3140="",I3140,K3140),L3140))</f>
        <v>307</v>
      </c>
      <c r="S3140" s="56"/>
      <c r="T3140" s="56"/>
      <c r="U3140" s="57"/>
      <c r="V3140" s="75">
        <f t="shared" si="295"/>
        <v>985</v>
      </c>
      <c r="W3140" s="291">
        <f t="shared" si="296"/>
        <v>569</v>
      </c>
      <c r="X3140" s="291">
        <f t="shared" si="297"/>
        <v>512</v>
      </c>
      <c r="Y3140" s="291">
        <f t="shared" si="298"/>
        <v>307</v>
      </c>
    </row>
    <row r="3141" spans="1:25" ht="15" customHeight="1">
      <c r="A3141" s="8">
        <f t="shared" ref="A3141:A3204" si="299">A3140+1</f>
        <v>3140</v>
      </c>
      <c r="B3141" s="56" t="s">
        <v>1351</v>
      </c>
      <c r="C3141" s="73">
        <v>85</v>
      </c>
      <c r="D3141" s="8" t="s">
        <v>16</v>
      </c>
      <c r="E3141" s="56" t="s">
        <v>3541</v>
      </c>
      <c r="F3141" s="57" t="s">
        <v>25</v>
      </c>
      <c r="G3141" s="58">
        <v>44816</v>
      </c>
      <c r="H3141" s="75">
        <v>44245</v>
      </c>
      <c r="I3141" s="75">
        <v>44311</v>
      </c>
      <c r="J3141" s="56" t="s">
        <v>1278</v>
      </c>
      <c r="K3141" s="8"/>
      <c r="L3141" s="56"/>
      <c r="M3141" s="56" t="s">
        <v>1279</v>
      </c>
      <c r="N3141" s="56" t="s">
        <v>1279</v>
      </c>
      <c r="O3141" s="56"/>
      <c r="P3141" s="56"/>
      <c r="Q3141" s="90" t="str">
        <f>IF(DATEDIF(I3141,G3141,"y")=0,"",DATEDIF(I3141,G3141,"y")&amp;" years ")&amp;IF(DATEDIF(I3141,G3141,"ym")=0,"",DATEDIF(I3141,G3141,"ym")&amp;" months ")&amp;IF(DATEDIF(I3141,G3141,"md")=0,"",DATEDIF(I3141,G3141,"md")&amp;" days")</f>
        <v>1 years 4 months 18 days</v>
      </c>
      <c r="R3141" s="64">
        <f>_xlfn.DAYS(G3141,IF(L3141="",IF(K3141="",I3141,K3141),L3141))</f>
        <v>505</v>
      </c>
      <c r="S3141" s="56"/>
      <c r="T3141" s="56"/>
      <c r="U3141" s="57"/>
      <c r="V3141" s="75">
        <f t="shared" si="295"/>
        <v>985</v>
      </c>
      <c r="W3141" s="291">
        <f t="shared" si="296"/>
        <v>571</v>
      </c>
      <c r="X3141" s="291">
        <f t="shared" si="297"/>
        <v>505</v>
      </c>
      <c r="Y3141" s="291" t="str">
        <f t="shared" si="298"/>
        <v/>
      </c>
    </row>
    <row r="3142" spans="1:25" ht="15" customHeight="1">
      <c r="A3142" s="8">
        <f t="shared" si="299"/>
        <v>3141</v>
      </c>
      <c r="B3142" s="56" t="s">
        <v>4064</v>
      </c>
      <c r="C3142" s="8" t="s">
        <v>108</v>
      </c>
      <c r="D3142" s="8" t="s">
        <v>23</v>
      </c>
      <c r="E3142" s="56" t="s">
        <v>4065</v>
      </c>
      <c r="F3142" s="57" t="s">
        <v>25</v>
      </c>
      <c r="G3142" s="62">
        <v>44816</v>
      </c>
      <c r="H3142" s="195"/>
      <c r="I3142" s="56"/>
      <c r="J3142" s="56"/>
      <c r="K3142" s="8"/>
      <c r="L3142" s="56"/>
      <c r="M3142" s="56"/>
      <c r="N3142" s="56"/>
      <c r="O3142" s="56"/>
      <c r="P3142" s="56"/>
      <c r="Q3142" s="56"/>
      <c r="R3142" s="8"/>
      <c r="S3142" s="56"/>
      <c r="T3142" s="56" t="s">
        <v>1059</v>
      </c>
      <c r="U3142" s="57"/>
      <c r="V3142" s="289">
        <f t="shared" si="295"/>
        <v>985</v>
      </c>
      <c r="W3142" s="292" t="str">
        <f t="shared" si="296"/>
        <v/>
      </c>
      <c r="X3142" s="291" t="str">
        <f t="shared" si="297"/>
        <v/>
      </c>
      <c r="Y3142" s="291" t="str">
        <f t="shared" si="298"/>
        <v/>
      </c>
    </row>
    <row r="3143" spans="1:25" ht="15" customHeight="1">
      <c r="A3143" s="8">
        <f t="shared" si="299"/>
        <v>3142</v>
      </c>
      <c r="B3143" s="56" t="s">
        <v>4066</v>
      </c>
      <c r="C3143" s="8">
        <v>83</v>
      </c>
      <c r="D3143" s="8" t="s">
        <v>16</v>
      </c>
      <c r="E3143" s="56" t="s">
        <v>4067</v>
      </c>
      <c r="F3143" s="57" t="s">
        <v>25</v>
      </c>
      <c r="G3143" s="58">
        <v>44817</v>
      </c>
      <c r="H3143" s="75">
        <v>44244</v>
      </c>
      <c r="I3143" s="75">
        <v>44339</v>
      </c>
      <c r="J3143" s="56" t="s">
        <v>1278</v>
      </c>
      <c r="K3143" s="76">
        <v>44543</v>
      </c>
      <c r="L3143" s="56"/>
      <c r="M3143" s="56" t="s">
        <v>1279</v>
      </c>
      <c r="N3143" s="56" t="s">
        <v>1279</v>
      </c>
      <c r="O3143" s="56" t="s">
        <v>1279</v>
      </c>
      <c r="P3143" s="56"/>
      <c r="Q3143" s="63" t="str">
        <f>IF(DATEDIF(K3143,G3143,"y")=0,"",DATEDIF(K3143,G3143,"y")&amp;" years ")&amp;IF(DATEDIF(K3143,G3143,"ym")=0,"",DATEDIF(K3143,G3143,"ym")&amp;" months ")&amp;IF(DATEDIF(K3143,G3143,"md")=0,"",DATEDIF(K3143,G3143,"md")&amp;" days")</f>
        <v xml:space="preserve">9 months </v>
      </c>
      <c r="R3143" s="64">
        <f>_xlfn.DAYS(G3143,IF(L3143="",IF(K3143="",I3143,K3143),L3143))</f>
        <v>274</v>
      </c>
      <c r="S3143" s="56"/>
      <c r="T3143" s="56"/>
      <c r="U3143" s="57"/>
      <c r="V3143" s="75">
        <f t="shared" si="295"/>
        <v>986</v>
      </c>
      <c r="W3143" s="291">
        <f t="shared" si="296"/>
        <v>573</v>
      </c>
      <c r="X3143" s="291">
        <f t="shared" si="297"/>
        <v>478</v>
      </c>
      <c r="Y3143" s="291">
        <f t="shared" si="298"/>
        <v>274</v>
      </c>
    </row>
    <row r="3144" spans="1:25" ht="15" customHeight="1">
      <c r="A3144" s="8">
        <f t="shared" si="299"/>
        <v>3143</v>
      </c>
      <c r="B3144" s="56"/>
      <c r="C3144" s="8">
        <v>83</v>
      </c>
      <c r="D3144" s="8" t="s">
        <v>23</v>
      </c>
      <c r="E3144" s="56"/>
      <c r="F3144" s="61"/>
      <c r="G3144" s="62">
        <v>44817</v>
      </c>
      <c r="H3144" s="56" t="s">
        <v>1198</v>
      </c>
      <c r="I3144" s="56" t="s">
        <v>1198</v>
      </c>
      <c r="J3144" s="56"/>
      <c r="K3144" s="62">
        <v>44514</v>
      </c>
      <c r="L3144" s="56"/>
      <c r="M3144" s="56" t="s">
        <v>1279</v>
      </c>
      <c r="N3144" s="56" t="s">
        <v>1279</v>
      </c>
      <c r="O3144" s="56" t="s">
        <v>1279</v>
      </c>
      <c r="P3144" s="56"/>
      <c r="Q3144" s="63" t="str">
        <f>IF(DATEDIF(K3144,G3144,"y")=0,"",DATEDIF(K3144,G3144,"y")&amp;" years ")&amp;IF(DATEDIF(K3144,G3144,"ym")=0,"",DATEDIF(K3144,G3144,"ym")&amp;" months ")&amp;IF(DATEDIF(K3144,G3144,"md")=0,"",DATEDIF(K3144,G3144,"md")&amp;" days")</f>
        <v>9 months 30 days</v>
      </c>
      <c r="R3144" s="64">
        <f>_xlfn.DAYS(G3144,IF(L3144="",IF(K3144="",I3144,K3144),L3144))</f>
        <v>303</v>
      </c>
      <c r="S3144" s="56"/>
      <c r="T3144" s="56"/>
      <c r="U3144" s="57"/>
      <c r="V3144" s="75">
        <f t="shared" si="295"/>
        <v>986</v>
      </c>
      <c r="W3144" s="291" t="str">
        <f t="shared" si="296"/>
        <v/>
      </c>
      <c r="X3144" s="291" t="str">
        <f t="shared" si="297"/>
        <v/>
      </c>
      <c r="Y3144" s="291">
        <f t="shared" si="298"/>
        <v>303</v>
      </c>
    </row>
    <row r="3145" spans="1:25" ht="15" customHeight="1">
      <c r="A3145" s="8">
        <f t="shared" si="299"/>
        <v>3144</v>
      </c>
      <c r="B3145" s="56" t="s">
        <v>1313</v>
      </c>
      <c r="C3145" s="8">
        <v>63</v>
      </c>
      <c r="D3145" s="8" t="s">
        <v>23</v>
      </c>
      <c r="E3145" s="56" t="s">
        <v>4068</v>
      </c>
      <c r="F3145" s="57" t="s">
        <v>46</v>
      </c>
      <c r="G3145" s="58">
        <v>44817</v>
      </c>
      <c r="H3145" s="75">
        <v>44256</v>
      </c>
      <c r="I3145" s="75">
        <v>44312</v>
      </c>
      <c r="J3145" s="56" t="s">
        <v>1278</v>
      </c>
      <c r="K3145" s="8"/>
      <c r="L3145" s="56"/>
      <c r="M3145" s="56" t="s">
        <v>1279</v>
      </c>
      <c r="N3145" s="56" t="s">
        <v>1279</v>
      </c>
      <c r="O3145" s="56"/>
      <c r="P3145" s="56"/>
      <c r="Q3145" s="90" t="str">
        <f>IF(DATEDIF(I3145,G3145,"y")=0,"",DATEDIF(I3145,G3145,"y")&amp;" years ")&amp;IF(DATEDIF(I3145,G3145,"ym")=0,"",DATEDIF(I3145,G3145,"ym")&amp;" months ")&amp;IF(DATEDIF(I3145,G3145,"md")=0,"",DATEDIF(I3145,G3145,"md")&amp;" days")</f>
        <v>1 years 4 months 18 days</v>
      </c>
      <c r="R3145" s="64">
        <f>_xlfn.DAYS(G3145,IF(L3145="",IF(K3145="",I3145,K3145),L3145))</f>
        <v>505</v>
      </c>
      <c r="S3145" s="56"/>
      <c r="T3145" s="56"/>
      <c r="U3145" s="57"/>
      <c r="V3145" s="75">
        <f t="shared" si="295"/>
        <v>986</v>
      </c>
      <c r="W3145" s="291">
        <f t="shared" si="296"/>
        <v>561</v>
      </c>
      <c r="X3145" s="291">
        <f t="shared" si="297"/>
        <v>505</v>
      </c>
      <c r="Y3145" s="291" t="str">
        <f t="shared" si="298"/>
        <v/>
      </c>
    </row>
    <row r="3146" spans="1:25" ht="15" customHeight="1">
      <c r="A3146" s="8">
        <f t="shared" si="299"/>
        <v>3145</v>
      </c>
      <c r="B3146" s="56"/>
      <c r="C3146" s="8">
        <v>25</v>
      </c>
      <c r="D3146" s="8" t="s">
        <v>16</v>
      </c>
      <c r="E3146" s="56"/>
      <c r="F3146" s="61"/>
      <c r="G3146" s="62">
        <v>44817</v>
      </c>
      <c r="H3146" s="195"/>
      <c r="I3146" s="56"/>
      <c r="J3146" s="56"/>
      <c r="K3146" s="8"/>
      <c r="L3146" s="56"/>
      <c r="M3146" s="56"/>
      <c r="N3146" s="56"/>
      <c r="O3146" s="56"/>
      <c r="P3146" s="56"/>
      <c r="Q3146" s="63"/>
      <c r="R3146" s="64"/>
      <c r="S3146" s="56"/>
      <c r="T3146" s="56"/>
      <c r="U3146" s="57"/>
      <c r="V3146" s="289">
        <f t="shared" si="295"/>
        <v>986</v>
      </c>
      <c r="W3146" s="292" t="str">
        <f t="shared" si="296"/>
        <v/>
      </c>
      <c r="X3146" s="291" t="str">
        <f t="shared" si="297"/>
        <v/>
      </c>
      <c r="Y3146" s="291" t="str">
        <f t="shared" si="298"/>
        <v/>
      </c>
    </row>
    <row r="3147" spans="1:25" ht="15" customHeight="1">
      <c r="A3147" s="8">
        <f t="shared" si="299"/>
        <v>3146</v>
      </c>
      <c r="B3147" s="56" t="s">
        <v>4069</v>
      </c>
      <c r="C3147" s="8">
        <v>79</v>
      </c>
      <c r="D3147" s="8" t="s">
        <v>23</v>
      </c>
      <c r="E3147" s="56" t="s">
        <v>4070</v>
      </c>
      <c r="F3147" s="57" t="s">
        <v>25</v>
      </c>
      <c r="G3147" s="58">
        <v>44817</v>
      </c>
      <c r="H3147" s="195"/>
      <c r="I3147" s="56"/>
      <c r="J3147" s="56"/>
      <c r="K3147" s="8"/>
      <c r="L3147" s="56"/>
      <c r="M3147" s="56"/>
      <c r="N3147" s="56"/>
      <c r="O3147" s="56"/>
      <c r="P3147" s="56"/>
      <c r="Q3147" s="63"/>
      <c r="R3147" s="64"/>
      <c r="S3147" s="56"/>
      <c r="T3147" s="56"/>
      <c r="U3147" s="57"/>
      <c r="V3147" s="289">
        <f t="shared" si="295"/>
        <v>986</v>
      </c>
      <c r="W3147" s="292" t="str">
        <f t="shared" si="296"/>
        <v/>
      </c>
      <c r="X3147" s="291" t="str">
        <f t="shared" si="297"/>
        <v/>
      </c>
      <c r="Y3147" s="291" t="str">
        <f t="shared" si="298"/>
        <v/>
      </c>
    </row>
    <row r="3148" spans="1:25" ht="15" customHeight="1">
      <c r="A3148" s="8">
        <f t="shared" si="299"/>
        <v>3147</v>
      </c>
      <c r="B3148" s="56"/>
      <c r="C3148" s="8">
        <v>78</v>
      </c>
      <c r="D3148" s="8" t="s">
        <v>16</v>
      </c>
      <c r="E3148" s="56"/>
      <c r="F3148" s="61"/>
      <c r="G3148" s="62">
        <v>44818</v>
      </c>
      <c r="H3148" s="56" t="s">
        <v>1198</v>
      </c>
      <c r="I3148" s="74">
        <v>44388</v>
      </c>
      <c r="J3148" s="56"/>
      <c r="K3148" s="8"/>
      <c r="L3148" s="56"/>
      <c r="M3148" s="56" t="s">
        <v>1279</v>
      </c>
      <c r="N3148" s="56" t="s">
        <v>1279</v>
      </c>
      <c r="O3148" s="56"/>
      <c r="P3148" s="56"/>
      <c r="Q3148" s="90" t="str">
        <f>IF(DATEDIF(I3148,G3148,"y")=0,"",DATEDIF(I3148,G3148,"y")&amp;" years ")&amp;IF(DATEDIF(I3148,G3148,"ym")=0,"",DATEDIF(I3148,G3148,"ym")&amp;" months ")&amp;IF(DATEDIF(I3148,G3148,"md")=0,"",DATEDIF(I3148,G3148,"md")&amp;" days")</f>
        <v>1 years 2 months 3 days</v>
      </c>
      <c r="R3148" s="64">
        <f t="shared" ref="R3148:R3153" si="300">_xlfn.DAYS(G3148,IF(L3148="",IF(K3148="",I3148,K3148),L3148))</f>
        <v>430</v>
      </c>
      <c r="S3148" s="56"/>
      <c r="T3148" s="56"/>
      <c r="U3148" s="57"/>
      <c r="V3148" s="75">
        <f t="shared" si="295"/>
        <v>987</v>
      </c>
      <c r="W3148" s="291" t="str">
        <f t="shared" si="296"/>
        <v/>
      </c>
      <c r="X3148" s="291">
        <f t="shared" si="297"/>
        <v>430</v>
      </c>
      <c r="Y3148" s="291" t="str">
        <f t="shared" si="298"/>
        <v/>
      </c>
    </row>
    <row r="3149" spans="1:25" ht="15" customHeight="1">
      <c r="A3149" s="8">
        <f t="shared" si="299"/>
        <v>3148</v>
      </c>
      <c r="B3149" s="109" t="s">
        <v>1189</v>
      </c>
      <c r="C3149" s="110">
        <v>54</v>
      </c>
      <c r="D3149" s="110" t="s">
        <v>16</v>
      </c>
      <c r="E3149" s="109" t="s">
        <v>4071</v>
      </c>
      <c r="F3149" s="111" t="s">
        <v>125</v>
      </c>
      <c r="G3149" s="112">
        <v>44818</v>
      </c>
      <c r="H3149" s="124">
        <v>44247</v>
      </c>
      <c r="I3149" s="124">
        <v>44306</v>
      </c>
      <c r="J3149" s="109" t="s">
        <v>1278</v>
      </c>
      <c r="K3149" s="110"/>
      <c r="L3149" s="109"/>
      <c r="M3149" s="109" t="s">
        <v>1279</v>
      </c>
      <c r="N3149" s="109" t="s">
        <v>1279</v>
      </c>
      <c r="O3149" s="109"/>
      <c r="P3149" s="109"/>
      <c r="Q3149" s="114" t="str">
        <f>IF(DATEDIF(I3149,G3149,"y")=0,"",DATEDIF(I3149,G3149,"y")&amp;" years ")&amp;IF(DATEDIF(I3149,G3149,"ym")=0,"",DATEDIF(I3149,G3149,"ym")&amp;" months ")&amp;IF(DATEDIF(I3149,G3149,"md")=0,"",DATEDIF(I3149,G3149,"md")&amp;" days")</f>
        <v>1 years 4 months 25 days</v>
      </c>
      <c r="R3149" s="115">
        <f t="shared" si="300"/>
        <v>512</v>
      </c>
      <c r="S3149" s="109"/>
      <c r="T3149" s="109"/>
      <c r="U3149" s="111"/>
      <c r="V3149" s="75">
        <f t="shared" si="295"/>
        <v>987</v>
      </c>
      <c r="W3149" s="291">
        <f t="shared" si="296"/>
        <v>571</v>
      </c>
      <c r="X3149" s="291">
        <f t="shared" si="297"/>
        <v>512</v>
      </c>
      <c r="Y3149" s="291" t="str">
        <f t="shared" si="298"/>
        <v/>
      </c>
    </row>
    <row r="3150" spans="1:25" ht="15" customHeight="1">
      <c r="A3150" s="8">
        <f t="shared" si="299"/>
        <v>3149</v>
      </c>
      <c r="B3150" s="56" t="s">
        <v>4072</v>
      </c>
      <c r="C3150" s="8">
        <v>63</v>
      </c>
      <c r="D3150" s="8" t="s">
        <v>16</v>
      </c>
      <c r="E3150" s="56" t="s">
        <v>4073</v>
      </c>
      <c r="F3150" s="57" t="s">
        <v>25</v>
      </c>
      <c r="G3150" s="58">
        <v>44819</v>
      </c>
      <c r="H3150" s="210">
        <v>44235</v>
      </c>
      <c r="I3150" s="210">
        <v>44355</v>
      </c>
      <c r="J3150" s="203" t="s">
        <v>2863</v>
      </c>
      <c r="K3150" s="62">
        <v>44600</v>
      </c>
      <c r="L3150" s="56"/>
      <c r="M3150" s="56" t="s">
        <v>1279</v>
      </c>
      <c r="N3150" s="56" t="s">
        <v>1279</v>
      </c>
      <c r="O3150" s="56" t="s">
        <v>1279</v>
      </c>
      <c r="P3150" s="56"/>
      <c r="Q3150" s="63" t="str">
        <f>IF(DATEDIF(K3150,G3150,"y")=0,"",DATEDIF(K3150,G3150,"y")&amp;" years ")&amp;IF(DATEDIF(K3150,G3150,"ym")=0,"",DATEDIF(K3150,G3150,"ym")&amp;" months ")&amp;IF(DATEDIF(K3150,G3150,"md")=0,"",DATEDIF(K3150,G3150,"md")&amp;" days")</f>
        <v>7 months 7 days</v>
      </c>
      <c r="R3150" s="64">
        <f t="shared" si="300"/>
        <v>219</v>
      </c>
      <c r="S3150" s="56"/>
      <c r="T3150" s="56"/>
      <c r="U3150" s="57"/>
      <c r="V3150" s="75">
        <f t="shared" si="295"/>
        <v>988</v>
      </c>
      <c r="W3150" s="291">
        <f t="shared" si="296"/>
        <v>584</v>
      </c>
      <c r="X3150" s="291">
        <f t="shared" si="297"/>
        <v>464</v>
      </c>
      <c r="Y3150" s="291">
        <f t="shared" si="298"/>
        <v>219</v>
      </c>
    </row>
    <row r="3151" spans="1:25" ht="15" customHeight="1">
      <c r="A3151" s="8">
        <f t="shared" si="299"/>
        <v>3150</v>
      </c>
      <c r="B3151" s="56"/>
      <c r="C3151" s="8">
        <v>89</v>
      </c>
      <c r="D3151" s="8" t="s">
        <v>23</v>
      </c>
      <c r="E3151" s="56"/>
      <c r="F3151" s="61"/>
      <c r="G3151" s="62">
        <v>44819</v>
      </c>
      <c r="H3151" s="56" t="s">
        <v>1198</v>
      </c>
      <c r="I3151" s="74">
        <v>44475</v>
      </c>
      <c r="J3151" s="56"/>
      <c r="K3151" s="8"/>
      <c r="L3151" s="56"/>
      <c r="M3151" s="56" t="s">
        <v>1279</v>
      </c>
      <c r="N3151" s="56" t="s">
        <v>1279</v>
      </c>
      <c r="O3151" s="56"/>
      <c r="P3151" s="56"/>
      <c r="Q3151" s="90" t="str">
        <f>IF(DATEDIF(I3151,G3151,"y")=0,"",DATEDIF(I3151,G3151,"y")&amp;" years ")&amp;IF(DATEDIF(I3151,G3151,"ym")=0,"",DATEDIF(I3151,G3151,"ym")&amp;" months ")&amp;IF(DATEDIF(I3151,G3151,"md")=0,"",DATEDIF(I3151,G3151,"md")&amp;" days")</f>
        <v>11 months 9 days</v>
      </c>
      <c r="R3151" s="64">
        <f t="shared" si="300"/>
        <v>344</v>
      </c>
      <c r="S3151" s="56"/>
      <c r="T3151" s="56"/>
      <c r="U3151" s="57"/>
      <c r="V3151" s="75">
        <f t="shared" si="295"/>
        <v>988</v>
      </c>
      <c r="W3151" s="291" t="str">
        <f t="shared" si="296"/>
        <v/>
      </c>
      <c r="X3151" s="291">
        <f t="shared" si="297"/>
        <v>344</v>
      </c>
      <c r="Y3151" s="291" t="str">
        <f t="shared" si="298"/>
        <v/>
      </c>
    </row>
    <row r="3152" spans="1:25" ht="15" customHeight="1">
      <c r="A3152" s="8">
        <f t="shared" si="299"/>
        <v>3151</v>
      </c>
      <c r="B3152" s="109" t="s">
        <v>4074</v>
      </c>
      <c r="C3152" s="110">
        <v>82</v>
      </c>
      <c r="D3152" s="110" t="s">
        <v>23</v>
      </c>
      <c r="E3152" s="109" t="s">
        <v>4075</v>
      </c>
      <c r="F3152" s="111" t="s">
        <v>25</v>
      </c>
      <c r="G3152" s="112">
        <v>44819</v>
      </c>
      <c r="H3152" s="124">
        <v>44266</v>
      </c>
      <c r="I3152" s="124">
        <v>44418</v>
      </c>
      <c r="J3152" s="109" t="s">
        <v>2544</v>
      </c>
      <c r="K3152" s="125"/>
      <c r="L3152" s="109"/>
      <c r="M3152" s="109" t="s">
        <v>1279</v>
      </c>
      <c r="N3152" s="109" t="s">
        <v>1279</v>
      </c>
      <c r="O3152" s="109"/>
      <c r="P3152" s="109"/>
      <c r="Q3152" s="114" t="str">
        <f>IF(DATEDIF(I3152,G3152,"y")=0,"",DATEDIF(I3152,G3152,"y")&amp;" years ")&amp;IF(DATEDIF(I3152,G3152,"ym")=0,"",DATEDIF(I3152,G3152,"ym")&amp;" months ")&amp;IF(DATEDIF(I3152,G3152,"md")=0,"",DATEDIF(I3152,G3152,"md")&amp;" days")</f>
        <v>1 years 1 months 5 days</v>
      </c>
      <c r="R3152" s="115">
        <f t="shared" si="300"/>
        <v>401</v>
      </c>
      <c r="S3152" s="109"/>
      <c r="T3152" s="109"/>
      <c r="U3152" s="111"/>
      <c r="V3152" s="75">
        <f t="shared" si="295"/>
        <v>988</v>
      </c>
      <c r="W3152" s="291">
        <f t="shared" si="296"/>
        <v>553</v>
      </c>
      <c r="X3152" s="291">
        <f t="shared" si="297"/>
        <v>401</v>
      </c>
      <c r="Y3152" s="291" t="str">
        <f t="shared" si="298"/>
        <v/>
      </c>
    </row>
    <row r="3153" spans="1:25" ht="15" customHeight="1">
      <c r="A3153" s="8">
        <f t="shared" si="299"/>
        <v>3152</v>
      </c>
      <c r="B3153" s="82" t="s">
        <v>4076</v>
      </c>
      <c r="C3153" s="83">
        <v>43</v>
      </c>
      <c r="D3153" s="83" t="s">
        <v>16</v>
      </c>
      <c r="E3153" s="82" t="s">
        <v>905</v>
      </c>
      <c r="F3153" s="84" t="s">
        <v>3664</v>
      </c>
      <c r="G3153" s="85">
        <v>44819</v>
      </c>
      <c r="H3153" s="86">
        <v>44344</v>
      </c>
      <c r="I3153" s="86">
        <v>44374</v>
      </c>
      <c r="J3153" s="82" t="s">
        <v>1646</v>
      </c>
      <c r="K3153" s="87"/>
      <c r="L3153" s="82"/>
      <c r="M3153" s="82" t="s">
        <v>1279</v>
      </c>
      <c r="N3153" s="82" t="s">
        <v>1279</v>
      </c>
      <c r="O3153" s="82"/>
      <c r="P3153" s="82"/>
      <c r="Q3153" s="88" t="str">
        <f>IF(DATEDIF(I3153,G3153,"y")=0,"",DATEDIF(I3153,G3153,"y")&amp;" years ")&amp;IF(DATEDIF(I3153,G3153,"ym")=0,"",DATEDIF(I3153,G3153,"ym")&amp;" months ")&amp;IF(DATEDIF(I3153,G3153,"md")=0,"",DATEDIF(I3153,G3153,"md")&amp;" days")</f>
        <v>1 years 2 months 19 days</v>
      </c>
      <c r="R3153" s="89">
        <f t="shared" si="300"/>
        <v>445</v>
      </c>
      <c r="S3153" s="82" t="s">
        <v>1279</v>
      </c>
      <c r="T3153" s="82"/>
      <c r="U3153" s="84" t="s">
        <v>4077</v>
      </c>
      <c r="V3153" s="75">
        <f t="shared" si="295"/>
        <v>988</v>
      </c>
      <c r="W3153" s="291">
        <f t="shared" si="296"/>
        <v>475</v>
      </c>
      <c r="X3153" s="291">
        <f t="shared" si="297"/>
        <v>445</v>
      </c>
      <c r="Y3153" s="291" t="str">
        <f t="shared" si="298"/>
        <v/>
      </c>
    </row>
    <row r="3154" spans="1:25" ht="15" customHeight="1">
      <c r="A3154" s="8">
        <f t="shared" si="299"/>
        <v>3153</v>
      </c>
      <c r="B3154" s="56"/>
      <c r="C3154" s="8">
        <v>63</v>
      </c>
      <c r="D3154" s="8" t="s">
        <v>16</v>
      </c>
      <c r="E3154" s="56"/>
      <c r="F3154" s="61"/>
      <c r="G3154" s="62">
        <v>44819</v>
      </c>
      <c r="H3154" s="195"/>
      <c r="I3154" s="56"/>
      <c r="J3154" s="56"/>
      <c r="K3154" s="8"/>
      <c r="L3154" s="56"/>
      <c r="M3154" s="56"/>
      <c r="N3154" s="56"/>
      <c r="O3154" s="56"/>
      <c r="P3154" s="56"/>
      <c r="Q3154" s="63"/>
      <c r="R3154" s="64"/>
      <c r="S3154" s="56"/>
      <c r="T3154" s="56"/>
      <c r="U3154" s="57"/>
      <c r="V3154" s="289">
        <f t="shared" si="295"/>
        <v>988</v>
      </c>
      <c r="W3154" s="292" t="str">
        <f t="shared" si="296"/>
        <v/>
      </c>
      <c r="X3154" s="291" t="str">
        <f t="shared" si="297"/>
        <v/>
      </c>
      <c r="Y3154" s="291" t="str">
        <f t="shared" si="298"/>
        <v/>
      </c>
    </row>
    <row r="3155" spans="1:25" ht="15" customHeight="1">
      <c r="A3155" s="8">
        <f t="shared" si="299"/>
        <v>3154</v>
      </c>
      <c r="B3155" s="56" t="s">
        <v>4078</v>
      </c>
      <c r="C3155" s="73">
        <v>79</v>
      </c>
      <c r="D3155" s="8" t="s">
        <v>23</v>
      </c>
      <c r="E3155" s="56" t="s">
        <v>3353</v>
      </c>
      <c r="F3155" s="57" t="s">
        <v>683</v>
      </c>
      <c r="G3155" s="58">
        <v>44819</v>
      </c>
      <c r="H3155" s="195"/>
      <c r="I3155" s="56"/>
      <c r="J3155" s="56"/>
      <c r="K3155" s="8"/>
      <c r="L3155" s="56"/>
      <c r="M3155" s="56"/>
      <c r="N3155" s="56"/>
      <c r="O3155" s="56"/>
      <c r="P3155" s="56"/>
      <c r="Q3155" s="56"/>
      <c r="R3155" s="8"/>
      <c r="S3155" s="56"/>
      <c r="T3155" s="56"/>
      <c r="U3155" s="57"/>
      <c r="V3155" s="289">
        <f t="shared" si="295"/>
        <v>988</v>
      </c>
      <c r="W3155" s="292" t="str">
        <f t="shared" si="296"/>
        <v/>
      </c>
      <c r="X3155" s="291" t="str">
        <f t="shared" si="297"/>
        <v/>
      </c>
      <c r="Y3155" s="291" t="str">
        <f t="shared" si="298"/>
        <v/>
      </c>
    </row>
    <row r="3156" spans="1:25" ht="15" customHeight="1">
      <c r="A3156" s="8">
        <f t="shared" si="299"/>
        <v>3155</v>
      </c>
      <c r="B3156" s="56"/>
      <c r="C3156" s="8">
        <v>79</v>
      </c>
      <c r="D3156" s="8" t="s">
        <v>16</v>
      </c>
      <c r="E3156" s="56"/>
      <c r="F3156" s="61"/>
      <c r="G3156" s="62">
        <v>44820</v>
      </c>
      <c r="H3156" s="56" t="s">
        <v>1198</v>
      </c>
      <c r="I3156" s="56" t="s">
        <v>1198</v>
      </c>
      <c r="J3156" s="56"/>
      <c r="K3156" s="62">
        <v>44604</v>
      </c>
      <c r="L3156" s="56"/>
      <c r="M3156" s="56" t="s">
        <v>1279</v>
      </c>
      <c r="N3156" s="56" t="s">
        <v>1279</v>
      </c>
      <c r="O3156" s="56" t="s">
        <v>1279</v>
      </c>
      <c r="P3156" s="56"/>
      <c r="Q3156" s="63" t="str">
        <f>IF(DATEDIF(K3156,G3156,"y")=0,"",DATEDIF(K3156,G3156,"y")&amp;" years ")&amp;IF(DATEDIF(K3156,G3156,"ym")=0,"",DATEDIF(K3156,G3156,"ym")&amp;" months ")&amp;IF(DATEDIF(K3156,G3156,"md")=0,"",DATEDIF(K3156,G3156,"md")&amp;" days")</f>
        <v>7 months 4 days</v>
      </c>
      <c r="R3156" s="64">
        <f>_xlfn.DAYS(G3156,IF(L3156="",IF(K3156="",I3156,K3156),L3156))</f>
        <v>216</v>
      </c>
      <c r="S3156" s="56"/>
      <c r="T3156" s="56"/>
      <c r="U3156" s="57"/>
      <c r="V3156" s="75">
        <f t="shared" si="295"/>
        <v>989</v>
      </c>
      <c r="W3156" s="291" t="str">
        <f t="shared" si="296"/>
        <v/>
      </c>
      <c r="X3156" s="291" t="str">
        <f t="shared" si="297"/>
        <v/>
      </c>
      <c r="Y3156" s="291">
        <f t="shared" si="298"/>
        <v>216</v>
      </c>
    </row>
    <row r="3157" spans="1:25" ht="15" customHeight="1">
      <c r="A3157" s="8">
        <f t="shared" si="299"/>
        <v>3156</v>
      </c>
      <c r="B3157" s="56" t="s">
        <v>4079</v>
      </c>
      <c r="C3157" s="8">
        <v>40</v>
      </c>
      <c r="D3157" s="8" t="s">
        <v>23</v>
      </c>
      <c r="E3157" s="56" t="s">
        <v>4080</v>
      </c>
      <c r="F3157" s="57" t="s">
        <v>1050</v>
      </c>
      <c r="G3157" s="58">
        <v>44820</v>
      </c>
      <c r="H3157" s="75">
        <v>44262</v>
      </c>
      <c r="I3157" s="75">
        <v>44320</v>
      </c>
      <c r="J3157" s="56" t="s">
        <v>1278</v>
      </c>
      <c r="K3157" s="76">
        <v>44577</v>
      </c>
      <c r="L3157" s="56"/>
      <c r="M3157" s="56" t="s">
        <v>1279</v>
      </c>
      <c r="N3157" s="56" t="s">
        <v>1279</v>
      </c>
      <c r="O3157" s="56" t="s">
        <v>1279</v>
      </c>
      <c r="P3157" s="56"/>
      <c r="Q3157" s="63" t="str">
        <f>IF(DATEDIF(K3157,G3157,"y")=0,"",DATEDIF(K3157,G3157,"y")&amp;" years ")&amp;IF(DATEDIF(K3157,G3157,"ym")=0,"",DATEDIF(K3157,G3157,"ym")&amp;" months ")&amp;IF(DATEDIF(K3157,G3157,"md")=0,"",DATEDIF(K3157,G3157,"md")&amp;" days")</f>
        <v xml:space="preserve">8 months </v>
      </c>
      <c r="R3157" s="64">
        <f>_xlfn.DAYS(G3157,IF(L3157="",IF(K3157="",I3157,K3157),L3157))</f>
        <v>243</v>
      </c>
      <c r="S3157" s="56"/>
      <c r="T3157" s="56"/>
      <c r="U3157" s="57"/>
      <c r="V3157" s="75">
        <f t="shared" si="295"/>
        <v>989</v>
      </c>
      <c r="W3157" s="291">
        <f t="shared" si="296"/>
        <v>558</v>
      </c>
      <c r="X3157" s="291">
        <f t="shared" si="297"/>
        <v>500</v>
      </c>
      <c r="Y3157" s="291">
        <f t="shared" si="298"/>
        <v>243</v>
      </c>
    </row>
    <row r="3158" spans="1:25" ht="15" customHeight="1">
      <c r="A3158" s="8">
        <f t="shared" si="299"/>
        <v>3157</v>
      </c>
      <c r="B3158" s="56"/>
      <c r="C3158" s="8">
        <v>86</v>
      </c>
      <c r="D3158" s="8" t="s">
        <v>16</v>
      </c>
      <c r="E3158" s="56"/>
      <c r="F3158" s="61"/>
      <c r="G3158" s="62">
        <v>44820</v>
      </c>
      <c r="H3158" s="56" t="s">
        <v>1198</v>
      </c>
      <c r="I3158" s="56" t="s">
        <v>1198</v>
      </c>
      <c r="J3158" s="56"/>
      <c r="K3158" s="62">
        <v>44539</v>
      </c>
      <c r="L3158" s="56"/>
      <c r="M3158" s="56" t="s">
        <v>1279</v>
      </c>
      <c r="N3158" s="56" t="s">
        <v>1279</v>
      </c>
      <c r="O3158" s="56" t="s">
        <v>1279</v>
      </c>
      <c r="P3158" s="56"/>
      <c r="Q3158" s="63" t="str">
        <f>IF(DATEDIF(K3158,G3158,"y")=0,"",DATEDIF(K3158,G3158,"y")&amp;" years ")&amp;IF(DATEDIF(K3158,G3158,"ym")=0,"",DATEDIF(K3158,G3158,"ym")&amp;" months ")&amp;IF(DATEDIF(K3158,G3158,"md")=0,"",DATEDIF(K3158,G3158,"md")&amp;" days")</f>
        <v>9 months 7 days</v>
      </c>
      <c r="R3158" s="64">
        <f>_xlfn.DAYS(G3158,IF(L3158="",IF(K3158="",I3158,K3158),L3158))</f>
        <v>281</v>
      </c>
      <c r="S3158" s="56"/>
      <c r="T3158" s="56"/>
      <c r="U3158" s="57"/>
      <c r="V3158" s="75">
        <f t="shared" si="295"/>
        <v>989</v>
      </c>
      <c r="W3158" s="291" t="str">
        <f t="shared" si="296"/>
        <v/>
      </c>
      <c r="X3158" s="291" t="str">
        <f t="shared" si="297"/>
        <v/>
      </c>
      <c r="Y3158" s="291">
        <f t="shared" si="298"/>
        <v>281</v>
      </c>
    </row>
    <row r="3159" spans="1:25" ht="15" customHeight="1">
      <c r="A3159" s="8">
        <f t="shared" si="299"/>
        <v>3158</v>
      </c>
      <c r="B3159" s="109" t="s">
        <v>4081</v>
      </c>
      <c r="C3159" s="110">
        <v>58</v>
      </c>
      <c r="D3159" s="110" t="s">
        <v>16</v>
      </c>
      <c r="E3159" s="109" t="s">
        <v>4082</v>
      </c>
      <c r="F3159" s="111" t="s">
        <v>770</v>
      </c>
      <c r="G3159" s="112">
        <v>44820</v>
      </c>
      <c r="H3159" s="124">
        <v>44261</v>
      </c>
      <c r="I3159" s="124">
        <v>44322</v>
      </c>
      <c r="J3159" s="109" t="s">
        <v>1278</v>
      </c>
      <c r="K3159" s="125">
        <v>44502</v>
      </c>
      <c r="L3159" s="109"/>
      <c r="M3159" s="109" t="s">
        <v>1279</v>
      </c>
      <c r="N3159" s="109" t="s">
        <v>1279</v>
      </c>
      <c r="O3159" s="109" t="s">
        <v>1279</v>
      </c>
      <c r="P3159" s="109"/>
      <c r="Q3159" s="136" t="str">
        <f>IF(DATEDIF(K3159,G3159,"y")=0,"",DATEDIF(K3159,G3159,"y")&amp;" years ")&amp;IF(DATEDIF(K3159,G3159,"ym")=0,"",DATEDIF(K3159,G3159,"ym")&amp;" months ")&amp;IF(DATEDIF(K3159,G3159,"md")=0,"",DATEDIF(K3159,G3159,"md")&amp;" days")</f>
        <v>10 months 14 days</v>
      </c>
      <c r="R3159" s="115">
        <f>_xlfn.DAYS(G3159,IF(L3159="",IF(K3159="",I3159,K3159),L3159))</f>
        <v>318</v>
      </c>
      <c r="S3159" s="109"/>
      <c r="T3159" s="109"/>
      <c r="U3159" s="111"/>
      <c r="V3159" s="75">
        <f t="shared" si="295"/>
        <v>989</v>
      </c>
      <c r="W3159" s="291">
        <f t="shared" si="296"/>
        <v>559</v>
      </c>
      <c r="X3159" s="291">
        <f t="shared" si="297"/>
        <v>498</v>
      </c>
      <c r="Y3159" s="291">
        <f t="shared" si="298"/>
        <v>318</v>
      </c>
    </row>
    <row r="3160" spans="1:25" ht="15" customHeight="1">
      <c r="A3160" s="8">
        <f t="shared" si="299"/>
        <v>3159</v>
      </c>
      <c r="B3160" s="56" t="s">
        <v>2536</v>
      </c>
      <c r="C3160" s="8">
        <v>89</v>
      </c>
      <c r="D3160" s="8" t="s">
        <v>16</v>
      </c>
      <c r="E3160" s="56" t="s">
        <v>3417</v>
      </c>
      <c r="F3160" s="57" t="s">
        <v>117</v>
      </c>
      <c r="G3160" s="58">
        <v>44820</v>
      </c>
      <c r="H3160" s="75">
        <v>44422</v>
      </c>
      <c r="I3160" s="75"/>
      <c r="J3160" s="56" t="s">
        <v>2419</v>
      </c>
      <c r="K3160" s="8"/>
      <c r="L3160" s="56"/>
      <c r="M3160" s="56" t="s">
        <v>1279</v>
      </c>
      <c r="N3160" s="56"/>
      <c r="O3160" s="56"/>
      <c r="P3160" s="56"/>
      <c r="Q3160" s="90" t="str">
        <f>IF(DATEDIF(H3160,G3160,"y")=0,"",DATEDIF(H3160,G3160,"y")&amp;" years ")&amp;IF(DATEDIF(H3160,G3160,"ym")=0,"",DATEDIF(H3160,G3160,"ym")&amp;" months ")&amp;IF(DATEDIF(H3160,G3160,"md")=0,"",DATEDIF(H3160,G3160,"md")&amp;" days")</f>
        <v>1 years 1 months 2 days</v>
      </c>
      <c r="R3160" s="64">
        <f>_xlfn.DAYS(G3160,H3160)</f>
        <v>398</v>
      </c>
      <c r="S3160" s="56"/>
      <c r="T3160" s="56"/>
      <c r="U3160" s="57"/>
      <c r="V3160" s="75">
        <f t="shared" si="295"/>
        <v>989</v>
      </c>
      <c r="W3160" s="291">
        <f t="shared" si="296"/>
        <v>398</v>
      </c>
      <c r="X3160" s="291" t="str">
        <f t="shared" si="297"/>
        <v/>
      </c>
      <c r="Y3160" s="291" t="str">
        <f t="shared" si="298"/>
        <v/>
      </c>
    </row>
    <row r="3161" spans="1:25" ht="15" customHeight="1">
      <c r="A3161" s="8">
        <f t="shared" si="299"/>
        <v>3160</v>
      </c>
      <c r="B3161" s="56"/>
      <c r="C3161" s="8">
        <v>95</v>
      </c>
      <c r="D3161" s="8" t="s">
        <v>23</v>
      </c>
      <c r="E3161" s="56"/>
      <c r="F3161" s="61"/>
      <c r="G3161" s="62">
        <v>44820</v>
      </c>
      <c r="H3161" s="56" t="s">
        <v>1198</v>
      </c>
      <c r="I3161" s="74">
        <v>44395</v>
      </c>
      <c r="J3161" s="56"/>
      <c r="K3161" s="8"/>
      <c r="L3161" s="56"/>
      <c r="M3161" s="56" t="s">
        <v>1279</v>
      </c>
      <c r="N3161" s="56" t="s">
        <v>1279</v>
      </c>
      <c r="O3161" s="56"/>
      <c r="P3161" s="56"/>
      <c r="Q3161" s="90" t="str">
        <f>IF(DATEDIF(I3161,G3161,"y")=0,"",DATEDIF(I3161,G3161,"y")&amp;" years ")&amp;IF(DATEDIF(I3161,G3161,"ym")=0,"",DATEDIF(I3161,G3161,"ym")&amp;" months ")&amp;IF(DATEDIF(I3161,G3161,"md")=0,"",DATEDIF(I3161,G3161,"md")&amp;" days")</f>
        <v>1 years 1 months 29 days</v>
      </c>
      <c r="R3161" s="64">
        <f>_xlfn.DAYS(G3161,IF(L3161="",IF(K3161="",I3161,K3161),L3161))</f>
        <v>425</v>
      </c>
      <c r="S3161" s="56"/>
      <c r="T3161" s="56"/>
      <c r="U3161" s="57"/>
      <c r="V3161" s="75">
        <f t="shared" si="295"/>
        <v>989</v>
      </c>
      <c r="W3161" s="291" t="str">
        <f t="shared" si="296"/>
        <v/>
      </c>
      <c r="X3161" s="291">
        <f t="shared" si="297"/>
        <v>425</v>
      </c>
      <c r="Y3161" s="291" t="str">
        <f t="shared" si="298"/>
        <v/>
      </c>
    </row>
    <row r="3162" spans="1:25" ht="15" customHeight="1">
      <c r="A3162" s="8">
        <f t="shared" si="299"/>
        <v>3161</v>
      </c>
      <c r="B3162" s="56"/>
      <c r="C3162" s="8">
        <v>61</v>
      </c>
      <c r="D3162" s="8" t="s">
        <v>16</v>
      </c>
      <c r="E3162" s="56"/>
      <c r="F3162" s="61"/>
      <c r="G3162" s="62">
        <v>44820</v>
      </c>
      <c r="H3162" s="56" t="s">
        <v>1198</v>
      </c>
      <c r="I3162" s="74">
        <v>44340</v>
      </c>
      <c r="J3162" s="56"/>
      <c r="K3162" s="8"/>
      <c r="L3162" s="56"/>
      <c r="M3162" s="56" t="s">
        <v>1279</v>
      </c>
      <c r="N3162" s="56" t="s">
        <v>1279</v>
      </c>
      <c r="O3162" s="56"/>
      <c r="P3162" s="56"/>
      <c r="Q3162" s="90" t="str">
        <f>IF(DATEDIF(I3162,G3162,"y")=0,"",DATEDIF(I3162,G3162,"y")&amp;" years ")&amp;IF(DATEDIF(I3162,G3162,"ym")=0,"",DATEDIF(I3162,G3162,"ym")&amp;" months ")&amp;IF(DATEDIF(I3162,G3162,"md")=0,"",DATEDIF(I3162,G3162,"md")&amp;" days")</f>
        <v>1 years 3 months 23 days</v>
      </c>
      <c r="R3162" s="64">
        <f>_xlfn.DAYS(G3162,IF(L3162="",IF(K3162="",I3162,K3162),L3162))</f>
        <v>480</v>
      </c>
      <c r="S3162" s="56"/>
      <c r="T3162" s="56"/>
      <c r="U3162" s="57"/>
      <c r="V3162" s="75">
        <f t="shared" si="295"/>
        <v>989</v>
      </c>
      <c r="W3162" s="291" t="str">
        <f t="shared" si="296"/>
        <v/>
      </c>
      <c r="X3162" s="291">
        <f t="shared" si="297"/>
        <v>480</v>
      </c>
      <c r="Y3162" s="291" t="str">
        <f t="shared" si="298"/>
        <v/>
      </c>
    </row>
    <row r="3163" spans="1:25" ht="15" customHeight="1">
      <c r="A3163" s="8">
        <f t="shared" si="299"/>
        <v>3162</v>
      </c>
      <c r="B3163" s="56" t="s">
        <v>1832</v>
      </c>
      <c r="C3163" s="8">
        <v>57</v>
      </c>
      <c r="D3163" s="8" t="s">
        <v>16</v>
      </c>
      <c r="E3163" s="56" t="s">
        <v>4083</v>
      </c>
      <c r="F3163" s="57" t="s">
        <v>464</v>
      </c>
      <c r="G3163" s="58">
        <v>44820</v>
      </c>
      <c r="H3163" s="195"/>
      <c r="I3163" s="56"/>
      <c r="J3163" s="56"/>
      <c r="K3163" s="8"/>
      <c r="L3163" s="56"/>
      <c r="M3163" s="56"/>
      <c r="N3163" s="56"/>
      <c r="O3163" s="56"/>
      <c r="P3163" s="56"/>
      <c r="Q3163" s="63"/>
      <c r="R3163" s="64"/>
      <c r="S3163" s="56"/>
      <c r="T3163" s="56"/>
      <c r="U3163" s="57"/>
      <c r="V3163" s="289">
        <f t="shared" si="295"/>
        <v>989</v>
      </c>
      <c r="W3163" s="292" t="str">
        <f t="shared" si="296"/>
        <v/>
      </c>
      <c r="X3163" s="291" t="str">
        <f t="shared" si="297"/>
        <v/>
      </c>
      <c r="Y3163" s="291" t="str">
        <f t="shared" si="298"/>
        <v/>
      </c>
    </row>
    <row r="3164" spans="1:25" ht="15" customHeight="1">
      <c r="A3164" s="8">
        <f t="shared" si="299"/>
        <v>3163</v>
      </c>
      <c r="B3164" s="56" t="s">
        <v>2994</v>
      </c>
      <c r="C3164" s="8">
        <v>87</v>
      </c>
      <c r="D3164" s="8" t="s">
        <v>23</v>
      </c>
      <c r="E3164" s="56" t="s">
        <v>4084</v>
      </c>
      <c r="F3164" s="57" t="s">
        <v>66</v>
      </c>
      <c r="G3164" s="58">
        <v>44820</v>
      </c>
      <c r="H3164" s="195"/>
      <c r="I3164" s="56"/>
      <c r="J3164" s="56"/>
      <c r="K3164" s="8"/>
      <c r="L3164" s="56"/>
      <c r="M3164" s="56"/>
      <c r="N3164" s="56"/>
      <c r="O3164" s="56"/>
      <c r="P3164" s="56"/>
      <c r="Q3164" s="56"/>
      <c r="R3164" s="8"/>
      <c r="S3164" s="56"/>
      <c r="T3164" s="56"/>
      <c r="U3164" s="57"/>
      <c r="V3164" s="289">
        <f t="shared" si="295"/>
        <v>989</v>
      </c>
      <c r="W3164" s="292" t="str">
        <f t="shared" si="296"/>
        <v/>
      </c>
      <c r="X3164" s="291" t="str">
        <f t="shared" si="297"/>
        <v/>
      </c>
      <c r="Y3164" s="291" t="str">
        <f t="shared" si="298"/>
        <v/>
      </c>
    </row>
    <row r="3165" spans="1:25" ht="15" customHeight="1">
      <c r="A3165" s="8">
        <f t="shared" si="299"/>
        <v>3164</v>
      </c>
      <c r="B3165" s="56" t="s">
        <v>4085</v>
      </c>
      <c r="C3165" s="8">
        <v>102</v>
      </c>
      <c r="D3165" s="8" t="s">
        <v>16</v>
      </c>
      <c r="E3165" s="56" t="s">
        <v>4086</v>
      </c>
      <c r="F3165" s="57" t="s">
        <v>447</v>
      </c>
      <c r="G3165" s="58">
        <v>44820</v>
      </c>
      <c r="H3165" s="195"/>
      <c r="I3165" s="56"/>
      <c r="J3165" s="56"/>
      <c r="K3165" s="8"/>
      <c r="L3165" s="56"/>
      <c r="M3165" s="56"/>
      <c r="N3165" s="56"/>
      <c r="O3165" s="56"/>
      <c r="P3165" s="56"/>
      <c r="Q3165" s="63"/>
      <c r="R3165" s="64"/>
      <c r="S3165" s="56"/>
      <c r="T3165" s="56"/>
      <c r="U3165" s="57"/>
      <c r="V3165" s="289">
        <f t="shared" si="295"/>
        <v>989</v>
      </c>
      <c r="W3165" s="292" t="str">
        <f t="shared" si="296"/>
        <v/>
      </c>
      <c r="X3165" s="291" t="str">
        <f t="shared" si="297"/>
        <v/>
      </c>
      <c r="Y3165" s="291" t="str">
        <f t="shared" si="298"/>
        <v/>
      </c>
    </row>
    <row r="3166" spans="1:25" ht="15" customHeight="1">
      <c r="A3166" s="8">
        <f t="shared" si="299"/>
        <v>3165</v>
      </c>
      <c r="B3166" s="56" t="s">
        <v>2097</v>
      </c>
      <c r="C3166" s="8">
        <v>92</v>
      </c>
      <c r="D3166" s="8" t="s">
        <v>16</v>
      </c>
      <c r="E3166" s="56" t="s">
        <v>4087</v>
      </c>
      <c r="F3166" s="57" t="s">
        <v>66</v>
      </c>
      <c r="G3166" s="58">
        <v>44821</v>
      </c>
      <c r="H3166" s="75">
        <v>44234</v>
      </c>
      <c r="I3166" s="75">
        <v>44311</v>
      </c>
      <c r="J3166" s="56" t="s">
        <v>1278</v>
      </c>
      <c r="K3166" s="76">
        <v>44577</v>
      </c>
      <c r="L3166" s="56"/>
      <c r="M3166" s="56" t="s">
        <v>1279</v>
      </c>
      <c r="N3166" s="56" t="s">
        <v>1279</v>
      </c>
      <c r="O3166" s="56" t="s">
        <v>1279</v>
      </c>
      <c r="P3166" s="56"/>
      <c r="Q3166" s="63" t="str">
        <f>IF(DATEDIF(K3166,G3166,"y")=0,"",DATEDIF(K3166,G3166,"y")&amp;" years ")&amp;IF(DATEDIF(K3166,G3166,"ym")=0,"",DATEDIF(K3166,G3166,"ym")&amp;" months ")&amp;IF(DATEDIF(K3166,G3166,"md")=0,"",DATEDIF(K3166,G3166,"md")&amp;" days")</f>
        <v>8 months 1 days</v>
      </c>
      <c r="R3166" s="64">
        <f>_xlfn.DAYS(G3166,IF(L3166="",IF(K3166="",I3166,K3166),L3166))</f>
        <v>244</v>
      </c>
      <c r="S3166" s="56"/>
      <c r="T3166" s="56"/>
      <c r="U3166" s="57"/>
      <c r="V3166" s="75">
        <f t="shared" si="295"/>
        <v>990</v>
      </c>
      <c r="W3166" s="291">
        <f t="shared" si="296"/>
        <v>587</v>
      </c>
      <c r="X3166" s="291">
        <f t="shared" si="297"/>
        <v>510</v>
      </c>
      <c r="Y3166" s="291">
        <f t="shared" si="298"/>
        <v>244</v>
      </c>
    </row>
    <row r="3167" spans="1:25" ht="15" customHeight="1">
      <c r="A3167" s="8">
        <f t="shared" si="299"/>
        <v>3166</v>
      </c>
      <c r="B3167" s="56" t="s">
        <v>4088</v>
      </c>
      <c r="C3167" s="8">
        <v>80</v>
      </c>
      <c r="D3167" s="8" t="s">
        <v>23</v>
      </c>
      <c r="E3167" s="56" t="s">
        <v>4089</v>
      </c>
      <c r="F3167" s="57" t="s">
        <v>66</v>
      </c>
      <c r="G3167" s="62">
        <v>44821</v>
      </c>
      <c r="H3167" s="75">
        <v>44254</v>
      </c>
      <c r="I3167" s="75">
        <v>44314</v>
      </c>
      <c r="J3167" s="56" t="s">
        <v>1278</v>
      </c>
      <c r="K3167" s="76">
        <v>44537</v>
      </c>
      <c r="L3167" s="56"/>
      <c r="M3167" s="56" t="s">
        <v>1279</v>
      </c>
      <c r="N3167" s="56" t="s">
        <v>1279</v>
      </c>
      <c r="O3167" s="56" t="s">
        <v>1279</v>
      </c>
      <c r="P3167" s="56"/>
      <c r="Q3167" s="63" t="str">
        <f>IF(DATEDIF(K3167,G3167,"y")=0,"",DATEDIF(K3167,G3167,"y")&amp;" years ")&amp;IF(DATEDIF(K3167,G3167,"ym")=0,"",DATEDIF(K3167,G3167,"ym")&amp;" months ")&amp;IF(DATEDIF(K3167,G3167,"md")=0,"",DATEDIF(K3167,G3167,"md")&amp;" days")</f>
        <v>9 months 10 days</v>
      </c>
      <c r="R3167" s="64">
        <f>_xlfn.DAYS(G3167,IF(L3167="",IF(K3167="",I3167,K3167),L3167))</f>
        <v>284</v>
      </c>
      <c r="S3167" s="56"/>
      <c r="T3167" s="56"/>
      <c r="U3167" s="57"/>
      <c r="V3167" s="75">
        <f t="shared" si="295"/>
        <v>990</v>
      </c>
      <c r="W3167" s="291">
        <f t="shared" si="296"/>
        <v>567</v>
      </c>
      <c r="X3167" s="291">
        <f t="shared" si="297"/>
        <v>507</v>
      </c>
      <c r="Y3167" s="291">
        <f t="shared" si="298"/>
        <v>284</v>
      </c>
    </row>
    <row r="3168" spans="1:25" ht="15" customHeight="1">
      <c r="A3168" s="8">
        <f t="shared" si="299"/>
        <v>3167</v>
      </c>
      <c r="B3168" s="56"/>
      <c r="C3168" s="8">
        <v>52</v>
      </c>
      <c r="D3168" s="8" t="s">
        <v>23</v>
      </c>
      <c r="E3168" s="56"/>
      <c r="F3168" s="61"/>
      <c r="G3168" s="62">
        <v>44821</v>
      </c>
      <c r="H3168" s="56" t="s">
        <v>1198</v>
      </c>
      <c r="I3168" s="74">
        <v>44365</v>
      </c>
      <c r="J3168" s="56"/>
      <c r="K3168" s="8"/>
      <c r="L3168" s="56"/>
      <c r="M3168" s="56" t="s">
        <v>1279</v>
      </c>
      <c r="N3168" s="56" t="s">
        <v>1279</v>
      </c>
      <c r="O3168" s="56"/>
      <c r="P3168" s="56"/>
      <c r="Q3168" s="90" t="str">
        <f>IF(DATEDIF(I3168,G3168,"y")=0,"",DATEDIF(I3168,G3168,"y")&amp;" years ")&amp;IF(DATEDIF(I3168,G3168,"ym")=0,"",DATEDIF(I3168,G3168,"ym")&amp;" months ")&amp;IF(DATEDIF(I3168,G3168,"md")=0,"",DATEDIF(I3168,G3168,"md")&amp;" days")</f>
        <v>1 years 2 months 30 days</v>
      </c>
      <c r="R3168" s="64">
        <f>_xlfn.DAYS(G3168,IF(L3168="",IF(K3168="",I3168,K3168),L3168))</f>
        <v>456</v>
      </c>
      <c r="S3168" s="56"/>
      <c r="T3168" s="56"/>
      <c r="U3168" s="57"/>
      <c r="V3168" s="75">
        <f t="shared" si="295"/>
        <v>990</v>
      </c>
      <c r="W3168" s="291" t="str">
        <f t="shared" si="296"/>
        <v/>
      </c>
      <c r="X3168" s="291">
        <f t="shared" si="297"/>
        <v>456</v>
      </c>
      <c r="Y3168" s="291" t="str">
        <f t="shared" si="298"/>
        <v/>
      </c>
    </row>
    <row r="3169" spans="1:25" ht="15" customHeight="1">
      <c r="A3169" s="8">
        <f t="shared" si="299"/>
        <v>3168</v>
      </c>
      <c r="B3169" s="56" t="s">
        <v>4090</v>
      </c>
      <c r="C3169" s="73">
        <v>0</v>
      </c>
      <c r="D3169" s="8" t="s">
        <v>16</v>
      </c>
      <c r="E3169" s="56" t="s">
        <v>4091</v>
      </c>
      <c r="F3169" s="57" t="s">
        <v>4092</v>
      </c>
      <c r="G3169" s="62">
        <v>44821</v>
      </c>
      <c r="H3169" s="74"/>
      <c r="I3169" s="74"/>
      <c r="J3169" s="56"/>
      <c r="K3169" s="8"/>
      <c r="L3169" s="56"/>
      <c r="M3169" s="56"/>
      <c r="N3169" s="56"/>
      <c r="O3169" s="56"/>
      <c r="P3169" s="56"/>
      <c r="Q3169" s="56"/>
      <c r="R3169" s="8"/>
      <c r="S3169" s="56"/>
      <c r="T3169" s="56" t="s">
        <v>1059</v>
      </c>
      <c r="U3169" s="56"/>
      <c r="V3169" s="289">
        <f t="shared" si="295"/>
        <v>990</v>
      </c>
      <c r="W3169" s="292" t="str">
        <f t="shared" si="296"/>
        <v/>
      </c>
      <c r="X3169" s="291" t="str">
        <f t="shared" si="297"/>
        <v/>
      </c>
      <c r="Y3169" s="291" t="str">
        <f t="shared" si="298"/>
        <v/>
      </c>
    </row>
    <row r="3170" spans="1:25" ht="15" customHeight="1">
      <c r="A3170" s="8">
        <f t="shared" si="299"/>
        <v>3169</v>
      </c>
      <c r="B3170" s="109" t="s">
        <v>4093</v>
      </c>
      <c r="C3170" s="110">
        <v>80</v>
      </c>
      <c r="D3170" s="110" t="s">
        <v>23</v>
      </c>
      <c r="E3170" s="109" t="s">
        <v>4094</v>
      </c>
      <c r="F3170" s="111" t="s">
        <v>25</v>
      </c>
      <c r="G3170" s="112">
        <v>44821</v>
      </c>
      <c r="H3170" s="194"/>
      <c r="I3170" s="109"/>
      <c r="J3170" s="109"/>
      <c r="K3170" s="110"/>
      <c r="L3170" s="109"/>
      <c r="M3170" s="109"/>
      <c r="N3170" s="109"/>
      <c r="O3170" s="109"/>
      <c r="P3170" s="109"/>
      <c r="Q3170" s="136"/>
      <c r="R3170" s="115"/>
      <c r="S3170" s="109"/>
      <c r="T3170" s="109"/>
      <c r="U3170" s="111"/>
      <c r="V3170" s="289">
        <f t="shared" si="295"/>
        <v>990</v>
      </c>
      <c r="W3170" s="292" t="str">
        <f t="shared" si="296"/>
        <v/>
      </c>
      <c r="X3170" s="291" t="str">
        <f t="shared" si="297"/>
        <v/>
      </c>
      <c r="Y3170" s="291" t="str">
        <f t="shared" si="298"/>
        <v/>
      </c>
    </row>
    <row r="3171" spans="1:25" ht="15" customHeight="1">
      <c r="A3171" s="8">
        <f t="shared" si="299"/>
        <v>3170</v>
      </c>
      <c r="B3171" s="56" t="s">
        <v>4095</v>
      </c>
      <c r="C3171" s="8">
        <v>72</v>
      </c>
      <c r="D3171" s="8" t="s">
        <v>16</v>
      </c>
      <c r="E3171" s="56" t="s">
        <v>4096</v>
      </c>
      <c r="F3171" s="57" t="s">
        <v>25</v>
      </c>
      <c r="G3171" s="58">
        <v>44822</v>
      </c>
      <c r="H3171" s="75">
        <v>44430</v>
      </c>
      <c r="I3171" s="75">
        <v>44462</v>
      </c>
      <c r="J3171" s="56" t="s">
        <v>1744</v>
      </c>
      <c r="K3171" s="76"/>
      <c r="L3171" s="56"/>
      <c r="M3171" s="56" t="s">
        <v>1279</v>
      </c>
      <c r="N3171" s="56" t="s">
        <v>1279</v>
      </c>
      <c r="O3171" s="56"/>
      <c r="P3171" s="56"/>
      <c r="Q3171" s="90" t="str">
        <f>IF(DATEDIF(I3171,G3171,"y")=0,"",DATEDIF(I3171,G3171,"y")&amp;" years ")&amp;IF(DATEDIF(I3171,G3171,"ym")=0,"",DATEDIF(I3171,G3171,"ym")&amp;" months ")&amp;IF(DATEDIF(I3171,G3171,"md")=0,"",DATEDIF(I3171,G3171,"md")&amp;" days")</f>
        <v>11 months 26 days</v>
      </c>
      <c r="R3171" s="64">
        <f>_xlfn.DAYS(G3171,IF(L3171="",IF(K3171="",I3171,K3171),L3171))</f>
        <v>360</v>
      </c>
      <c r="S3171" s="56"/>
      <c r="T3171" s="57"/>
      <c r="U3171" s="57"/>
      <c r="V3171" s="75">
        <f t="shared" si="295"/>
        <v>991</v>
      </c>
      <c r="W3171" s="291">
        <f t="shared" si="296"/>
        <v>392</v>
      </c>
      <c r="X3171" s="291">
        <f t="shared" si="297"/>
        <v>360</v>
      </c>
      <c r="Y3171" s="291" t="str">
        <f t="shared" si="298"/>
        <v/>
      </c>
    </row>
    <row r="3172" spans="1:25" ht="15" customHeight="1">
      <c r="A3172" s="8">
        <f t="shared" si="299"/>
        <v>3171</v>
      </c>
      <c r="B3172" s="56" t="s">
        <v>4097</v>
      </c>
      <c r="C3172" s="8">
        <v>52</v>
      </c>
      <c r="D3172" s="8" t="s">
        <v>16</v>
      </c>
      <c r="E3172" s="56" t="s">
        <v>3972</v>
      </c>
      <c r="F3172" s="57" t="s">
        <v>981</v>
      </c>
      <c r="G3172" s="58">
        <v>44822</v>
      </c>
      <c r="H3172" s="75">
        <v>44289</v>
      </c>
      <c r="I3172" s="75">
        <v>44320</v>
      </c>
      <c r="J3172" s="56" t="s">
        <v>1646</v>
      </c>
      <c r="K3172" s="76"/>
      <c r="L3172" s="56"/>
      <c r="M3172" s="56" t="s">
        <v>1279</v>
      </c>
      <c r="N3172" s="56" t="s">
        <v>1279</v>
      </c>
      <c r="O3172" s="56"/>
      <c r="P3172" s="56"/>
      <c r="Q3172" s="90" t="str">
        <f>IF(DATEDIF(I3172,G3172,"y")=0,"",DATEDIF(I3172,G3172,"y")&amp;" years ")&amp;IF(DATEDIF(I3172,G3172,"ym")=0,"",DATEDIF(I3172,G3172,"ym")&amp;" months ")&amp;IF(DATEDIF(I3172,G3172,"md")=0,"",DATEDIF(I3172,G3172,"md")&amp;" days")</f>
        <v>1 years 4 months 14 days</v>
      </c>
      <c r="R3172" s="64">
        <f>_xlfn.DAYS(G3172,IF(L3172="",IF(K3172="",I3172,K3172),L3172))</f>
        <v>502</v>
      </c>
      <c r="S3172" s="56"/>
      <c r="T3172" s="56"/>
      <c r="U3172" s="57"/>
      <c r="V3172" s="75">
        <f t="shared" si="295"/>
        <v>991</v>
      </c>
      <c r="W3172" s="291">
        <f t="shared" si="296"/>
        <v>533</v>
      </c>
      <c r="X3172" s="291">
        <f t="shared" si="297"/>
        <v>502</v>
      </c>
      <c r="Y3172" s="291" t="str">
        <f t="shared" si="298"/>
        <v/>
      </c>
    </row>
    <row r="3173" spans="1:25" ht="15" customHeight="1">
      <c r="A3173" s="8">
        <f t="shared" si="299"/>
        <v>3172</v>
      </c>
      <c r="B3173" s="56" t="s">
        <v>4098</v>
      </c>
      <c r="C3173" s="8">
        <v>80</v>
      </c>
      <c r="D3173" s="8" t="s">
        <v>16</v>
      </c>
      <c r="E3173" s="56" t="s">
        <v>4099</v>
      </c>
      <c r="F3173" s="57" t="s">
        <v>25</v>
      </c>
      <c r="G3173" s="58">
        <v>44822</v>
      </c>
      <c r="H3173" s="75">
        <v>44248</v>
      </c>
      <c r="I3173" s="75">
        <v>44312</v>
      </c>
      <c r="J3173" s="56" t="s">
        <v>1278</v>
      </c>
      <c r="K3173" s="76"/>
      <c r="L3173" s="56"/>
      <c r="M3173" s="56" t="s">
        <v>1279</v>
      </c>
      <c r="N3173" s="56" t="s">
        <v>1279</v>
      </c>
      <c r="O3173" s="56"/>
      <c r="P3173" s="56"/>
      <c r="Q3173" s="90" t="str">
        <f>IF(DATEDIF(I3173,G3173,"y")=0,"",DATEDIF(I3173,G3173,"y")&amp;" years ")&amp;IF(DATEDIF(I3173,G3173,"ym")=0,"",DATEDIF(I3173,G3173,"ym")&amp;" months ")&amp;IF(DATEDIF(I3173,G3173,"md")=0,"",DATEDIF(I3173,G3173,"md")&amp;" days")</f>
        <v>1 years 4 months 23 days</v>
      </c>
      <c r="R3173" s="64">
        <f>_xlfn.DAYS(G3173,IF(L3173="",IF(K3173="",I3173,K3173),L3173))</f>
        <v>510</v>
      </c>
      <c r="S3173" s="56"/>
      <c r="T3173" s="57"/>
      <c r="U3173" s="57"/>
      <c r="V3173" s="75">
        <f t="shared" si="295"/>
        <v>991</v>
      </c>
      <c r="W3173" s="291">
        <f t="shared" si="296"/>
        <v>574</v>
      </c>
      <c r="X3173" s="291">
        <f t="shared" si="297"/>
        <v>510</v>
      </c>
      <c r="Y3173" s="291" t="str">
        <f t="shared" si="298"/>
        <v/>
      </c>
    </row>
    <row r="3174" spans="1:25" ht="15" customHeight="1">
      <c r="A3174" s="8">
        <f t="shared" si="299"/>
        <v>3173</v>
      </c>
      <c r="B3174" s="56" t="s">
        <v>4100</v>
      </c>
      <c r="C3174" s="8">
        <v>81</v>
      </c>
      <c r="D3174" s="8" t="s">
        <v>16</v>
      </c>
      <c r="E3174" s="56" t="s">
        <v>4101</v>
      </c>
      <c r="F3174" s="57" t="s">
        <v>66</v>
      </c>
      <c r="G3174" s="58">
        <v>44823</v>
      </c>
      <c r="H3174" s="75">
        <v>44232</v>
      </c>
      <c r="I3174" s="75">
        <v>44301</v>
      </c>
      <c r="J3174" s="56" t="s">
        <v>1278</v>
      </c>
      <c r="K3174" s="76">
        <v>44533</v>
      </c>
      <c r="L3174" s="56"/>
      <c r="M3174" s="56" t="s">
        <v>1279</v>
      </c>
      <c r="N3174" s="56" t="s">
        <v>1279</v>
      </c>
      <c r="O3174" s="56" t="s">
        <v>1279</v>
      </c>
      <c r="P3174" s="56"/>
      <c r="Q3174" s="63" t="str">
        <f>IF(DATEDIF(K3174,G3174,"y")=0,"",DATEDIF(K3174,G3174,"y")&amp;" years ")&amp;IF(DATEDIF(K3174,G3174,"ym")=0,"",DATEDIF(K3174,G3174,"ym")&amp;" months ")&amp;IF(DATEDIF(K3174,G3174,"md")=0,"",DATEDIF(K3174,G3174,"md")&amp;" days")</f>
        <v>9 months 16 days</v>
      </c>
      <c r="R3174" s="64">
        <f>_xlfn.DAYS(G3174,IF(L3174="",IF(K3174="",I3174,K3174),L3174))</f>
        <v>290</v>
      </c>
      <c r="S3174" s="56"/>
      <c r="T3174" s="56"/>
      <c r="U3174" s="57"/>
      <c r="V3174" s="75">
        <f t="shared" si="295"/>
        <v>992</v>
      </c>
      <c r="W3174" s="291">
        <f t="shared" si="296"/>
        <v>591</v>
      </c>
      <c r="X3174" s="291">
        <f t="shared" si="297"/>
        <v>522</v>
      </c>
      <c r="Y3174" s="291">
        <f t="shared" si="298"/>
        <v>290</v>
      </c>
    </row>
    <row r="3175" spans="1:25" ht="15" customHeight="1">
      <c r="A3175" s="8">
        <f t="shared" si="299"/>
        <v>3174</v>
      </c>
      <c r="B3175" s="56"/>
      <c r="C3175" s="8">
        <v>64</v>
      </c>
      <c r="D3175" s="8" t="s">
        <v>16</v>
      </c>
      <c r="E3175" s="56"/>
      <c r="F3175" s="61"/>
      <c r="G3175" s="62">
        <v>44823</v>
      </c>
      <c r="H3175" s="56" t="s">
        <v>1198</v>
      </c>
      <c r="I3175" s="74">
        <v>44324</v>
      </c>
      <c r="J3175" s="56"/>
      <c r="K3175" s="8"/>
      <c r="L3175" s="56"/>
      <c r="M3175" s="56" t="s">
        <v>1279</v>
      </c>
      <c r="N3175" s="56" t="s">
        <v>1279</v>
      </c>
      <c r="O3175" s="56"/>
      <c r="P3175" s="56"/>
      <c r="Q3175" s="90" t="str">
        <f>IF(DATEDIF(I3175,G3175,"y")=0,"",DATEDIF(I3175,G3175,"y")&amp;" years ")&amp;IF(DATEDIF(I3175,G3175,"ym")=0,"",DATEDIF(I3175,G3175,"ym")&amp;" months ")&amp;IF(DATEDIF(I3175,G3175,"md")=0,"",DATEDIF(I3175,G3175,"md")&amp;" days")</f>
        <v>1 years 4 months 11 days</v>
      </c>
      <c r="R3175" s="64">
        <f>_xlfn.DAYS(G3175,IF(L3175="",IF(K3175="",I3175,K3175),L3175))</f>
        <v>499</v>
      </c>
      <c r="S3175" s="56"/>
      <c r="T3175" s="56"/>
      <c r="U3175" s="57"/>
      <c r="V3175" s="75">
        <f t="shared" si="295"/>
        <v>992</v>
      </c>
      <c r="W3175" s="291" t="str">
        <f t="shared" si="296"/>
        <v/>
      </c>
      <c r="X3175" s="291">
        <f t="shared" si="297"/>
        <v>499</v>
      </c>
      <c r="Y3175" s="291" t="str">
        <f t="shared" si="298"/>
        <v/>
      </c>
    </row>
    <row r="3176" spans="1:25" ht="15" customHeight="1">
      <c r="A3176" s="8">
        <f t="shared" si="299"/>
        <v>3175</v>
      </c>
      <c r="B3176" s="56" t="s">
        <v>2296</v>
      </c>
      <c r="C3176" s="8">
        <v>87</v>
      </c>
      <c r="D3176" s="8" t="s">
        <v>23</v>
      </c>
      <c r="E3176" s="56" t="s">
        <v>4102</v>
      </c>
      <c r="F3176" s="57" t="s">
        <v>538</v>
      </c>
      <c r="G3176" s="62">
        <v>44823</v>
      </c>
      <c r="H3176" s="195"/>
      <c r="I3176" s="56"/>
      <c r="J3176" s="56"/>
      <c r="K3176" s="8"/>
      <c r="L3176" s="56"/>
      <c r="M3176" s="56"/>
      <c r="N3176" s="56"/>
      <c r="O3176" s="56"/>
      <c r="P3176" s="56"/>
      <c r="Q3176" s="56"/>
      <c r="R3176" s="8"/>
      <c r="S3176" s="56"/>
      <c r="T3176" s="56"/>
      <c r="U3176" s="57"/>
      <c r="V3176" s="289">
        <f t="shared" si="295"/>
        <v>992</v>
      </c>
      <c r="W3176" s="292" t="str">
        <f t="shared" si="296"/>
        <v/>
      </c>
      <c r="X3176" s="291" t="str">
        <f t="shared" si="297"/>
        <v/>
      </c>
      <c r="Y3176" s="291" t="str">
        <f t="shared" si="298"/>
        <v/>
      </c>
    </row>
    <row r="3177" spans="1:25" ht="15" customHeight="1">
      <c r="A3177" s="8">
        <f t="shared" si="299"/>
        <v>3176</v>
      </c>
      <c r="B3177" s="56" t="s">
        <v>4103</v>
      </c>
      <c r="C3177" s="8">
        <v>39</v>
      </c>
      <c r="D3177" s="8" t="s">
        <v>23</v>
      </c>
      <c r="E3177" s="56" t="s">
        <v>4104</v>
      </c>
      <c r="F3177" s="57" t="s">
        <v>106</v>
      </c>
      <c r="G3177" s="58">
        <v>44824</v>
      </c>
      <c r="H3177" s="75">
        <v>44249</v>
      </c>
      <c r="I3177" s="75">
        <v>44315</v>
      </c>
      <c r="J3177" s="56" t="s">
        <v>1278</v>
      </c>
      <c r="K3177" s="76">
        <v>44584</v>
      </c>
      <c r="L3177" s="56"/>
      <c r="M3177" s="56" t="s">
        <v>1279</v>
      </c>
      <c r="N3177" s="56" t="s">
        <v>1279</v>
      </c>
      <c r="O3177" s="56" t="s">
        <v>1279</v>
      </c>
      <c r="P3177" s="56"/>
      <c r="Q3177" s="63" t="str">
        <f>IF(DATEDIF(K3177,G3177,"y")=0,"",DATEDIF(K3177,G3177,"y")&amp;" years ")&amp;IF(DATEDIF(K3177,G3177,"ym")=0,"",DATEDIF(K3177,G3177,"ym")&amp;" months ")&amp;IF(DATEDIF(K3177,G3177,"md")=0,"",DATEDIF(K3177,G3177,"md")&amp;" days")</f>
        <v>7 months 28 days</v>
      </c>
      <c r="R3177" s="64">
        <f>_xlfn.DAYS(G3177,IF(L3177="",IF(K3177="",I3177,K3177),L3177))</f>
        <v>240</v>
      </c>
      <c r="S3177" s="56"/>
      <c r="T3177" s="56"/>
      <c r="U3177" s="57"/>
      <c r="V3177" s="75">
        <f t="shared" si="295"/>
        <v>993</v>
      </c>
      <c r="W3177" s="291">
        <f t="shared" si="296"/>
        <v>575</v>
      </c>
      <c r="X3177" s="291">
        <f t="shared" si="297"/>
        <v>509</v>
      </c>
      <c r="Y3177" s="291">
        <f t="shared" si="298"/>
        <v>240</v>
      </c>
    </row>
    <row r="3178" spans="1:25" ht="15" customHeight="1">
      <c r="A3178" s="8">
        <f t="shared" si="299"/>
        <v>3177</v>
      </c>
      <c r="B3178" s="56" t="s">
        <v>4105</v>
      </c>
      <c r="C3178" s="8">
        <v>65</v>
      </c>
      <c r="D3178" s="8" t="s">
        <v>16</v>
      </c>
      <c r="E3178" s="56" t="s">
        <v>4106</v>
      </c>
      <c r="F3178" s="57" t="s">
        <v>25</v>
      </c>
      <c r="G3178" s="58">
        <v>44824</v>
      </c>
      <c r="H3178" s="75">
        <v>44243</v>
      </c>
      <c r="I3178" s="75">
        <v>44305</v>
      </c>
      <c r="J3178" s="56" t="s">
        <v>1278</v>
      </c>
      <c r="K3178" s="76">
        <v>44535</v>
      </c>
      <c r="L3178" s="56"/>
      <c r="M3178" s="56" t="s">
        <v>1279</v>
      </c>
      <c r="N3178" s="56" t="s">
        <v>1279</v>
      </c>
      <c r="O3178" s="56" t="s">
        <v>1279</v>
      </c>
      <c r="P3178" s="56"/>
      <c r="Q3178" s="63" t="str">
        <f>IF(DATEDIF(K3178,G3178,"y")=0,"",DATEDIF(K3178,G3178,"y")&amp;" years ")&amp;IF(DATEDIF(K3178,G3178,"ym")=0,"",DATEDIF(K3178,G3178,"ym")&amp;" months ")&amp;IF(DATEDIF(K3178,G3178,"md")=0,"",DATEDIF(K3178,G3178,"md")&amp;" days")</f>
        <v>9 months 15 days</v>
      </c>
      <c r="R3178" s="64">
        <f>_xlfn.DAYS(G3178,IF(L3178="",IF(K3178="",I3178,K3178),L3178))</f>
        <v>289</v>
      </c>
      <c r="S3178" s="56"/>
      <c r="T3178" s="56"/>
      <c r="U3178" s="57"/>
      <c r="V3178" s="75">
        <f t="shared" si="295"/>
        <v>993</v>
      </c>
      <c r="W3178" s="291">
        <f t="shared" si="296"/>
        <v>581</v>
      </c>
      <c r="X3178" s="291">
        <f t="shared" si="297"/>
        <v>519</v>
      </c>
      <c r="Y3178" s="291">
        <f t="shared" si="298"/>
        <v>289</v>
      </c>
    </row>
    <row r="3179" spans="1:25" ht="15" customHeight="1">
      <c r="A3179" s="8">
        <f t="shared" si="299"/>
        <v>3178</v>
      </c>
      <c r="B3179" s="56" t="s">
        <v>2114</v>
      </c>
      <c r="C3179" s="8">
        <v>84</v>
      </c>
      <c r="D3179" s="8" t="s">
        <v>23</v>
      </c>
      <c r="E3179" s="56" t="s">
        <v>4107</v>
      </c>
      <c r="F3179" s="57" t="s">
        <v>82</v>
      </c>
      <c r="G3179" s="58">
        <v>44824</v>
      </c>
      <c r="H3179" s="75">
        <v>44244</v>
      </c>
      <c r="I3179" s="75">
        <v>44300</v>
      </c>
      <c r="J3179" s="56" t="s">
        <v>1278</v>
      </c>
      <c r="K3179" s="76"/>
      <c r="L3179" s="56"/>
      <c r="M3179" s="56" t="s">
        <v>1279</v>
      </c>
      <c r="N3179" s="56" t="s">
        <v>1279</v>
      </c>
      <c r="O3179" s="56"/>
      <c r="P3179" s="56"/>
      <c r="Q3179" s="90" t="str">
        <f>IF(DATEDIF(I3179,G3179,"y")=0,"",DATEDIF(I3179,G3179,"y")&amp;" years ")&amp;IF(DATEDIF(I3179,G3179,"ym")=0,"",DATEDIF(I3179,G3179,"ym")&amp;" months ")&amp;IF(DATEDIF(I3179,G3179,"md")=0,"",DATEDIF(I3179,G3179,"md")&amp;" days")</f>
        <v>1 years 5 months 6 days</v>
      </c>
      <c r="R3179" s="64">
        <f>_xlfn.DAYS(G3179,IF(L3179="",IF(K3179="",I3179,K3179),L3179))</f>
        <v>524</v>
      </c>
      <c r="S3179" s="56"/>
      <c r="T3179" s="56"/>
      <c r="U3179" s="57"/>
      <c r="V3179" s="75">
        <f t="shared" si="295"/>
        <v>993</v>
      </c>
      <c r="W3179" s="291">
        <f t="shared" si="296"/>
        <v>580</v>
      </c>
      <c r="X3179" s="291">
        <f t="shared" si="297"/>
        <v>524</v>
      </c>
      <c r="Y3179" s="291" t="str">
        <f t="shared" si="298"/>
        <v/>
      </c>
    </row>
    <row r="3180" spans="1:25" ht="15" customHeight="1">
      <c r="A3180" s="8">
        <f t="shared" si="299"/>
        <v>3179</v>
      </c>
      <c r="B3180" s="56" t="s">
        <v>3494</v>
      </c>
      <c r="C3180" s="8">
        <v>36</v>
      </c>
      <c r="D3180" s="8" t="s">
        <v>16</v>
      </c>
      <c r="E3180" s="56" t="s">
        <v>4108</v>
      </c>
      <c r="F3180" s="57" t="s">
        <v>244</v>
      </c>
      <c r="G3180" s="58">
        <v>44824</v>
      </c>
      <c r="H3180" s="195"/>
      <c r="I3180" s="56"/>
      <c r="J3180" s="56"/>
      <c r="K3180" s="8"/>
      <c r="L3180" s="56"/>
      <c r="M3180" s="56"/>
      <c r="N3180" s="56"/>
      <c r="O3180" s="56"/>
      <c r="P3180" s="56"/>
      <c r="Q3180" s="63"/>
      <c r="R3180" s="64"/>
      <c r="S3180" s="56"/>
      <c r="T3180" s="56"/>
      <c r="U3180" s="57"/>
      <c r="V3180" s="289">
        <f t="shared" si="295"/>
        <v>993</v>
      </c>
      <c r="W3180" s="292" t="str">
        <f t="shared" si="296"/>
        <v/>
      </c>
      <c r="X3180" s="291" t="str">
        <f t="shared" si="297"/>
        <v/>
      </c>
      <c r="Y3180" s="291" t="str">
        <f t="shared" si="298"/>
        <v/>
      </c>
    </row>
    <row r="3181" spans="1:25" ht="15" customHeight="1">
      <c r="A3181" s="8">
        <f t="shared" si="299"/>
        <v>3180</v>
      </c>
      <c r="B3181" s="56"/>
      <c r="C3181" s="8">
        <v>33</v>
      </c>
      <c r="D3181" s="8" t="s">
        <v>16</v>
      </c>
      <c r="E3181" s="56"/>
      <c r="F3181" s="61"/>
      <c r="G3181" s="62">
        <v>44825</v>
      </c>
      <c r="H3181" s="74">
        <v>44729</v>
      </c>
      <c r="I3181" s="56"/>
      <c r="J3181" s="56"/>
      <c r="K3181" s="8"/>
      <c r="L3181" s="56"/>
      <c r="M3181" s="56" t="s">
        <v>1279</v>
      </c>
      <c r="N3181" s="56"/>
      <c r="O3181" s="56"/>
      <c r="P3181" s="56"/>
      <c r="Q3181" s="90" t="str">
        <f>IF(DATEDIF(H3181,G3181,"y")=0,"",DATEDIF(H3181,G3181,"y")&amp;" years ")&amp;IF(DATEDIF(H3181,G3181,"ym")=0,"",DATEDIF(H3181,G3181,"ym")&amp;" months ")&amp;IF(DATEDIF(H3181,G3181,"md")=0,"",DATEDIF(H3181,G3181,"md")&amp;" days")</f>
        <v>3 months 4 days</v>
      </c>
      <c r="R3181" s="64">
        <f>_xlfn.DAYS(G3181,H3181)</f>
        <v>96</v>
      </c>
      <c r="S3181" s="56"/>
      <c r="T3181" s="56"/>
      <c r="U3181" s="57"/>
      <c r="V3181" s="75">
        <f t="shared" si="295"/>
        <v>994</v>
      </c>
      <c r="W3181" s="291">
        <f t="shared" si="296"/>
        <v>96</v>
      </c>
      <c r="X3181" s="291" t="str">
        <f t="shared" si="297"/>
        <v/>
      </c>
      <c r="Y3181" s="291" t="str">
        <f t="shared" si="298"/>
        <v/>
      </c>
    </row>
    <row r="3182" spans="1:25" ht="15" customHeight="1">
      <c r="A3182" s="8">
        <f t="shared" si="299"/>
        <v>3181</v>
      </c>
      <c r="B3182" s="82" t="s">
        <v>3755</v>
      </c>
      <c r="C3182" s="83">
        <v>54</v>
      </c>
      <c r="D3182" s="83" t="s">
        <v>16</v>
      </c>
      <c r="E3182" s="82" t="s">
        <v>4109</v>
      </c>
      <c r="F3182" s="84" t="s">
        <v>52</v>
      </c>
      <c r="G3182" s="85">
        <v>44825</v>
      </c>
      <c r="H3182" s="86">
        <v>44260</v>
      </c>
      <c r="I3182" s="86">
        <v>44391</v>
      </c>
      <c r="J3182" s="82" t="s">
        <v>1278</v>
      </c>
      <c r="K3182" s="87">
        <v>44589</v>
      </c>
      <c r="L3182" s="82"/>
      <c r="M3182" s="82" t="s">
        <v>1279</v>
      </c>
      <c r="N3182" s="82" t="s">
        <v>1279</v>
      </c>
      <c r="O3182" s="82" t="s">
        <v>1279</v>
      </c>
      <c r="P3182" s="82"/>
      <c r="Q3182" s="88" t="str">
        <f>IF(DATEDIF(K3182,G3182,"y")=0,"",DATEDIF(K3182,G3182,"y")&amp;" years ")&amp;IF(DATEDIF(K3182,G3182,"ym")=0,"",DATEDIF(K3182,G3182,"ym")&amp;" months ")&amp;IF(DATEDIF(K3182,G3182,"md")=0,"",DATEDIF(K3182,G3182,"md")&amp;" days")</f>
        <v>7 months 24 days</v>
      </c>
      <c r="R3182" s="89">
        <f t="shared" ref="R3182:R3188" si="301">_xlfn.DAYS(G3182,IF(L3182="",IF(K3182="",I3182,K3182),L3182))</f>
        <v>236</v>
      </c>
      <c r="S3182" s="82" t="s">
        <v>1279</v>
      </c>
      <c r="T3182" s="82"/>
      <c r="U3182" s="84"/>
      <c r="V3182" s="75">
        <f t="shared" si="295"/>
        <v>994</v>
      </c>
      <c r="W3182" s="291">
        <f t="shared" si="296"/>
        <v>565</v>
      </c>
      <c r="X3182" s="291">
        <f t="shared" si="297"/>
        <v>434</v>
      </c>
      <c r="Y3182" s="291">
        <f t="shared" si="298"/>
        <v>236</v>
      </c>
    </row>
    <row r="3183" spans="1:25" ht="15" customHeight="1">
      <c r="A3183" s="8">
        <f t="shared" si="299"/>
        <v>3182</v>
      </c>
      <c r="B3183" s="56"/>
      <c r="C3183" s="8">
        <v>84</v>
      </c>
      <c r="D3183" s="8" t="s">
        <v>23</v>
      </c>
      <c r="E3183" s="56"/>
      <c r="F3183" s="61"/>
      <c r="G3183" s="62">
        <v>44825</v>
      </c>
      <c r="H3183" s="56" t="s">
        <v>1198</v>
      </c>
      <c r="I3183" s="74">
        <v>44405</v>
      </c>
      <c r="J3183" s="56"/>
      <c r="K3183" s="8"/>
      <c r="L3183" s="56"/>
      <c r="M3183" s="56" t="s">
        <v>1279</v>
      </c>
      <c r="N3183" s="56" t="s">
        <v>1279</v>
      </c>
      <c r="O3183" s="56"/>
      <c r="P3183" s="56"/>
      <c r="Q3183" s="90" t="str">
        <f t="shared" ref="Q3183:Q3188" si="302">IF(DATEDIF(I3183,G3183,"y")=0,"",DATEDIF(I3183,G3183,"y")&amp;" years ")&amp;IF(DATEDIF(I3183,G3183,"ym")=0,"",DATEDIF(I3183,G3183,"ym")&amp;" months ")&amp;IF(DATEDIF(I3183,G3183,"md")=0,"",DATEDIF(I3183,G3183,"md")&amp;" days")</f>
        <v>1 years 1 months 24 days</v>
      </c>
      <c r="R3183" s="64">
        <f t="shared" si="301"/>
        <v>420</v>
      </c>
      <c r="S3183" s="56"/>
      <c r="T3183" s="56"/>
      <c r="U3183" s="57"/>
      <c r="V3183" s="75">
        <f t="shared" si="295"/>
        <v>994</v>
      </c>
      <c r="W3183" s="291" t="str">
        <f t="shared" si="296"/>
        <v/>
      </c>
      <c r="X3183" s="291">
        <f t="shared" si="297"/>
        <v>420</v>
      </c>
      <c r="Y3183" s="291" t="str">
        <f t="shared" si="298"/>
        <v/>
      </c>
    </row>
    <row r="3184" spans="1:25" ht="15" customHeight="1">
      <c r="A3184" s="8">
        <f t="shared" si="299"/>
        <v>3183</v>
      </c>
      <c r="B3184" s="56"/>
      <c r="C3184" s="8">
        <v>37</v>
      </c>
      <c r="D3184" s="8" t="s">
        <v>16</v>
      </c>
      <c r="E3184" s="56"/>
      <c r="F3184" s="61"/>
      <c r="G3184" s="62">
        <v>44825</v>
      </c>
      <c r="H3184" s="56" t="s">
        <v>1198</v>
      </c>
      <c r="I3184" s="74">
        <v>44348</v>
      </c>
      <c r="J3184" s="56"/>
      <c r="K3184" s="8"/>
      <c r="L3184" s="56"/>
      <c r="M3184" s="56" t="s">
        <v>1279</v>
      </c>
      <c r="N3184" s="56" t="s">
        <v>1279</v>
      </c>
      <c r="O3184" s="56"/>
      <c r="P3184" s="56"/>
      <c r="Q3184" s="90" t="str">
        <f t="shared" si="302"/>
        <v>1 years 3 months 20 days</v>
      </c>
      <c r="R3184" s="64">
        <f t="shared" si="301"/>
        <v>477</v>
      </c>
      <c r="S3184" s="56"/>
      <c r="T3184" s="56"/>
      <c r="U3184" s="57"/>
      <c r="V3184" s="75">
        <f t="shared" si="295"/>
        <v>994</v>
      </c>
      <c r="W3184" s="291" t="str">
        <f t="shared" si="296"/>
        <v/>
      </c>
      <c r="X3184" s="291">
        <f t="shared" si="297"/>
        <v>477</v>
      </c>
      <c r="Y3184" s="291" t="str">
        <f t="shared" si="298"/>
        <v/>
      </c>
    </row>
    <row r="3185" spans="1:25" ht="15" customHeight="1">
      <c r="A3185" s="8">
        <f t="shared" si="299"/>
        <v>3184</v>
      </c>
      <c r="B3185" s="56" t="s">
        <v>4110</v>
      </c>
      <c r="C3185" s="8">
        <v>80</v>
      </c>
      <c r="D3185" s="8" t="s">
        <v>23</v>
      </c>
      <c r="E3185" s="56" t="s">
        <v>4111</v>
      </c>
      <c r="F3185" s="57" t="s">
        <v>117</v>
      </c>
      <c r="G3185" s="58">
        <v>44825</v>
      </c>
      <c r="H3185" s="75">
        <v>44243</v>
      </c>
      <c r="I3185" s="75">
        <v>44300</v>
      </c>
      <c r="J3185" s="56" t="s">
        <v>1278</v>
      </c>
      <c r="K3185" s="8"/>
      <c r="L3185" s="56"/>
      <c r="M3185" s="56" t="s">
        <v>1279</v>
      </c>
      <c r="N3185" s="56" t="s">
        <v>1279</v>
      </c>
      <c r="O3185" s="56"/>
      <c r="P3185" s="56"/>
      <c r="Q3185" s="90" t="str">
        <f t="shared" si="302"/>
        <v>1 years 5 months 7 days</v>
      </c>
      <c r="R3185" s="64">
        <f t="shared" si="301"/>
        <v>525</v>
      </c>
      <c r="S3185" s="56"/>
      <c r="T3185" s="56"/>
      <c r="U3185" s="57"/>
      <c r="V3185" s="75">
        <f t="shared" si="295"/>
        <v>994</v>
      </c>
      <c r="W3185" s="291">
        <f t="shared" si="296"/>
        <v>582</v>
      </c>
      <c r="X3185" s="291">
        <f t="shared" si="297"/>
        <v>525</v>
      </c>
      <c r="Y3185" s="291" t="str">
        <f t="shared" si="298"/>
        <v/>
      </c>
    </row>
    <row r="3186" spans="1:25" ht="15" customHeight="1">
      <c r="A3186" s="8">
        <f t="shared" si="299"/>
        <v>3185</v>
      </c>
      <c r="B3186" s="56" t="s">
        <v>4112</v>
      </c>
      <c r="C3186" s="8">
        <v>63</v>
      </c>
      <c r="D3186" s="8" t="s">
        <v>16</v>
      </c>
      <c r="E3186" s="56" t="s">
        <v>4113</v>
      </c>
      <c r="F3186" s="57" t="s">
        <v>2460</v>
      </c>
      <c r="G3186" s="58">
        <v>44826</v>
      </c>
      <c r="H3186" s="75">
        <v>44258</v>
      </c>
      <c r="I3186" s="75">
        <v>44390</v>
      </c>
      <c r="J3186" s="56" t="s">
        <v>1278</v>
      </c>
      <c r="K3186" s="8"/>
      <c r="L3186" s="56"/>
      <c r="M3186" s="56" t="s">
        <v>1279</v>
      </c>
      <c r="N3186" s="56" t="s">
        <v>1279</v>
      </c>
      <c r="O3186" s="56"/>
      <c r="P3186" s="56"/>
      <c r="Q3186" s="90" t="str">
        <f t="shared" si="302"/>
        <v>1 years 2 months 9 days</v>
      </c>
      <c r="R3186" s="64">
        <f t="shared" si="301"/>
        <v>436</v>
      </c>
      <c r="S3186" s="56"/>
      <c r="T3186" s="56"/>
      <c r="U3186" s="57"/>
      <c r="V3186" s="75">
        <f t="shared" si="295"/>
        <v>995</v>
      </c>
      <c r="W3186" s="291">
        <f t="shared" si="296"/>
        <v>568</v>
      </c>
      <c r="X3186" s="291">
        <f t="shared" si="297"/>
        <v>436</v>
      </c>
      <c r="Y3186" s="291" t="str">
        <f t="shared" si="298"/>
        <v/>
      </c>
    </row>
    <row r="3187" spans="1:25" ht="15" customHeight="1">
      <c r="A3187" s="8">
        <f t="shared" si="299"/>
        <v>3186</v>
      </c>
      <c r="B3187" s="56" t="s">
        <v>4114</v>
      </c>
      <c r="C3187" s="8">
        <v>95</v>
      </c>
      <c r="D3187" s="8" t="s">
        <v>16</v>
      </c>
      <c r="E3187" s="56" t="s">
        <v>4115</v>
      </c>
      <c r="F3187" s="57" t="s">
        <v>66</v>
      </c>
      <c r="G3187" s="58">
        <v>44826</v>
      </c>
      <c r="H3187" s="75">
        <v>44269</v>
      </c>
      <c r="I3187" s="75">
        <v>44354</v>
      </c>
      <c r="J3187" s="56" t="s">
        <v>1278</v>
      </c>
      <c r="K3187" s="76"/>
      <c r="L3187" s="56"/>
      <c r="M3187" s="56" t="s">
        <v>1279</v>
      </c>
      <c r="N3187" s="56" t="s">
        <v>1279</v>
      </c>
      <c r="O3187" s="56"/>
      <c r="P3187" s="56"/>
      <c r="Q3187" s="90" t="str">
        <f t="shared" si="302"/>
        <v>1 years 3 months 15 days</v>
      </c>
      <c r="R3187" s="64">
        <f t="shared" si="301"/>
        <v>472</v>
      </c>
      <c r="S3187" s="56"/>
      <c r="T3187" s="56"/>
      <c r="U3187" s="57"/>
      <c r="V3187" s="75">
        <f t="shared" si="295"/>
        <v>995</v>
      </c>
      <c r="W3187" s="291">
        <f t="shared" si="296"/>
        <v>557</v>
      </c>
      <c r="X3187" s="291">
        <f t="shared" si="297"/>
        <v>472</v>
      </c>
      <c r="Y3187" s="291" t="str">
        <f t="shared" si="298"/>
        <v/>
      </c>
    </row>
    <row r="3188" spans="1:25" ht="15" customHeight="1">
      <c r="A3188" s="8">
        <f t="shared" si="299"/>
        <v>3187</v>
      </c>
      <c r="B3188" s="56" t="s">
        <v>4116</v>
      </c>
      <c r="C3188" s="8">
        <v>83</v>
      </c>
      <c r="D3188" s="8" t="s">
        <v>16</v>
      </c>
      <c r="E3188" s="56" t="s">
        <v>1055</v>
      </c>
      <c r="F3188" s="57" t="s">
        <v>106</v>
      </c>
      <c r="G3188" s="58">
        <v>44826</v>
      </c>
      <c r="H3188" s="75">
        <v>44242</v>
      </c>
      <c r="I3188" s="75">
        <v>44298</v>
      </c>
      <c r="J3188" s="56" t="s">
        <v>1278</v>
      </c>
      <c r="K3188" s="76"/>
      <c r="L3188" s="56"/>
      <c r="M3188" s="56" t="s">
        <v>1279</v>
      </c>
      <c r="N3188" s="56" t="s">
        <v>1279</v>
      </c>
      <c r="O3188" s="56"/>
      <c r="P3188" s="56"/>
      <c r="Q3188" s="90" t="str">
        <f t="shared" si="302"/>
        <v>1 years 5 months 10 days</v>
      </c>
      <c r="R3188" s="64">
        <f t="shared" si="301"/>
        <v>528</v>
      </c>
      <c r="S3188" s="56"/>
      <c r="T3188" s="56"/>
      <c r="U3188" s="57"/>
      <c r="V3188" s="75">
        <f t="shared" si="295"/>
        <v>995</v>
      </c>
      <c r="W3188" s="291">
        <f t="shared" si="296"/>
        <v>584</v>
      </c>
      <c r="X3188" s="291">
        <f t="shared" si="297"/>
        <v>528</v>
      </c>
      <c r="Y3188" s="291" t="str">
        <f t="shared" si="298"/>
        <v/>
      </c>
    </row>
    <row r="3189" spans="1:25" ht="15" customHeight="1">
      <c r="A3189" s="8">
        <f t="shared" si="299"/>
        <v>3188</v>
      </c>
      <c r="B3189" s="56" t="s">
        <v>4117</v>
      </c>
      <c r="C3189" s="8">
        <v>1</v>
      </c>
      <c r="D3189" s="8" t="s">
        <v>16</v>
      </c>
      <c r="E3189" s="56" t="s">
        <v>698</v>
      </c>
      <c r="F3189" s="57" t="s">
        <v>758</v>
      </c>
      <c r="G3189" s="62">
        <v>44826</v>
      </c>
      <c r="H3189" s="195"/>
      <c r="I3189" s="56"/>
      <c r="J3189" s="56"/>
      <c r="K3189" s="8"/>
      <c r="L3189" s="56"/>
      <c r="M3189" s="56"/>
      <c r="N3189" s="56"/>
      <c r="O3189" s="56"/>
      <c r="P3189" s="56"/>
      <c r="Q3189" s="63"/>
      <c r="R3189" s="64"/>
      <c r="S3189" s="56"/>
      <c r="T3189" s="56" t="s">
        <v>1059</v>
      </c>
      <c r="U3189" s="57"/>
      <c r="V3189" s="289">
        <f t="shared" si="295"/>
        <v>995</v>
      </c>
      <c r="W3189" s="292" t="str">
        <f t="shared" si="296"/>
        <v/>
      </c>
      <c r="X3189" s="291" t="str">
        <f t="shared" si="297"/>
        <v/>
      </c>
      <c r="Y3189" s="291" t="str">
        <f t="shared" si="298"/>
        <v/>
      </c>
    </row>
    <row r="3190" spans="1:25" ht="15" customHeight="1">
      <c r="A3190" s="8">
        <f t="shared" si="299"/>
        <v>3189</v>
      </c>
      <c r="B3190" s="56" t="s">
        <v>2737</v>
      </c>
      <c r="C3190" s="8">
        <v>91</v>
      </c>
      <c r="D3190" s="8" t="s">
        <v>16</v>
      </c>
      <c r="E3190" s="56" t="s">
        <v>4118</v>
      </c>
      <c r="F3190" s="57" t="s">
        <v>25</v>
      </c>
      <c r="G3190" s="58">
        <v>44826</v>
      </c>
      <c r="H3190" s="195"/>
      <c r="I3190" s="56"/>
      <c r="J3190" s="56"/>
      <c r="K3190" s="8"/>
      <c r="L3190" s="56"/>
      <c r="M3190" s="56"/>
      <c r="N3190" s="56"/>
      <c r="O3190" s="56"/>
      <c r="P3190" s="56"/>
      <c r="Q3190" s="56"/>
      <c r="R3190" s="8"/>
      <c r="S3190" s="56"/>
      <c r="T3190" s="56"/>
      <c r="U3190" s="57"/>
      <c r="V3190" s="289">
        <f t="shared" si="295"/>
        <v>995</v>
      </c>
      <c r="W3190" s="292" t="str">
        <f t="shared" si="296"/>
        <v/>
      </c>
      <c r="X3190" s="291" t="str">
        <f t="shared" si="297"/>
        <v/>
      </c>
      <c r="Y3190" s="291" t="str">
        <f t="shared" si="298"/>
        <v/>
      </c>
    </row>
    <row r="3191" spans="1:25" ht="15" customHeight="1">
      <c r="A3191" s="8">
        <f t="shared" si="299"/>
        <v>3190</v>
      </c>
      <c r="B3191" s="56"/>
      <c r="C3191" s="8">
        <v>26</v>
      </c>
      <c r="D3191" s="8" t="s">
        <v>16</v>
      </c>
      <c r="E3191" s="56"/>
      <c r="F3191" s="61"/>
      <c r="G3191" s="62">
        <v>44827</v>
      </c>
      <c r="H3191" s="56" t="s">
        <v>1198</v>
      </c>
      <c r="I3191" s="56" t="s">
        <v>1198</v>
      </c>
      <c r="J3191" s="56"/>
      <c r="K3191" s="62">
        <v>44586</v>
      </c>
      <c r="L3191" s="56"/>
      <c r="M3191" s="56" t="s">
        <v>1279</v>
      </c>
      <c r="N3191" s="56" t="s">
        <v>1279</v>
      </c>
      <c r="O3191" s="56" t="s">
        <v>1279</v>
      </c>
      <c r="P3191" s="56"/>
      <c r="Q3191" s="63" t="str">
        <f>IF(DATEDIF(K3191,G3191,"y")=0,"",DATEDIF(K3191,G3191,"y")&amp;" years ")&amp;IF(DATEDIF(K3191,G3191,"ym")=0,"",DATEDIF(K3191,G3191,"ym")&amp;" months ")&amp;IF(DATEDIF(K3191,G3191,"md")=0,"",DATEDIF(K3191,G3191,"md")&amp;" days")</f>
        <v>7 months 29 days</v>
      </c>
      <c r="R3191" s="64">
        <f>_xlfn.DAYS(G3191,IF(L3191="",IF(K3191="",I3191,K3191),L3191))</f>
        <v>241</v>
      </c>
      <c r="S3191" s="56"/>
      <c r="T3191" s="56"/>
      <c r="U3191" s="57"/>
      <c r="V3191" s="75">
        <f t="shared" si="295"/>
        <v>996</v>
      </c>
      <c r="W3191" s="291" t="str">
        <f t="shared" si="296"/>
        <v/>
      </c>
      <c r="X3191" s="291" t="str">
        <f t="shared" si="297"/>
        <v/>
      </c>
      <c r="Y3191" s="291">
        <f t="shared" si="298"/>
        <v>241</v>
      </c>
    </row>
    <row r="3192" spans="1:25" ht="15" customHeight="1">
      <c r="A3192" s="8">
        <f t="shared" si="299"/>
        <v>3191</v>
      </c>
      <c r="B3192" s="56"/>
      <c r="C3192" s="8">
        <v>73</v>
      </c>
      <c r="D3192" s="8" t="s">
        <v>23</v>
      </c>
      <c r="E3192" s="56"/>
      <c r="F3192" s="61"/>
      <c r="G3192" s="62">
        <v>44827</v>
      </c>
      <c r="H3192" s="195"/>
      <c r="I3192" s="56"/>
      <c r="J3192" s="56"/>
      <c r="K3192" s="8"/>
      <c r="L3192" s="56"/>
      <c r="M3192" s="56"/>
      <c r="N3192" s="56"/>
      <c r="O3192" s="56"/>
      <c r="P3192" s="56"/>
      <c r="Q3192" s="63"/>
      <c r="R3192" s="64"/>
      <c r="S3192" s="56"/>
      <c r="T3192" s="56"/>
      <c r="U3192" s="57"/>
      <c r="V3192" s="289">
        <f t="shared" si="295"/>
        <v>996</v>
      </c>
      <c r="W3192" s="292" t="str">
        <f t="shared" si="296"/>
        <v/>
      </c>
      <c r="X3192" s="291" t="str">
        <f t="shared" si="297"/>
        <v/>
      </c>
      <c r="Y3192" s="291" t="str">
        <f t="shared" si="298"/>
        <v/>
      </c>
    </row>
    <row r="3193" spans="1:25" ht="15" customHeight="1">
      <c r="A3193" s="8">
        <f t="shared" si="299"/>
        <v>3192</v>
      </c>
      <c r="B3193" s="56" t="s">
        <v>4119</v>
      </c>
      <c r="C3193" s="8">
        <v>64</v>
      </c>
      <c r="D3193" s="8" t="s">
        <v>16</v>
      </c>
      <c r="E3193" s="56" t="s">
        <v>4120</v>
      </c>
      <c r="F3193" s="57" t="s">
        <v>1948</v>
      </c>
      <c r="G3193" s="58">
        <v>44828</v>
      </c>
      <c r="H3193" s="75">
        <v>44252</v>
      </c>
      <c r="I3193" s="75">
        <v>44308</v>
      </c>
      <c r="J3193" s="56" t="s">
        <v>1278</v>
      </c>
      <c r="K3193" s="76">
        <v>44576</v>
      </c>
      <c r="L3193" s="56"/>
      <c r="M3193" s="56" t="s">
        <v>1279</v>
      </c>
      <c r="N3193" s="56" t="s">
        <v>1279</v>
      </c>
      <c r="O3193" s="56" t="s">
        <v>1279</v>
      </c>
      <c r="P3193" s="56"/>
      <c r="Q3193" s="63" t="str">
        <f>IF(DATEDIF(K3193,G3193,"y")=0,"",DATEDIF(K3193,G3193,"y")&amp;" years ")&amp;IF(DATEDIF(K3193,G3193,"ym")=0,"",DATEDIF(K3193,G3193,"ym")&amp;" months ")&amp;IF(DATEDIF(K3193,G3193,"md")=0,"",DATEDIF(K3193,G3193,"md")&amp;" days")</f>
        <v>8 months 9 days</v>
      </c>
      <c r="R3193" s="64">
        <f>_xlfn.DAYS(G3193,IF(L3193="",IF(K3193="",I3193,K3193),L3193))</f>
        <v>252</v>
      </c>
      <c r="S3193" s="56"/>
      <c r="T3193" s="56"/>
      <c r="U3193" s="57"/>
      <c r="V3193" s="75">
        <f t="shared" si="295"/>
        <v>997</v>
      </c>
      <c r="W3193" s="291">
        <f t="shared" si="296"/>
        <v>576</v>
      </c>
      <c r="X3193" s="291">
        <f t="shared" si="297"/>
        <v>520</v>
      </c>
      <c r="Y3193" s="291">
        <f t="shared" si="298"/>
        <v>252</v>
      </c>
    </row>
    <row r="3194" spans="1:25" ht="15" customHeight="1">
      <c r="A3194" s="8">
        <f t="shared" si="299"/>
        <v>3193</v>
      </c>
      <c r="B3194" s="56"/>
      <c r="C3194" s="8">
        <v>81</v>
      </c>
      <c r="D3194" s="8" t="s">
        <v>23</v>
      </c>
      <c r="E3194" s="56"/>
      <c r="F3194" s="61"/>
      <c r="G3194" s="62">
        <v>44828</v>
      </c>
      <c r="H3194" s="56" t="s">
        <v>1198</v>
      </c>
      <c r="I3194" s="74">
        <v>44558</v>
      </c>
      <c r="J3194" s="56"/>
      <c r="K3194" s="8"/>
      <c r="L3194" s="56"/>
      <c r="M3194" s="56" t="s">
        <v>1279</v>
      </c>
      <c r="N3194" s="56" t="s">
        <v>1279</v>
      </c>
      <c r="O3194" s="56"/>
      <c r="P3194" s="56"/>
      <c r="Q3194" s="90" t="str">
        <f>IF(DATEDIF(I3194,G3194,"y")=0,"",DATEDIF(I3194,G3194,"y")&amp;" years ")&amp;IF(DATEDIF(I3194,G3194,"ym")=0,"",DATEDIF(I3194,G3194,"ym")&amp;" months ")&amp;IF(DATEDIF(I3194,G3194,"md")=0,"",DATEDIF(I3194,G3194,"md")&amp;" days")</f>
        <v>8 months 27 days</v>
      </c>
      <c r="R3194" s="64">
        <f>_xlfn.DAYS(G3194,IF(L3194="",IF(K3194="",I3194,K3194),L3194))</f>
        <v>270</v>
      </c>
      <c r="S3194" s="56"/>
      <c r="T3194" s="56"/>
      <c r="U3194" s="57"/>
      <c r="V3194" s="75">
        <f t="shared" si="295"/>
        <v>997</v>
      </c>
      <c r="W3194" s="291" t="str">
        <f t="shared" si="296"/>
        <v/>
      </c>
      <c r="X3194" s="291">
        <f t="shared" si="297"/>
        <v>270</v>
      </c>
      <c r="Y3194" s="291" t="str">
        <f t="shared" si="298"/>
        <v/>
      </c>
    </row>
    <row r="3195" spans="1:25" ht="15" customHeight="1">
      <c r="A3195" s="8">
        <f t="shared" si="299"/>
        <v>3194</v>
      </c>
      <c r="B3195" s="56" t="s">
        <v>4121</v>
      </c>
      <c r="C3195" s="8">
        <v>86</v>
      </c>
      <c r="D3195" s="8" t="s">
        <v>16</v>
      </c>
      <c r="E3195" s="56" t="s">
        <v>3223</v>
      </c>
      <c r="F3195" s="57" t="s">
        <v>133</v>
      </c>
      <c r="G3195" s="58">
        <v>44828</v>
      </c>
      <c r="H3195" s="195"/>
      <c r="I3195" s="56"/>
      <c r="J3195" s="56"/>
      <c r="K3195" s="8"/>
      <c r="L3195" s="56"/>
      <c r="M3195" s="56"/>
      <c r="N3195" s="56"/>
      <c r="O3195" s="56"/>
      <c r="P3195" s="56"/>
      <c r="Q3195" s="63"/>
      <c r="R3195" s="64"/>
      <c r="S3195" s="56"/>
      <c r="T3195" s="56"/>
      <c r="U3195" s="57"/>
      <c r="V3195" s="289">
        <f t="shared" si="295"/>
        <v>997</v>
      </c>
      <c r="W3195" s="292" t="str">
        <f t="shared" si="296"/>
        <v/>
      </c>
      <c r="X3195" s="291" t="str">
        <f t="shared" si="297"/>
        <v/>
      </c>
      <c r="Y3195" s="291" t="str">
        <f t="shared" si="298"/>
        <v/>
      </c>
    </row>
    <row r="3196" spans="1:25" ht="15" customHeight="1">
      <c r="A3196" s="8">
        <f t="shared" si="299"/>
        <v>3195</v>
      </c>
      <c r="B3196" s="56" t="s">
        <v>1602</v>
      </c>
      <c r="C3196" s="8">
        <v>89</v>
      </c>
      <c r="D3196" s="8" t="s">
        <v>16</v>
      </c>
      <c r="E3196" s="56" t="s">
        <v>4122</v>
      </c>
      <c r="F3196" s="57" t="s">
        <v>103</v>
      </c>
      <c r="G3196" s="58">
        <v>44828</v>
      </c>
      <c r="H3196" s="195"/>
      <c r="I3196" s="56"/>
      <c r="J3196" s="56"/>
      <c r="K3196" s="8"/>
      <c r="L3196" s="56"/>
      <c r="M3196" s="56"/>
      <c r="N3196" s="56"/>
      <c r="O3196" s="56"/>
      <c r="P3196" s="56"/>
      <c r="Q3196" s="63"/>
      <c r="R3196" s="64"/>
      <c r="S3196" s="56"/>
      <c r="T3196" s="56"/>
      <c r="U3196" s="57"/>
      <c r="V3196" s="289">
        <f t="shared" si="295"/>
        <v>997</v>
      </c>
      <c r="W3196" s="292" t="str">
        <f t="shared" si="296"/>
        <v/>
      </c>
      <c r="X3196" s="291" t="str">
        <f t="shared" si="297"/>
        <v/>
      </c>
      <c r="Y3196" s="291" t="str">
        <f t="shared" si="298"/>
        <v/>
      </c>
    </row>
    <row r="3197" spans="1:25" ht="15" customHeight="1">
      <c r="A3197" s="8">
        <f t="shared" si="299"/>
        <v>3196</v>
      </c>
      <c r="B3197" s="109"/>
      <c r="C3197" s="110">
        <v>75</v>
      </c>
      <c r="D3197" s="110" t="s">
        <v>23</v>
      </c>
      <c r="E3197" s="109"/>
      <c r="F3197" s="193"/>
      <c r="G3197" s="191">
        <v>44829</v>
      </c>
      <c r="H3197" s="109" t="s">
        <v>1198</v>
      </c>
      <c r="I3197" s="109" t="s">
        <v>1198</v>
      </c>
      <c r="J3197" s="109"/>
      <c r="K3197" s="191">
        <v>44650</v>
      </c>
      <c r="L3197" s="109"/>
      <c r="M3197" s="109" t="s">
        <v>1279</v>
      </c>
      <c r="N3197" s="109" t="s">
        <v>1279</v>
      </c>
      <c r="O3197" s="109" t="s">
        <v>1279</v>
      </c>
      <c r="P3197" s="109"/>
      <c r="Q3197" s="136" t="str">
        <f>IF(DATEDIF(K3197,G3197,"y")=0,"",DATEDIF(K3197,G3197,"y")&amp;" years ")&amp;IF(DATEDIF(K3197,G3197,"ym")=0,"",DATEDIF(K3197,G3197,"ym")&amp;" months ")&amp;IF(DATEDIF(K3197,G3197,"md")=0,"",DATEDIF(K3197,G3197,"md")&amp;" days")</f>
        <v>5 months 26 days</v>
      </c>
      <c r="R3197" s="115">
        <f t="shared" ref="R3197:R3206" si="303">_xlfn.DAYS(G3197,IF(L3197="",IF(K3197="",I3197,K3197),L3197))</f>
        <v>179</v>
      </c>
      <c r="S3197" s="109"/>
      <c r="T3197" s="109"/>
      <c r="U3197" s="111"/>
      <c r="V3197" s="75">
        <f t="shared" si="295"/>
        <v>998</v>
      </c>
      <c r="W3197" s="291" t="str">
        <f t="shared" si="296"/>
        <v/>
      </c>
      <c r="X3197" s="291" t="str">
        <f t="shared" si="297"/>
        <v/>
      </c>
      <c r="Y3197" s="291">
        <f t="shared" si="298"/>
        <v>179</v>
      </c>
    </row>
    <row r="3198" spans="1:25" ht="15" customHeight="1">
      <c r="A3198" s="8">
        <f t="shared" si="299"/>
        <v>3197</v>
      </c>
      <c r="B3198" s="56" t="s">
        <v>2852</v>
      </c>
      <c r="C3198" s="8">
        <v>86</v>
      </c>
      <c r="D3198" s="8" t="s">
        <v>16</v>
      </c>
      <c r="E3198" s="56" t="s">
        <v>4123</v>
      </c>
      <c r="F3198" s="57" t="s">
        <v>1584</v>
      </c>
      <c r="G3198" s="58">
        <v>44829</v>
      </c>
      <c r="H3198" s="75">
        <v>44576</v>
      </c>
      <c r="I3198" s="75">
        <v>44600</v>
      </c>
      <c r="J3198" s="56" t="s">
        <v>1744</v>
      </c>
      <c r="K3198" s="8"/>
      <c r="L3198" s="56"/>
      <c r="M3198" s="56" t="s">
        <v>1279</v>
      </c>
      <c r="N3198" s="56" t="s">
        <v>1279</v>
      </c>
      <c r="O3198" s="56"/>
      <c r="P3198" s="56"/>
      <c r="Q3198" s="90" t="str">
        <f>IF(DATEDIF(I3198,G3198,"y")=0,"",DATEDIF(I3198,G3198,"y")&amp;" years ")&amp;IF(DATEDIF(I3198,G3198,"ym")=0,"",DATEDIF(I3198,G3198,"ym")&amp;" months ")&amp;IF(DATEDIF(I3198,G3198,"md")=0,"",DATEDIF(I3198,G3198,"md")&amp;" days")</f>
        <v>7 months 17 days</v>
      </c>
      <c r="R3198" s="64">
        <f t="shared" si="303"/>
        <v>229</v>
      </c>
      <c r="S3198" s="56"/>
      <c r="T3198" s="56"/>
      <c r="U3198" s="57"/>
      <c r="V3198" s="75">
        <f t="shared" si="295"/>
        <v>998</v>
      </c>
      <c r="W3198" s="291">
        <f t="shared" si="296"/>
        <v>253</v>
      </c>
      <c r="X3198" s="291">
        <f t="shared" si="297"/>
        <v>229</v>
      </c>
      <c r="Y3198" s="291" t="str">
        <f t="shared" si="298"/>
        <v/>
      </c>
    </row>
    <row r="3199" spans="1:25" ht="15" customHeight="1">
      <c r="A3199" s="8">
        <f t="shared" si="299"/>
        <v>3198</v>
      </c>
      <c r="B3199" s="56" t="s">
        <v>4124</v>
      </c>
      <c r="C3199" s="8">
        <v>82</v>
      </c>
      <c r="D3199" s="8" t="s">
        <v>16</v>
      </c>
      <c r="E3199" s="56" t="s">
        <v>1489</v>
      </c>
      <c r="F3199" s="57" t="s">
        <v>148</v>
      </c>
      <c r="G3199" s="58">
        <v>44829</v>
      </c>
      <c r="H3199" s="75">
        <v>44240</v>
      </c>
      <c r="I3199" s="75">
        <v>44297</v>
      </c>
      <c r="J3199" s="56" t="s">
        <v>1278</v>
      </c>
      <c r="K3199" s="76">
        <v>44493</v>
      </c>
      <c r="L3199" s="56"/>
      <c r="M3199" s="56" t="s">
        <v>1279</v>
      </c>
      <c r="N3199" s="56" t="s">
        <v>1279</v>
      </c>
      <c r="O3199" s="56" t="s">
        <v>1279</v>
      </c>
      <c r="P3199" s="56"/>
      <c r="Q3199" s="63" t="str">
        <f>IF(DATEDIF(K3199,G3199,"y")=0,"",DATEDIF(K3199,G3199,"y")&amp;" years ")&amp;IF(DATEDIF(K3199,G3199,"ym")=0,"",DATEDIF(K3199,G3199,"ym")&amp;" months ")&amp;IF(DATEDIF(K3199,G3199,"md")=0,"",DATEDIF(K3199,G3199,"md")&amp;" days")</f>
        <v>11 months 1 days</v>
      </c>
      <c r="R3199" s="64">
        <f t="shared" si="303"/>
        <v>336</v>
      </c>
      <c r="S3199" s="56"/>
      <c r="T3199" s="56"/>
      <c r="U3199" s="57"/>
      <c r="V3199" s="75">
        <f t="shared" si="295"/>
        <v>998</v>
      </c>
      <c r="W3199" s="291">
        <f t="shared" si="296"/>
        <v>589</v>
      </c>
      <c r="X3199" s="291">
        <f t="shared" si="297"/>
        <v>532</v>
      </c>
      <c r="Y3199" s="291">
        <f t="shared" si="298"/>
        <v>336</v>
      </c>
    </row>
    <row r="3200" spans="1:25" ht="15" customHeight="1">
      <c r="A3200" s="8">
        <f t="shared" si="299"/>
        <v>3199</v>
      </c>
      <c r="B3200" s="56" t="s">
        <v>1373</v>
      </c>
      <c r="C3200" s="8">
        <v>80</v>
      </c>
      <c r="D3200" s="8" t="s">
        <v>23</v>
      </c>
      <c r="E3200" s="56" t="s">
        <v>105</v>
      </c>
      <c r="F3200" s="57" t="s">
        <v>331</v>
      </c>
      <c r="G3200" s="58">
        <v>44830</v>
      </c>
      <c r="H3200" s="75">
        <v>44245</v>
      </c>
      <c r="I3200" s="75">
        <v>44314</v>
      </c>
      <c r="J3200" s="56" t="s">
        <v>1278</v>
      </c>
      <c r="K3200" s="76">
        <v>44616</v>
      </c>
      <c r="L3200" s="56"/>
      <c r="M3200" s="56" t="s">
        <v>1279</v>
      </c>
      <c r="N3200" s="56" t="s">
        <v>1279</v>
      </c>
      <c r="O3200" s="56" t="s">
        <v>1279</v>
      </c>
      <c r="P3200" s="56"/>
      <c r="Q3200" s="63" t="str">
        <f>IF(DATEDIF(K3200,G3200,"y")=0,"",DATEDIF(K3200,G3200,"y")&amp;" years ")&amp;IF(DATEDIF(K3200,G3200,"ym")=0,"",DATEDIF(K3200,G3200,"ym")&amp;" months ")&amp;IF(DATEDIF(K3200,G3200,"md")=0,"",DATEDIF(K3200,G3200,"md")&amp;" days")</f>
        <v>7 months 2 days</v>
      </c>
      <c r="R3200" s="64">
        <f t="shared" si="303"/>
        <v>214</v>
      </c>
      <c r="S3200" s="56"/>
      <c r="T3200" s="56"/>
      <c r="U3200" s="57"/>
      <c r="V3200" s="75">
        <f t="shared" si="295"/>
        <v>999</v>
      </c>
      <c r="W3200" s="291">
        <f t="shared" si="296"/>
        <v>585</v>
      </c>
      <c r="X3200" s="291">
        <f t="shared" si="297"/>
        <v>516</v>
      </c>
      <c r="Y3200" s="291">
        <f t="shared" si="298"/>
        <v>214</v>
      </c>
    </row>
    <row r="3201" spans="1:25" ht="15" customHeight="1">
      <c r="A3201" s="8">
        <f t="shared" si="299"/>
        <v>3200</v>
      </c>
      <c r="B3201" s="56" t="s">
        <v>4125</v>
      </c>
      <c r="C3201" s="8">
        <v>77</v>
      </c>
      <c r="D3201" s="8" t="s">
        <v>23</v>
      </c>
      <c r="E3201" s="56" t="s">
        <v>4126</v>
      </c>
      <c r="F3201" s="57" t="s">
        <v>25</v>
      </c>
      <c r="G3201" s="58">
        <v>44831</v>
      </c>
      <c r="H3201" s="226">
        <v>44242</v>
      </c>
      <c r="I3201" s="226">
        <v>44348</v>
      </c>
      <c r="J3201" s="56" t="s">
        <v>1278</v>
      </c>
      <c r="K3201" s="76">
        <v>44551</v>
      </c>
      <c r="L3201" s="56"/>
      <c r="M3201" s="56" t="s">
        <v>1279</v>
      </c>
      <c r="N3201" s="56" t="s">
        <v>1279</v>
      </c>
      <c r="O3201" s="56" t="s">
        <v>1279</v>
      </c>
      <c r="P3201" s="56"/>
      <c r="Q3201" s="63" t="str">
        <f>IF(DATEDIF(K3201,G3201,"y")=0,"",DATEDIF(K3201,G3201,"y")&amp;" years ")&amp;IF(DATEDIF(K3201,G3201,"ym")=0,"",DATEDIF(K3201,G3201,"ym")&amp;" months ")&amp;IF(DATEDIF(K3201,G3201,"md")=0,"",DATEDIF(K3201,G3201,"md")&amp;" days")</f>
        <v>9 months 6 days</v>
      </c>
      <c r="R3201" s="64">
        <f t="shared" si="303"/>
        <v>280</v>
      </c>
      <c r="S3201" s="56"/>
      <c r="T3201" s="56"/>
      <c r="U3201" s="57"/>
      <c r="V3201" s="75">
        <f t="shared" si="295"/>
        <v>1000</v>
      </c>
      <c r="W3201" s="291">
        <f t="shared" si="296"/>
        <v>589</v>
      </c>
      <c r="X3201" s="291">
        <f t="shared" si="297"/>
        <v>483</v>
      </c>
      <c r="Y3201" s="291">
        <f t="shared" si="298"/>
        <v>280</v>
      </c>
    </row>
    <row r="3202" spans="1:25" ht="15" customHeight="1">
      <c r="A3202" s="8">
        <f t="shared" si="299"/>
        <v>3201</v>
      </c>
      <c r="B3202" s="56" t="s">
        <v>4127</v>
      </c>
      <c r="C3202" s="8">
        <v>90</v>
      </c>
      <c r="D3202" s="8" t="s">
        <v>23</v>
      </c>
      <c r="E3202" s="56" t="s">
        <v>4128</v>
      </c>
      <c r="F3202" s="61" t="s">
        <v>286</v>
      </c>
      <c r="G3202" s="62">
        <v>44832</v>
      </c>
      <c r="H3202" s="56" t="s">
        <v>1198</v>
      </c>
      <c r="I3202" s="74">
        <v>44756</v>
      </c>
      <c r="J3202" s="56"/>
      <c r="K3202" s="8"/>
      <c r="L3202" s="56"/>
      <c r="M3202" s="56" t="s">
        <v>1279</v>
      </c>
      <c r="N3202" s="56" t="s">
        <v>1279</v>
      </c>
      <c r="O3202" s="56"/>
      <c r="P3202" s="56"/>
      <c r="Q3202" s="90" t="str">
        <f>IF(DATEDIF(I3202,G3202,"y")=0,"",DATEDIF(I3202,G3202,"y")&amp;" years ")&amp;IF(DATEDIF(I3202,G3202,"ym")=0,"",DATEDIF(I3202,G3202,"ym")&amp;" months ")&amp;IF(DATEDIF(I3202,G3202,"md")=0,"",DATEDIF(I3202,G3202,"md")&amp;" days")</f>
        <v>2 months 14 days</v>
      </c>
      <c r="R3202" s="64">
        <f t="shared" si="303"/>
        <v>76</v>
      </c>
      <c r="S3202" s="56"/>
      <c r="T3202" s="56"/>
      <c r="U3202" s="57"/>
      <c r="V3202" s="75">
        <f t="shared" ref="V3202:V3265" si="304">G3202-DATE(2020,1,1)</f>
        <v>1001</v>
      </c>
      <c r="W3202" s="291" t="str">
        <f t="shared" ref="W3202:W3265" si="305">IF(ISNUMBER(H3202), $G3202-H3202, "")</f>
        <v/>
      </c>
      <c r="X3202" s="291">
        <f t="shared" ref="X3202:X3265" si="306">IF(ISNUMBER(I3202), $G3202-I3202, "")</f>
        <v>76</v>
      </c>
      <c r="Y3202" s="291" t="str">
        <f t="shared" ref="Y3202:Y3265" si="307">IF(ISNUMBER(K3202), $G3202-K3202, "")</f>
        <v/>
      </c>
    </row>
    <row r="3203" spans="1:25" ht="15" customHeight="1">
      <c r="A3203" s="8">
        <f t="shared" si="299"/>
        <v>3202</v>
      </c>
      <c r="B3203" s="56"/>
      <c r="C3203" s="8">
        <v>86</v>
      </c>
      <c r="D3203" s="8" t="s">
        <v>16</v>
      </c>
      <c r="E3203" s="56"/>
      <c r="F3203" s="61"/>
      <c r="G3203" s="62">
        <v>44832</v>
      </c>
      <c r="H3203" s="56" t="s">
        <v>1198</v>
      </c>
      <c r="I3203" s="56" t="s">
        <v>1198</v>
      </c>
      <c r="J3203" s="56"/>
      <c r="K3203" s="62">
        <v>44572</v>
      </c>
      <c r="L3203" s="56"/>
      <c r="M3203" s="56" t="s">
        <v>1279</v>
      </c>
      <c r="N3203" s="56" t="s">
        <v>1279</v>
      </c>
      <c r="O3203" s="56" t="s">
        <v>1279</v>
      </c>
      <c r="P3203" s="56"/>
      <c r="Q3203" s="63" t="str">
        <f>IF(DATEDIF(K3203,G3203,"y")=0,"",DATEDIF(K3203,G3203,"y")&amp;" years ")&amp;IF(DATEDIF(K3203,G3203,"ym")=0,"",DATEDIF(K3203,G3203,"ym")&amp;" months ")&amp;IF(DATEDIF(K3203,G3203,"md")=0,"",DATEDIF(K3203,G3203,"md")&amp;" days")</f>
        <v>8 months 17 days</v>
      </c>
      <c r="R3203" s="64">
        <f t="shared" si="303"/>
        <v>260</v>
      </c>
      <c r="S3203" s="56"/>
      <c r="T3203" s="56"/>
      <c r="U3203" s="57"/>
      <c r="V3203" s="75">
        <f t="shared" si="304"/>
        <v>1001</v>
      </c>
      <c r="W3203" s="291" t="str">
        <f t="shared" si="305"/>
        <v/>
      </c>
      <c r="X3203" s="291" t="str">
        <f t="shared" si="306"/>
        <v/>
      </c>
      <c r="Y3203" s="291">
        <f t="shared" si="307"/>
        <v>260</v>
      </c>
    </row>
    <row r="3204" spans="1:25" ht="15" customHeight="1">
      <c r="A3204" s="8">
        <f t="shared" si="299"/>
        <v>3203</v>
      </c>
      <c r="B3204" s="56"/>
      <c r="C3204" s="8">
        <v>85</v>
      </c>
      <c r="D3204" s="8" t="s">
        <v>16</v>
      </c>
      <c r="E3204" s="56"/>
      <c r="F3204" s="61"/>
      <c r="G3204" s="62">
        <v>44832</v>
      </c>
      <c r="H3204" s="56" t="s">
        <v>1198</v>
      </c>
      <c r="I3204" s="74">
        <v>44495</v>
      </c>
      <c r="J3204" s="56"/>
      <c r="K3204" s="8"/>
      <c r="L3204" s="56"/>
      <c r="M3204" s="56" t="s">
        <v>1279</v>
      </c>
      <c r="N3204" s="56" t="s">
        <v>1279</v>
      </c>
      <c r="O3204" s="56"/>
      <c r="P3204" s="56"/>
      <c r="Q3204" s="90" t="str">
        <f>IF(DATEDIF(I3204,G3204,"y")=0,"",DATEDIF(I3204,G3204,"y")&amp;" years ")&amp;IF(DATEDIF(I3204,G3204,"ym")=0,"",DATEDIF(I3204,G3204,"ym")&amp;" months ")&amp;IF(DATEDIF(I3204,G3204,"md")=0,"",DATEDIF(I3204,G3204,"md")&amp;" days")</f>
        <v>11 months 2 days</v>
      </c>
      <c r="R3204" s="64">
        <f t="shared" si="303"/>
        <v>337</v>
      </c>
      <c r="S3204" s="56"/>
      <c r="T3204" s="56"/>
      <c r="U3204" s="57"/>
      <c r="V3204" s="75">
        <f t="shared" si="304"/>
        <v>1001</v>
      </c>
      <c r="W3204" s="291" t="str">
        <f t="shared" si="305"/>
        <v/>
      </c>
      <c r="X3204" s="291">
        <f t="shared" si="306"/>
        <v>337</v>
      </c>
      <c r="Y3204" s="291" t="str">
        <f t="shared" si="307"/>
        <v/>
      </c>
    </row>
    <row r="3205" spans="1:25" ht="15" customHeight="1">
      <c r="A3205" s="8">
        <f t="shared" ref="A3205:A3268" si="308">A3204+1</f>
        <v>3204</v>
      </c>
      <c r="B3205" s="56" t="s">
        <v>4129</v>
      </c>
      <c r="C3205" s="8">
        <v>91</v>
      </c>
      <c r="D3205" s="8" t="s">
        <v>16</v>
      </c>
      <c r="E3205" s="56" t="s">
        <v>1443</v>
      </c>
      <c r="F3205" s="57" t="s">
        <v>66</v>
      </c>
      <c r="G3205" s="58">
        <v>44832</v>
      </c>
      <c r="H3205" s="226">
        <v>44234</v>
      </c>
      <c r="I3205" s="226">
        <v>44304</v>
      </c>
      <c r="J3205" s="56" t="s">
        <v>1278</v>
      </c>
      <c r="K3205" s="76">
        <v>44493</v>
      </c>
      <c r="L3205" s="56"/>
      <c r="M3205" s="56" t="s">
        <v>1279</v>
      </c>
      <c r="N3205" s="56" t="s">
        <v>1279</v>
      </c>
      <c r="O3205" s="56" t="s">
        <v>1279</v>
      </c>
      <c r="P3205" s="56"/>
      <c r="Q3205" s="63" t="str">
        <f>IF(DATEDIF(K3205,G3205,"y")=0,"",DATEDIF(K3205,G3205,"y")&amp;" years ")&amp;IF(DATEDIF(K3205,G3205,"ym")=0,"",DATEDIF(K3205,G3205,"ym")&amp;" months ")&amp;IF(DATEDIF(K3205,G3205,"md")=0,"",DATEDIF(K3205,G3205,"md")&amp;" days")</f>
        <v>11 months 4 days</v>
      </c>
      <c r="R3205" s="64">
        <f t="shared" si="303"/>
        <v>339</v>
      </c>
      <c r="S3205" s="56"/>
      <c r="T3205" s="56"/>
      <c r="U3205" s="57"/>
      <c r="V3205" s="75">
        <f t="shared" si="304"/>
        <v>1001</v>
      </c>
      <c r="W3205" s="291">
        <f t="shared" si="305"/>
        <v>598</v>
      </c>
      <c r="X3205" s="291">
        <f t="shared" si="306"/>
        <v>528</v>
      </c>
      <c r="Y3205" s="291">
        <f t="shared" si="307"/>
        <v>339</v>
      </c>
    </row>
    <row r="3206" spans="1:25" ht="15" customHeight="1">
      <c r="A3206" s="8">
        <f t="shared" si="308"/>
        <v>3205</v>
      </c>
      <c r="B3206" s="56"/>
      <c r="C3206" s="8">
        <v>66</v>
      </c>
      <c r="D3206" s="8" t="s">
        <v>16</v>
      </c>
      <c r="E3206" s="56"/>
      <c r="F3206" s="61"/>
      <c r="G3206" s="62">
        <v>44832</v>
      </c>
      <c r="H3206" s="56" t="s">
        <v>1198</v>
      </c>
      <c r="I3206" s="74">
        <v>44422</v>
      </c>
      <c r="J3206" s="56"/>
      <c r="K3206" s="8"/>
      <c r="L3206" s="56"/>
      <c r="M3206" s="56" t="s">
        <v>1279</v>
      </c>
      <c r="N3206" s="56" t="s">
        <v>1279</v>
      </c>
      <c r="O3206" s="56"/>
      <c r="P3206" s="56"/>
      <c r="Q3206" s="90" t="str">
        <f>IF(DATEDIF(I3206,G3206,"y")=0,"",DATEDIF(I3206,G3206,"y")&amp;" years ")&amp;IF(DATEDIF(I3206,G3206,"ym")=0,"",DATEDIF(I3206,G3206,"ym")&amp;" months ")&amp;IF(DATEDIF(I3206,G3206,"md")=0,"",DATEDIF(I3206,G3206,"md")&amp;" days")</f>
        <v>1 years 1 months 14 days</v>
      </c>
      <c r="R3206" s="64">
        <f t="shared" si="303"/>
        <v>410</v>
      </c>
      <c r="S3206" s="56"/>
      <c r="T3206" s="56"/>
      <c r="U3206" s="57"/>
      <c r="V3206" s="75">
        <f t="shared" si="304"/>
        <v>1001</v>
      </c>
      <c r="W3206" s="291" t="str">
        <f t="shared" si="305"/>
        <v/>
      </c>
      <c r="X3206" s="291">
        <f t="shared" si="306"/>
        <v>410</v>
      </c>
      <c r="Y3206" s="291" t="str">
        <f t="shared" si="307"/>
        <v/>
      </c>
    </row>
    <row r="3207" spans="1:25" ht="15" customHeight="1">
      <c r="A3207" s="8">
        <f t="shared" si="308"/>
        <v>3206</v>
      </c>
      <c r="B3207" s="56" t="s">
        <v>4130</v>
      </c>
      <c r="C3207" s="8">
        <v>77</v>
      </c>
      <c r="D3207" s="8" t="s">
        <v>16</v>
      </c>
      <c r="E3207" s="56" t="s">
        <v>4131</v>
      </c>
      <c r="F3207" s="57" t="s">
        <v>25</v>
      </c>
      <c r="G3207" s="58">
        <v>44832</v>
      </c>
      <c r="H3207" s="226">
        <v>44259</v>
      </c>
      <c r="I3207" s="56"/>
      <c r="J3207" s="56"/>
      <c r="K3207" s="8"/>
      <c r="L3207" s="56"/>
      <c r="M3207" s="56" t="s">
        <v>1279</v>
      </c>
      <c r="N3207" s="56"/>
      <c r="O3207" s="56"/>
      <c r="P3207" s="56"/>
      <c r="Q3207" s="90" t="str">
        <f>IF(DATEDIF(H3207,G3207,"y")=0,"",DATEDIF(H3207,G3207,"y")&amp;" years ")&amp;IF(DATEDIF(H3207,G3207,"ym")=0,"",DATEDIF(H3207,G3207,"ym")&amp;" months ")&amp;IF(DATEDIF(H3207,G3207,"md")=0,"",DATEDIF(H3207,G3207,"md")&amp;" days")</f>
        <v>1 years 6 months 24 days</v>
      </c>
      <c r="R3207" s="64">
        <f>_xlfn.DAYS(G3207,H3207)</f>
        <v>573</v>
      </c>
      <c r="S3207" s="56"/>
      <c r="T3207" s="56"/>
      <c r="U3207" s="57"/>
      <c r="V3207" s="75">
        <f t="shared" si="304"/>
        <v>1001</v>
      </c>
      <c r="W3207" s="291">
        <f t="shared" si="305"/>
        <v>573</v>
      </c>
      <c r="X3207" s="291" t="str">
        <f t="shared" si="306"/>
        <v/>
      </c>
      <c r="Y3207" s="291" t="str">
        <f t="shared" si="307"/>
        <v/>
      </c>
    </row>
    <row r="3208" spans="1:25" ht="15" customHeight="1">
      <c r="A3208" s="8">
        <f t="shared" si="308"/>
        <v>3207</v>
      </c>
      <c r="B3208" s="56" t="s">
        <v>2961</v>
      </c>
      <c r="C3208" s="8">
        <v>93</v>
      </c>
      <c r="D3208" s="8" t="s">
        <v>16</v>
      </c>
      <c r="E3208" s="56" t="s">
        <v>4132</v>
      </c>
      <c r="F3208" s="57" t="s">
        <v>103</v>
      </c>
      <c r="G3208" s="58">
        <v>44832</v>
      </c>
      <c r="H3208" s="195"/>
      <c r="I3208" s="56"/>
      <c r="J3208" s="56"/>
      <c r="K3208" s="8"/>
      <c r="L3208" s="56"/>
      <c r="M3208" s="56"/>
      <c r="N3208" s="56"/>
      <c r="O3208" s="56"/>
      <c r="P3208" s="56"/>
      <c r="Q3208" s="63"/>
      <c r="R3208" s="64"/>
      <c r="S3208" s="56"/>
      <c r="T3208" s="56"/>
      <c r="U3208" s="57"/>
      <c r="V3208" s="289">
        <f t="shared" si="304"/>
        <v>1001</v>
      </c>
      <c r="W3208" s="292" t="str">
        <f t="shared" si="305"/>
        <v/>
      </c>
      <c r="X3208" s="291" t="str">
        <f t="shared" si="306"/>
        <v/>
      </c>
      <c r="Y3208" s="291" t="str">
        <f t="shared" si="307"/>
        <v/>
      </c>
    </row>
    <row r="3209" spans="1:25" ht="15" customHeight="1">
      <c r="A3209" s="8">
        <f t="shared" si="308"/>
        <v>3208</v>
      </c>
      <c r="B3209" s="109"/>
      <c r="C3209" s="110">
        <v>78</v>
      </c>
      <c r="D3209" s="110" t="s">
        <v>16</v>
      </c>
      <c r="E3209" s="109"/>
      <c r="F3209" s="193"/>
      <c r="G3209" s="191">
        <v>44833</v>
      </c>
      <c r="H3209" s="109" t="s">
        <v>1198</v>
      </c>
      <c r="I3209" s="109" t="s">
        <v>1198</v>
      </c>
      <c r="J3209" s="109"/>
      <c r="K3209" s="191">
        <v>44791</v>
      </c>
      <c r="L3209" s="109"/>
      <c r="M3209" s="109" t="s">
        <v>1279</v>
      </c>
      <c r="N3209" s="109" t="s">
        <v>1279</v>
      </c>
      <c r="O3209" s="109" t="s">
        <v>1279</v>
      </c>
      <c r="P3209" s="109"/>
      <c r="Q3209" s="136" t="str">
        <f>IF(DATEDIF(K3209,G3209,"y")=0,"",DATEDIF(K3209,G3209,"y")&amp;" years ")&amp;IF(DATEDIF(K3209,G3209,"ym")=0,"",DATEDIF(K3209,G3209,"ym")&amp;" months ")&amp;IF(DATEDIF(K3209,G3209,"md")=0,"",DATEDIF(K3209,G3209,"md")&amp;" days")</f>
        <v>1 months 11 days</v>
      </c>
      <c r="R3209" s="115">
        <f t="shared" ref="R3209:R3217" si="309">_xlfn.DAYS(G3209,IF(L3209="",IF(K3209="",I3209,K3209),L3209))</f>
        <v>42</v>
      </c>
      <c r="S3209" s="109"/>
      <c r="T3209" s="109"/>
      <c r="U3209" s="111"/>
      <c r="V3209" s="75">
        <f t="shared" si="304"/>
        <v>1002</v>
      </c>
      <c r="W3209" s="291" t="str">
        <f t="shared" si="305"/>
        <v/>
      </c>
      <c r="X3209" s="291" t="str">
        <f t="shared" si="306"/>
        <v/>
      </c>
      <c r="Y3209" s="291">
        <f t="shared" si="307"/>
        <v>42</v>
      </c>
    </row>
    <row r="3210" spans="1:25" ht="15" customHeight="1">
      <c r="A3210" s="8">
        <f t="shared" si="308"/>
        <v>3209</v>
      </c>
      <c r="B3210" s="82" t="s">
        <v>4133</v>
      </c>
      <c r="C3210" s="83">
        <v>32</v>
      </c>
      <c r="D3210" s="83" t="s">
        <v>16</v>
      </c>
      <c r="E3210" s="82" t="s">
        <v>4134</v>
      </c>
      <c r="F3210" s="84" t="s">
        <v>393</v>
      </c>
      <c r="G3210" s="85">
        <v>44833</v>
      </c>
      <c r="H3210" s="96">
        <v>44287</v>
      </c>
      <c r="I3210" s="96">
        <v>44392</v>
      </c>
      <c r="J3210" s="82" t="s">
        <v>1646</v>
      </c>
      <c r="K3210" s="87">
        <v>44606</v>
      </c>
      <c r="L3210" s="82"/>
      <c r="M3210" s="238" t="s">
        <v>1279</v>
      </c>
      <c r="N3210" s="238" t="s">
        <v>1279</v>
      </c>
      <c r="O3210" s="82" t="s">
        <v>1279</v>
      </c>
      <c r="P3210" s="82"/>
      <c r="Q3210" s="88" t="str">
        <f>IF(DATEDIF(K3210,G3210,"y")=0,"",DATEDIF(K3210,G3210,"y")&amp;" years ")&amp;IF(DATEDIF(K3210,G3210,"ym")=0,"",DATEDIF(K3210,G3210,"ym")&amp;" months ")&amp;IF(DATEDIF(K3210,G3210,"md")=0,"",DATEDIF(K3210,G3210,"md")&amp;" days")</f>
        <v>7 months 15 days</v>
      </c>
      <c r="R3210" s="89">
        <f t="shared" si="309"/>
        <v>227</v>
      </c>
      <c r="S3210" s="82" t="s">
        <v>1279</v>
      </c>
      <c r="T3210" s="82"/>
      <c r="U3210" s="84" t="s">
        <v>4135</v>
      </c>
      <c r="V3210" s="75">
        <f t="shared" si="304"/>
        <v>1002</v>
      </c>
      <c r="W3210" s="291">
        <f t="shared" si="305"/>
        <v>546</v>
      </c>
      <c r="X3210" s="291">
        <f t="shared" si="306"/>
        <v>441</v>
      </c>
      <c r="Y3210" s="291">
        <f t="shared" si="307"/>
        <v>227</v>
      </c>
    </row>
    <row r="3211" spans="1:25" ht="15" customHeight="1">
      <c r="A3211" s="8">
        <f t="shared" si="308"/>
        <v>3210</v>
      </c>
      <c r="B3211" s="109"/>
      <c r="C3211" s="110">
        <v>83</v>
      </c>
      <c r="D3211" s="110" t="s">
        <v>16</v>
      </c>
      <c r="E3211" s="109"/>
      <c r="F3211" s="193"/>
      <c r="G3211" s="191">
        <v>44833</v>
      </c>
      <c r="H3211" s="109" t="s">
        <v>1198</v>
      </c>
      <c r="I3211" s="113">
        <v>44518</v>
      </c>
      <c r="J3211" s="109"/>
      <c r="K3211" s="110"/>
      <c r="L3211" s="109"/>
      <c r="M3211" s="109" t="s">
        <v>1279</v>
      </c>
      <c r="N3211" s="109" t="s">
        <v>1279</v>
      </c>
      <c r="O3211" s="109"/>
      <c r="P3211" s="109"/>
      <c r="Q3211" s="114" t="str">
        <f>IF(DATEDIF(I3211,G3211,"y")=0,"",DATEDIF(I3211,G3211,"y")&amp;" years ")&amp;IF(DATEDIF(I3211,G3211,"ym")=0,"",DATEDIF(I3211,G3211,"ym")&amp;" months ")&amp;IF(DATEDIF(I3211,G3211,"md")=0,"",DATEDIF(I3211,G3211,"md")&amp;" days")</f>
        <v>10 months 11 days</v>
      </c>
      <c r="R3211" s="115">
        <f t="shared" si="309"/>
        <v>315</v>
      </c>
      <c r="S3211" s="109"/>
      <c r="T3211" s="109"/>
      <c r="U3211" s="111"/>
      <c r="V3211" s="75">
        <f t="shared" si="304"/>
        <v>1002</v>
      </c>
      <c r="W3211" s="291" t="str">
        <f t="shared" si="305"/>
        <v/>
      </c>
      <c r="X3211" s="291">
        <f t="shared" si="306"/>
        <v>315</v>
      </c>
      <c r="Y3211" s="291" t="str">
        <f t="shared" si="307"/>
        <v/>
      </c>
    </row>
    <row r="3212" spans="1:25" ht="15" customHeight="1">
      <c r="A3212" s="8">
        <f t="shared" si="308"/>
        <v>3211</v>
      </c>
      <c r="B3212" s="56" t="s">
        <v>1938</v>
      </c>
      <c r="C3212" s="8">
        <v>78</v>
      </c>
      <c r="D3212" s="8" t="s">
        <v>16</v>
      </c>
      <c r="E3212" s="56" t="s">
        <v>4136</v>
      </c>
      <c r="F3212" s="57" t="s">
        <v>25</v>
      </c>
      <c r="G3212" s="58">
        <v>44833</v>
      </c>
      <c r="H3212" s="226">
        <v>44389</v>
      </c>
      <c r="I3212" s="226">
        <v>44492</v>
      </c>
      <c r="J3212" s="56" t="s">
        <v>1646</v>
      </c>
      <c r="K3212" s="8"/>
      <c r="L3212" s="56"/>
      <c r="M3212" s="56" t="s">
        <v>1279</v>
      </c>
      <c r="N3212" s="56" t="s">
        <v>1279</v>
      </c>
      <c r="O3212" s="56"/>
      <c r="P3212" s="56"/>
      <c r="Q3212" s="90" t="str">
        <f>IF(DATEDIF(I3212,G3212,"y")=0,"",DATEDIF(I3212,G3212,"y")&amp;" years ")&amp;IF(DATEDIF(I3212,G3212,"ym")=0,"",DATEDIF(I3212,G3212,"ym")&amp;" months ")&amp;IF(DATEDIF(I3212,G3212,"md")=0,"",DATEDIF(I3212,G3212,"md")&amp;" days")</f>
        <v>11 months 6 days</v>
      </c>
      <c r="R3212" s="64">
        <f t="shared" si="309"/>
        <v>341</v>
      </c>
      <c r="S3212" s="56"/>
      <c r="T3212" s="56"/>
      <c r="U3212" s="57"/>
      <c r="V3212" s="75">
        <f t="shared" si="304"/>
        <v>1002</v>
      </c>
      <c r="W3212" s="291">
        <f t="shared" si="305"/>
        <v>444</v>
      </c>
      <c r="X3212" s="291">
        <f t="shared" si="306"/>
        <v>341</v>
      </c>
      <c r="Y3212" s="291" t="str">
        <f t="shared" si="307"/>
        <v/>
      </c>
    </row>
    <row r="3213" spans="1:25" ht="15" customHeight="1">
      <c r="A3213" s="8">
        <f t="shared" si="308"/>
        <v>3212</v>
      </c>
      <c r="B3213" s="56" t="s">
        <v>4137</v>
      </c>
      <c r="C3213" s="8">
        <v>75</v>
      </c>
      <c r="D3213" s="8" t="s">
        <v>23</v>
      </c>
      <c r="E3213" s="56" t="s">
        <v>4138</v>
      </c>
      <c r="F3213" s="57" t="s">
        <v>605</v>
      </c>
      <c r="G3213" s="58">
        <v>44833</v>
      </c>
      <c r="H3213" s="226">
        <v>44233</v>
      </c>
      <c r="I3213" s="226">
        <v>44307</v>
      </c>
      <c r="J3213" s="56" t="s">
        <v>1278</v>
      </c>
      <c r="K3213" s="8"/>
      <c r="L3213" s="56"/>
      <c r="M3213" s="56" t="s">
        <v>1279</v>
      </c>
      <c r="N3213" s="56" t="s">
        <v>1279</v>
      </c>
      <c r="O3213" s="56"/>
      <c r="P3213" s="56"/>
      <c r="Q3213" s="90" t="str">
        <f>IF(DATEDIF(I3213,G3213,"y")=0,"",DATEDIF(I3213,G3213,"y")&amp;" years ")&amp;IF(DATEDIF(I3213,G3213,"ym")=0,"",DATEDIF(I3213,G3213,"ym")&amp;" months ")&amp;IF(DATEDIF(I3213,G3213,"md")=0,"",DATEDIF(I3213,G3213,"md")&amp;" days")</f>
        <v>1 years 5 months 8 days</v>
      </c>
      <c r="R3213" s="64">
        <f t="shared" si="309"/>
        <v>526</v>
      </c>
      <c r="S3213" s="56"/>
      <c r="T3213" s="56"/>
      <c r="U3213" s="57"/>
      <c r="V3213" s="75">
        <f t="shared" si="304"/>
        <v>1002</v>
      </c>
      <c r="W3213" s="291">
        <f t="shared" si="305"/>
        <v>600</v>
      </c>
      <c r="X3213" s="291">
        <f t="shared" si="306"/>
        <v>526</v>
      </c>
      <c r="Y3213" s="291" t="str">
        <f t="shared" si="307"/>
        <v/>
      </c>
    </row>
    <row r="3214" spans="1:25" ht="15" customHeight="1">
      <c r="A3214" s="8">
        <f t="shared" si="308"/>
        <v>3213</v>
      </c>
      <c r="B3214" s="56"/>
      <c r="C3214" s="8">
        <v>73</v>
      </c>
      <c r="D3214" s="8" t="s">
        <v>16</v>
      </c>
      <c r="E3214" s="56"/>
      <c r="F3214" s="61"/>
      <c r="G3214" s="62">
        <v>44833</v>
      </c>
      <c r="H3214" s="56" t="s">
        <v>1198</v>
      </c>
      <c r="I3214" s="74">
        <v>44296</v>
      </c>
      <c r="J3214" s="56"/>
      <c r="K3214" s="8"/>
      <c r="L3214" s="56"/>
      <c r="M3214" s="56" t="s">
        <v>1279</v>
      </c>
      <c r="N3214" s="56" t="s">
        <v>1279</v>
      </c>
      <c r="O3214" s="56"/>
      <c r="P3214" s="56"/>
      <c r="Q3214" s="90" t="str">
        <f>IF(DATEDIF(I3214,G3214,"y")=0,"",DATEDIF(I3214,G3214,"y")&amp;" years ")&amp;IF(DATEDIF(I3214,G3214,"ym")=0,"",DATEDIF(I3214,G3214,"ym")&amp;" months ")&amp;IF(DATEDIF(I3214,G3214,"md")=0,"",DATEDIF(I3214,G3214,"md")&amp;" days")</f>
        <v>1 years 5 months 19 days</v>
      </c>
      <c r="R3214" s="64">
        <f t="shared" si="309"/>
        <v>537</v>
      </c>
      <c r="S3214" s="56"/>
      <c r="T3214" s="56"/>
      <c r="U3214" s="57"/>
      <c r="V3214" s="75">
        <f t="shared" si="304"/>
        <v>1002</v>
      </c>
      <c r="W3214" s="291" t="str">
        <f t="shared" si="305"/>
        <v/>
      </c>
      <c r="X3214" s="291">
        <f t="shared" si="306"/>
        <v>537</v>
      </c>
      <c r="Y3214" s="291" t="str">
        <f t="shared" si="307"/>
        <v/>
      </c>
    </row>
    <row r="3215" spans="1:25" ht="15" customHeight="1">
      <c r="A3215" s="8">
        <f t="shared" si="308"/>
        <v>3214</v>
      </c>
      <c r="B3215" s="82" t="s">
        <v>4139</v>
      </c>
      <c r="C3215" s="83">
        <v>35</v>
      </c>
      <c r="D3215" s="83" t="s">
        <v>16</v>
      </c>
      <c r="E3215" s="82" t="s">
        <v>4140</v>
      </c>
      <c r="F3215" s="84" t="s">
        <v>4141</v>
      </c>
      <c r="G3215" s="241">
        <v>44834</v>
      </c>
      <c r="H3215" s="82" t="s">
        <v>1198</v>
      </c>
      <c r="I3215" s="82" t="s">
        <v>1198</v>
      </c>
      <c r="J3215" s="82"/>
      <c r="K3215" s="241">
        <v>44595</v>
      </c>
      <c r="L3215" s="82"/>
      <c r="M3215" s="82" t="s">
        <v>1279</v>
      </c>
      <c r="N3215" s="82" t="s">
        <v>1279</v>
      </c>
      <c r="O3215" s="82" t="s">
        <v>1279</v>
      </c>
      <c r="P3215" s="82"/>
      <c r="Q3215" s="88" t="str">
        <f>IF(DATEDIF(K3215,G3215,"y")=0,"",DATEDIF(K3215,G3215,"y")&amp;" years ")&amp;IF(DATEDIF(K3215,G3215,"ym")=0,"",DATEDIF(K3215,G3215,"ym")&amp;" months ")&amp;IF(DATEDIF(K3215,G3215,"md")=0,"",DATEDIF(K3215,G3215,"md")&amp;" days")</f>
        <v>7 months 27 days</v>
      </c>
      <c r="R3215" s="89">
        <f t="shared" si="309"/>
        <v>239</v>
      </c>
      <c r="S3215" s="82" t="s">
        <v>1279</v>
      </c>
      <c r="T3215" s="82" t="s">
        <v>4142</v>
      </c>
      <c r="U3215" s="84"/>
      <c r="V3215" s="75">
        <f t="shared" si="304"/>
        <v>1003</v>
      </c>
      <c r="W3215" s="291" t="str">
        <f t="shared" si="305"/>
        <v/>
      </c>
      <c r="X3215" s="291" t="str">
        <f t="shared" si="306"/>
        <v/>
      </c>
      <c r="Y3215" s="291">
        <f t="shared" si="307"/>
        <v>239</v>
      </c>
    </row>
    <row r="3216" spans="1:25" ht="15" customHeight="1">
      <c r="A3216" s="8">
        <f t="shared" si="308"/>
        <v>3215</v>
      </c>
      <c r="B3216" s="109" t="s">
        <v>4143</v>
      </c>
      <c r="C3216" s="110">
        <v>80</v>
      </c>
      <c r="D3216" s="110" t="s">
        <v>16</v>
      </c>
      <c r="E3216" s="109" t="s">
        <v>4144</v>
      </c>
      <c r="F3216" s="111" t="s">
        <v>52</v>
      </c>
      <c r="G3216" s="112">
        <v>44834</v>
      </c>
      <c r="H3216" s="242">
        <v>44265</v>
      </c>
      <c r="I3216" s="242">
        <v>44392</v>
      </c>
      <c r="J3216" s="109" t="s">
        <v>1278</v>
      </c>
      <c r="K3216" s="110"/>
      <c r="L3216" s="109"/>
      <c r="M3216" s="109" t="s">
        <v>1279</v>
      </c>
      <c r="N3216" s="109" t="s">
        <v>1279</v>
      </c>
      <c r="O3216" s="109"/>
      <c r="P3216" s="109"/>
      <c r="Q3216" s="114" t="str">
        <f>IF(DATEDIF(I3216,G3216,"y")=0,"",DATEDIF(I3216,G3216,"y")&amp;" years ")&amp;IF(DATEDIF(I3216,G3216,"ym")=0,"",DATEDIF(I3216,G3216,"ym")&amp;" months ")&amp;IF(DATEDIF(I3216,G3216,"md")=0,"",DATEDIF(I3216,G3216,"md")&amp;" days")</f>
        <v>1 years 2 months 15 days</v>
      </c>
      <c r="R3216" s="115">
        <f t="shared" si="309"/>
        <v>442</v>
      </c>
      <c r="S3216" s="109"/>
      <c r="T3216" s="109"/>
      <c r="U3216" s="111"/>
      <c r="V3216" s="75">
        <f t="shared" si="304"/>
        <v>1003</v>
      </c>
      <c r="W3216" s="291">
        <f t="shared" si="305"/>
        <v>569</v>
      </c>
      <c r="X3216" s="291">
        <f t="shared" si="306"/>
        <v>442</v>
      </c>
      <c r="Y3216" s="291" t="str">
        <f t="shared" si="307"/>
        <v/>
      </c>
    </row>
    <row r="3217" spans="1:25" ht="15" customHeight="1">
      <c r="A3217" s="8">
        <f t="shared" si="308"/>
        <v>3216</v>
      </c>
      <c r="B3217" s="56" t="s">
        <v>4145</v>
      </c>
      <c r="C3217" s="8">
        <v>48</v>
      </c>
      <c r="D3217" s="8" t="s">
        <v>16</v>
      </c>
      <c r="E3217" s="56" t="s">
        <v>4146</v>
      </c>
      <c r="F3217" s="57" t="s">
        <v>25</v>
      </c>
      <c r="G3217" s="58">
        <v>44834</v>
      </c>
      <c r="H3217" s="226">
        <v>44342</v>
      </c>
      <c r="I3217" s="226">
        <v>44371</v>
      </c>
      <c r="J3217" s="56" t="s">
        <v>1646</v>
      </c>
      <c r="K3217" s="8"/>
      <c r="L3217" s="56"/>
      <c r="M3217" s="56" t="s">
        <v>1279</v>
      </c>
      <c r="N3217" s="56" t="s">
        <v>1279</v>
      </c>
      <c r="O3217" s="56"/>
      <c r="P3217" s="56"/>
      <c r="Q3217" s="90" t="str">
        <f>IF(DATEDIF(I3217,G3217,"y")=0,"",DATEDIF(I3217,G3217,"y")&amp;" years ")&amp;IF(DATEDIF(I3217,G3217,"ym")=0,"",DATEDIF(I3217,G3217,"ym")&amp;" months ")&amp;IF(DATEDIF(I3217,G3217,"md")=0,"",DATEDIF(I3217,G3217,"md")&amp;" days")</f>
        <v>1 years 3 months 6 days</v>
      </c>
      <c r="R3217" s="64">
        <f t="shared" si="309"/>
        <v>463</v>
      </c>
      <c r="S3217" s="56"/>
      <c r="T3217" s="56"/>
      <c r="U3217" s="57"/>
      <c r="V3217" s="75">
        <f t="shared" si="304"/>
        <v>1003</v>
      </c>
      <c r="W3217" s="291">
        <f t="shared" si="305"/>
        <v>492</v>
      </c>
      <c r="X3217" s="291">
        <f t="shared" si="306"/>
        <v>463</v>
      </c>
      <c r="Y3217" s="291" t="str">
        <f t="shared" si="307"/>
        <v/>
      </c>
    </row>
    <row r="3218" spans="1:25" ht="15" customHeight="1">
      <c r="A3218" s="8">
        <f t="shared" si="308"/>
        <v>3217</v>
      </c>
      <c r="B3218" s="56"/>
      <c r="C3218" s="8">
        <v>0</v>
      </c>
      <c r="D3218" s="8" t="s">
        <v>23</v>
      </c>
      <c r="E3218" s="56"/>
      <c r="F3218" s="61"/>
      <c r="G3218" s="62">
        <v>44834</v>
      </c>
      <c r="H3218" s="195"/>
      <c r="I3218" s="56"/>
      <c r="J3218" s="56"/>
      <c r="K3218" s="8"/>
      <c r="L3218" s="56"/>
      <c r="M3218" s="56"/>
      <c r="N3218" s="56"/>
      <c r="O3218" s="56"/>
      <c r="P3218" s="56"/>
      <c r="Q3218" s="63"/>
      <c r="R3218" s="64"/>
      <c r="S3218" s="56"/>
      <c r="T3218" s="56" t="s">
        <v>1059</v>
      </c>
      <c r="U3218" s="57"/>
      <c r="V3218" s="289">
        <f t="shared" si="304"/>
        <v>1003</v>
      </c>
      <c r="W3218" s="292" t="str">
        <f t="shared" si="305"/>
        <v/>
      </c>
      <c r="X3218" s="291" t="str">
        <f t="shared" si="306"/>
        <v/>
      </c>
      <c r="Y3218" s="291" t="str">
        <f t="shared" si="307"/>
        <v/>
      </c>
    </row>
    <row r="3219" spans="1:25" ht="15" customHeight="1">
      <c r="A3219" s="8">
        <f t="shared" si="308"/>
        <v>3218</v>
      </c>
      <c r="B3219" s="56" t="s">
        <v>4147</v>
      </c>
      <c r="C3219" s="8">
        <v>69</v>
      </c>
      <c r="D3219" s="8" t="s">
        <v>23</v>
      </c>
      <c r="E3219" s="56" t="s">
        <v>4148</v>
      </c>
      <c r="F3219" s="57" t="s">
        <v>25</v>
      </c>
      <c r="G3219" s="58">
        <v>44835</v>
      </c>
      <c r="H3219" s="226">
        <v>44264</v>
      </c>
      <c r="I3219" s="226">
        <v>44385</v>
      </c>
      <c r="J3219" s="56" t="s">
        <v>1278</v>
      </c>
      <c r="K3219" s="76">
        <v>44619</v>
      </c>
      <c r="L3219" s="56"/>
      <c r="M3219" s="56" t="s">
        <v>1279</v>
      </c>
      <c r="N3219" s="56" t="s">
        <v>1279</v>
      </c>
      <c r="O3219" s="56" t="s">
        <v>1279</v>
      </c>
      <c r="P3219" s="56"/>
      <c r="Q3219" s="63" t="str">
        <f>IF(DATEDIF(K3219,G3219,"y")=0,"",DATEDIF(K3219,G3219,"y")&amp;" years ")&amp;IF(DATEDIF(K3219,G3219,"ym")=0,"",DATEDIF(K3219,G3219,"ym")&amp;" months ")&amp;IF(DATEDIF(K3219,G3219,"md")=0,"",DATEDIF(K3219,G3219,"md")&amp;" days")</f>
        <v>7 months 4 days</v>
      </c>
      <c r="R3219" s="64">
        <f>_xlfn.DAYS(G3219,IF(L3219="",IF(K3219="",I3219,K3219),L3219))</f>
        <v>216</v>
      </c>
      <c r="S3219" s="56"/>
      <c r="T3219" s="56"/>
      <c r="U3219" s="57"/>
      <c r="V3219" s="75">
        <f t="shared" si="304"/>
        <v>1004</v>
      </c>
      <c r="W3219" s="291">
        <f t="shared" si="305"/>
        <v>571</v>
      </c>
      <c r="X3219" s="291">
        <f t="shared" si="306"/>
        <v>450</v>
      </c>
      <c r="Y3219" s="291">
        <f t="shared" si="307"/>
        <v>216</v>
      </c>
    </row>
    <row r="3220" spans="1:25" ht="15" customHeight="1">
      <c r="A3220" s="8">
        <f t="shared" si="308"/>
        <v>3219</v>
      </c>
      <c r="B3220" s="56"/>
      <c r="C3220" s="8">
        <v>78</v>
      </c>
      <c r="D3220" s="8" t="s">
        <v>23</v>
      </c>
      <c r="E3220" s="60"/>
      <c r="F3220" s="61"/>
      <c r="G3220" s="62">
        <v>44835</v>
      </c>
      <c r="H3220" s="56" t="s">
        <v>1198</v>
      </c>
      <c r="I3220" s="56" t="s">
        <v>1198</v>
      </c>
      <c r="J3220" s="56"/>
      <c r="K3220" s="62">
        <v>44539</v>
      </c>
      <c r="L3220" s="56"/>
      <c r="M3220" s="56" t="s">
        <v>1279</v>
      </c>
      <c r="N3220" s="56" t="s">
        <v>1279</v>
      </c>
      <c r="O3220" s="56" t="s">
        <v>1279</v>
      </c>
      <c r="P3220" s="56"/>
      <c r="Q3220" s="63" t="str">
        <f>IF(DATEDIF(K3220,G3220,"y")=0,"",DATEDIF(K3220,G3220,"y")&amp;" years ")&amp;IF(DATEDIF(K3220,G3220,"ym")=0,"",DATEDIF(K3220,G3220,"ym")&amp;" months ")&amp;IF(DATEDIF(K3220,G3220,"md")=0,"",DATEDIF(K3220,G3220,"md")&amp;" days")</f>
        <v>9 months 22 days</v>
      </c>
      <c r="R3220" s="64">
        <f>_xlfn.DAYS(G3220,IF(L3220="",IF(K3220="",I3220,K3220),L3220))</f>
        <v>296</v>
      </c>
      <c r="S3220" s="56"/>
      <c r="T3220" s="56"/>
      <c r="U3220" s="57"/>
      <c r="V3220" s="75">
        <f t="shared" si="304"/>
        <v>1004</v>
      </c>
      <c r="W3220" s="291" t="str">
        <f t="shared" si="305"/>
        <v/>
      </c>
      <c r="X3220" s="291" t="str">
        <f t="shared" si="306"/>
        <v/>
      </c>
      <c r="Y3220" s="291">
        <f t="shared" si="307"/>
        <v>296</v>
      </c>
    </row>
    <row r="3221" spans="1:25" ht="15" customHeight="1">
      <c r="A3221" s="8">
        <f t="shared" si="308"/>
        <v>3220</v>
      </c>
      <c r="B3221" s="56" t="s">
        <v>4149</v>
      </c>
      <c r="C3221" s="8">
        <v>20</v>
      </c>
      <c r="D3221" s="8" t="s">
        <v>16</v>
      </c>
      <c r="E3221" s="60" t="s">
        <v>3802</v>
      </c>
      <c r="F3221" s="61" t="s">
        <v>25</v>
      </c>
      <c r="G3221" s="62">
        <v>44835</v>
      </c>
      <c r="H3221" s="56" t="s">
        <v>1198</v>
      </c>
      <c r="I3221" s="74">
        <v>44321</v>
      </c>
      <c r="J3221" s="56"/>
      <c r="K3221" s="8"/>
      <c r="L3221" s="56"/>
      <c r="M3221" s="56" t="s">
        <v>1279</v>
      </c>
      <c r="N3221" s="56" t="s">
        <v>1279</v>
      </c>
      <c r="O3221" s="56"/>
      <c r="P3221" s="56"/>
      <c r="Q3221" s="90" t="str">
        <f>IF(DATEDIF(I3221,G3221,"y")=0,"",DATEDIF(I3221,G3221,"y")&amp;" years ")&amp;IF(DATEDIF(I3221,G3221,"ym")=0,"",DATEDIF(I3221,G3221,"ym")&amp;" months ")&amp;IF(DATEDIF(I3221,G3221,"md")=0,"",DATEDIF(I3221,G3221,"md")&amp;" days")</f>
        <v>1 years 4 months 26 days</v>
      </c>
      <c r="R3221" s="64">
        <f>_xlfn.DAYS(G3221,IF(L3221="",IF(K3221="",I3221,K3221),L3221))</f>
        <v>514</v>
      </c>
      <c r="S3221" s="56"/>
      <c r="T3221" s="56"/>
      <c r="U3221" s="57"/>
      <c r="V3221" s="75">
        <f t="shared" si="304"/>
        <v>1004</v>
      </c>
      <c r="W3221" s="291" t="str">
        <f t="shared" si="305"/>
        <v/>
      </c>
      <c r="X3221" s="291">
        <f t="shared" si="306"/>
        <v>514</v>
      </c>
      <c r="Y3221" s="291" t="str">
        <f t="shared" si="307"/>
        <v/>
      </c>
    </row>
    <row r="3222" spans="1:25" ht="15" customHeight="1">
      <c r="A3222" s="8">
        <f t="shared" si="308"/>
        <v>3221</v>
      </c>
      <c r="B3222" s="56" t="s">
        <v>1619</v>
      </c>
      <c r="C3222" s="8">
        <v>82</v>
      </c>
      <c r="D3222" s="8" t="s">
        <v>23</v>
      </c>
      <c r="E3222" s="56" t="s">
        <v>2224</v>
      </c>
      <c r="F3222" s="57" t="s">
        <v>1718</v>
      </c>
      <c r="G3222" s="58">
        <v>44835</v>
      </c>
      <c r="H3222" s="226">
        <v>44249</v>
      </c>
      <c r="I3222" s="243"/>
      <c r="J3222" s="56" t="s">
        <v>1278</v>
      </c>
      <c r="K3222" s="8"/>
      <c r="L3222" s="56"/>
      <c r="M3222" s="56" t="s">
        <v>1279</v>
      </c>
      <c r="N3222" s="56"/>
      <c r="O3222" s="56"/>
      <c r="P3222" s="56"/>
      <c r="Q3222" s="90" t="str">
        <f>IF(DATEDIF(H3222,G3222,"y")=0,"",DATEDIF(H3222,G3222,"y")&amp;" years ")&amp;IF(DATEDIF(H3222,G3222,"ym")=0,"",DATEDIF(H3222,G3222,"ym")&amp;" months ")&amp;IF(DATEDIF(H3222,G3222,"md")=0,"",DATEDIF(H3222,G3222,"md")&amp;" days")</f>
        <v>1 years 7 months 9 days</v>
      </c>
      <c r="R3222" s="64">
        <f>_xlfn.DAYS(G3222,H3222)</f>
        <v>586</v>
      </c>
      <c r="S3222" s="56"/>
      <c r="T3222" s="56"/>
      <c r="U3222" s="57"/>
      <c r="V3222" s="75">
        <f t="shared" si="304"/>
        <v>1004</v>
      </c>
      <c r="W3222" s="291">
        <f t="shared" si="305"/>
        <v>586</v>
      </c>
      <c r="X3222" s="291" t="str">
        <f t="shared" si="306"/>
        <v/>
      </c>
      <c r="Y3222" s="291" t="str">
        <f t="shared" si="307"/>
        <v/>
      </c>
    </row>
    <row r="3223" spans="1:25" ht="15" customHeight="1">
      <c r="A3223" s="8">
        <f t="shared" si="308"/>
        <v>3222</v>
      </c>
      <c r="B3223" s="56" t="s">
        <v>4150</v>
      </c>
      <c r="C3223" s="8">
        <v>10</v>
      </c>
      <c r="D3223" s="8" t="s">
        <v>16</v>
      </c>
      <c r="E3223" s="60" t="s">
        <v>817</v>
      </c>
      <c r="F3223" s="61" t="s">
        <v>117</v>
      </c>
      <c r="G3223" s="62">
        <v>44835</v>
      </c>
      <c r="H3223" s="195"/>
      <c r="I3223" s="56"/>
      <c r="J3223" s="56"/>
      <c r="K3223" s="8"/>
      <c r="L3223" s="56"/>
      <c r="M3223" s="56"/>
      <c r="N3223" s="56"/>
      <c r="O3223" s="56"/>
      <c r="P3223" s="56"/>
      <c r="Q3223" s="63"/>
      <c r="R3223" s="64"/>
      <c r="S3223" s="56"/>
      <c r="T3223" s="56" t="s">
        <v>1059</v>
      </c>
      <c r="U3223" s="57"/>
      <c r="V3223" s="289">
        <f t="shared" si="304"/>
        <v>1004</v>
      </c>
      <c r="W3223" s="292" t="str">
        <f t="shared" si="305"/>
        <v/>
      </c>
      <c r="X3223" s="291" t="str">
        <f t="shared" si="306"/>
        <v/>
      </c>
      <c r="Y3223" s="291" t="str">
        <f t="shared" si="307"/>
        <v/>
      </c>
    </row>
    <row r="3224" spans="1:25" ht="15" customHeight="1">
      <c r="A3224" s="8">
        <f t="shared" si="308"/>
        <v>3223</v>
      </c>
      <c r="B3224" s="56" t="s">
        <v>4151</v>
      </c>
      <c r="C3224" s="8">
        <v>87</v>
      </c>
      <c r="D3224" s="8" t="s">
        <v>16</v>
      </c>
      <c r="E3224" s="60" t="s">
        <v>4152</v>
      </c>
      <c r="F3224" s="61" t="s">
        <v>1760</v>
      </c>
      <c r="G3224" s="62">
        <v>44835</v>
      </c>
      <c r="H3224" s="195"/>
      <c r="I3224" s="56"/>
      <c r="J3224" s="56"/>
      <c r="K3224" s="8"/>
      <c r="L3224" s="56"/>
      <c r="M3224" s="56"/>
      <c r="N3224" s="56"/>
      <c r="O3224" s="56"/>
      <c r="P3224" s="56"/>
      <c r="Q3224" s="63"/>
      <c r="R3224" s="64"/>
      <c r="S3224" s="56"/>
      <c r="T3224" s="56"/>
      <c r="U3224" s="57"/>
      <c r="V3224" s="289">
        <f t="shared" si="304"/>
        <v>1004</v>
      </c>
      <c r="W3224" s="292" t="str">
        <f t="shared" si="305"/>
        <v/>
      </c>
      <c r="X3224" s="291" t="str">
        <f t="shared" si="306"/>
        <v/>
      </c>
      <c r="Y3224" s="291" t="str">
        <f t="shared" si="307"/>
        <v/>
      </c>
    </row>
    <row r="3225" spans="1:25" ht="15" customHeight="1">
      <c r="A3225" s="8">
        <f t="shared" si="308"/>
        <v>3224</v>
      </c>
      <c r="B3225" s="56"/>
      <c r="C3225" s="8">
        <v>41</v>
      </c>
      <c r="D3225" s="8" t="s">
        <v>16</v>
      </c>
      <c r="E3225" s="60"/>
      <c r="F3225" s="61"/>
      <c r="G3225" s="62">
        <v>44836</v>
      </c>
      <c r="H3225" s="74">
        <v>44803</v>
      </c>
      <c r="I3225" s="56"/>
      <c r="J3225" s="56"/>
      <c r="K3225" s="8"/>
      <c r="L3225" s="56"/>
      <c r="M3225" s="56" t="s">
        <v>1279</v>
      </c>
      <c r="N3225" s="56"/>
      <c r="O3225" s="56"/>
      <c r="P3225" s="56"/>
      <c r="Q3225" s="90" t="str">
        <f>IF(DATEDIF(H3225,G3225,"y")=0,"",DATEDIF(H3225,G3225,"y")&amp;" years ")&amp;IF(DATEDIF(H3225,G3225,"ym")=0,"",DATEDIF(H3225,G3225,"ym")&amp;" months ")&amp;IF(DATEDIF(H3225,G3225,"md")=0,"",DATEDIF(H3225,G3225,"md")&amp;" days")</f>
        <v>1 months 2 days</v>
      </c>
      <c r="R3225" s="64">
        <f>_xlfn.DAYS(G3225,H3225)</f>
        <v>33</v>
      </c>
      <c r="S3225" s="56"/>
      <c r="T3225" s="56"/>
      <c r="U3225" s="57"/>
      <c r="V3225" s="75">
        <f t="shared" si="304"/>
        <v>1005</v>
      </c>
      <c r="W3225" s="291">
        <f t="shared" si="305"/>
        <v>33</v>
      </c>
      <c r="X3225" s="291" t="str">
        <f t="shared" si="306"/>
        <v/>
      </c>
      <c r="Y3225" s="291" t="str">
        <f t="shared" si="307"/>
        <v/>
      </c>
    </row>
    <row r="3226" spans="1:25" ht="15" customHeight="1">
      <c r="A3226" s="8">
        <f t="shared" si="308"/>
        <v>3225</v>
      </c>
      <c r="B3226" s="56" t="s">
        <v>3453</v>
      </c>
      <c r="C3226" s="8">
        <v>82</v>
      </c>
      <c r="D3226" s="8" t="s">
        <v>16</v>
      </c>
      <c r="E3226" s="56" t="s">
        <v>573</v>
      </c>
      <c r="F3226" s="57" t="s">
        <v>1704</v>
      </c>
      <c r="G3226" s="58">
        <v>44836</v>
      </c>
      <c r="H3226" s="226">
        <v>44244</v>
      </c>
      <c r="I3226" s="226">
        <v>44326</v>
      </c>
      <c r="J3226" s="56" t="s">
        <v>1278</v>
      </c>
      <c r="K3226" s="76">
        <v>44529</v>
      </c>
      <c r="L3226" s="74">
        <v>44747</v>
      </c>
      <c r="M3226" s="56" t="s">
        <v>1279</v>
      </c>
      <c r="N3226" s="56" t="s">
        <v>1279</v>
      </c>
      <c r="O3226" s="56" t="s">
        <v>1279</v>
      </c>
      <c r="P3226" s="56" t="s">
        <v>1279</v>
      </c>
      <c r="Q3226" s="63" t="str">
        <f>IF(DATEDIF(L3226,G3226,"y")=0,"",DATEDIF(L3226,G3226,"y")&amp;" years ")&amp;IF(DATEDIF(L3226,G3226,"ym")=0,"",DATEDIF(L3226,G3226,"ym")&amp;" months ")&amp;IF(DATEDIF(L3226,G3226,"md")=0,"",DATEDIF(L3226,G3226,"md")&amp;" days")</f>
        <v>2 months 27 days</v>
      </c>
      <c r="R3226" s="64">
        <f t="shared" ref="R3226:R3231" si="310">_xlfn.DAYS(G3226,IF(L3226="",IF(K3226="",I3226,K3226),L3226))</f>
        <v>89</v>
      </c>
      <c r="S3226" s="56"/>
      <c r="T3226" s="56"/>
      <c r="U3226" s="57"/>
      <c r="V3226" s="75">
        <f t="shared" si="304"/>
        <v>1005</v>
      </c>
      <c r="W3226" s="291">
        <f t="shared" si="305"/>
        <v>592</v>
      </c>
      <c r="X3226" s="291">
        <f t="shared" si="306"/>
        <v>510</v>
      </c>
      <c r="Y3226" s="291">
        <f t="shared" si="307"/>
        <v>307</v>
      </c>
    </row>
    <row r="3227" spans="1:25" ht="15" customHeight="1">
      <c r="A3227" s="8">
        <f t="shared" si="308"/>
        <v>3226</v>
      </c>
      <c r="B3227" s="56" t="s">
        <v>2331</v>
      </c>
      <c r="C3227" s="8">
        <v>74</v>
      </c>
      <c r="D3227" s="8" t="s">
        <v>16</v>
      </c>
      <c r="E3227" s="56" t="s">
        <v>3837</v>
      </c>
      <c r="F3227" s="57" t="s">
        <v>100</v>
      </c>
      <c r="G3227" s="58">
        <v>44836</v>
      </c>
      <c r="H3227" s="226">
        <v>44250</v>
      </c>
      <c r="I3227" s="226">
        <v>44309</v>
      </c>
      <c r="J3227" s="56" t="s">
        <v>1278</v>
      </c>
      <c r="K3227" s="76">
        <v>44613</v>
      </c>
      <c r="L3227" s="56"/>
      <c r="M3227" s="56" t="s">
        <v>1279</v>
      </c>
      <c r="N3227" s="56" t="s">
        <v>1279</v>
      </c>
      <c r="O3227" s="56" t="s">
        <v>1279</v>
      </c>
      <c r="P3227" s="56"/>
      <c r="Q3227" s="63" t="str">
        <f>IF(DATEDIF(K3227,G3227,"y")=0,"",DATEDIF(K3227,G3227,"y")&amp;" years ")&amp;IF(DATEDIF(K3227,G3227,"ym")=0,"",DATEDIF(K3227,G3227,"ym")&amp;" months ")&amp;IF(DATEDIF(K3227,G3227,"md")=0,"",DATEDIF(K3227,G3227,"md")&amp;" days")</f>
        <v>7 months 11 days</v>
      </c>
      <c r="R3227" s="64">
        <f t="shared" si="310"/>
        <v>223</v>
      </c>
      <c r="S3227" s="56"/>
      <c r="T3227" s="56"/>
      <c r="U3227" s="57"/>
      <c r="V3227" s="75">
        <f t="shared" si="304"/>
        <v>1005</v>
      </c>
      <c r="W3227" s="291">
        <f t="shared" si="305"/>
        <v>586</v>
      </c>
      <c r="X3227" s="291">
        <f t="shared" si="306"/>
        <v>527</v>
      </c>
      <c r="Y3227" s="291">
        <f t="shared" si="307"/>
        <v>223</v>
      </c>
    </row>
    <row r="3228" spans="1:25" ht="15" customHeight="1">
      <c r="A3228" s="8">
        <f t="shared" si="308"/>
        <v>3227</v>
      </c>
      <c r="B3228" s="56" t="s">
        <v>4153</v>
      </c>
      <c r="C3228" s="8">
        <v>55</v>
      </c>
      <c r="D3228" s="8" t="s">
        <v>23</v>
      </c>
      <c r="E3228" s="56" t="s">
        <v>4154</v>
      </c>
      <c r="F3228" s="57" t="s">
        <v>295</v>
      </c>
      <c r="G3228" s="58">
        <v>44836</v>
      </c>
      <c r="H3228" s="226">
        <v>44252</v>
      </c>
      <c r="I3228" s="226">
        <v>44394</v>
      </c>
      <c r="J3228" s="56" t="s">
        <v>1278</v>
      </c>
      <c r="K3228" s="76">
        <v>44592</v>
      </c>
      <c r="L3228" s="56"/>
      <c r="M3228" s="56" t="s">
        <v>1279</v>
      </c>
      <c r="N3228" s="56" t="s">
        <v>1279</v>
      </c>
      <c r="O3228" s="56" t="s">
        <v>1279</v>
      </c>
      <c r="P3228" s="56"/>
      <c r="Q3228" s="63" t="str">
        <f>IF(DATEDIF(K3228,G3228,"y")=0,"",DATEDIF(K3228,G3228,"y")&amp;" years ")&amp;IF(DATEDIF(K3228,G3228,"ym")=0,"",DATEDIF(K3228,G3228,"ym")&amp;" months ")&amp;IF(DATEDIF(K3228,G3228,"md")=0,"",DATEDIF(K3228,G3228,"md")&amp;" days")</f>
        <v>8 months 1 days</v>
      </c>
      <c r="R3228" s="64">
        <f t="shared" si="310"/>
        <v>244</v>
      </c>
      <c r="S3228" s="56"/>
      <c r="T3228" s="56"/>
      <c r="U3228" s="57"/>
      <c r="V3228" s="75">
        <f t="shared" si="304"/>
        <v>1005</v>
      </c>
      <c r="W3228" s="291">
        <f t="shared" si="305"/>
        <v>584</v>
      </c>
      <c r="X3228" s="291">
        <f t="shared" si="306"/>
        <v>442</v>
      </c>
      <c r="Y3228" s="291">
        <f t="shared" si="307"/>
        <v>244</v>
      </c>
    </row>
    <row r="3229" spans="1:25" ht="15" customHeight="1">
      <c r="A3229" s="8">
        <f t="shared" si="308"/>
        <v>3228</v>
      </c>
      <c r="B3229" s="56" t="s">
        <v>2397</v>
      </c>
      <c r="C3229" s="8">
        <v>72</v>
      </c>
      <c r="D3229" s="8" t="s">
        <v>16</v>
      </c>
      <c r="E3229" s="56" t="s">
        <v>4155</v>
      </c>
      <c r="F3229" s="57" t="s">
        <v>25</v>
      </c>
      <c r="G3229" s="58">
        <v>44836</v>
      </c>
      <c r="H3229" s="226">
        <v>44236</v>
      </c>
      <c r="I3229" s="226">
        <v>44307</v>
      </c>
      <c r="J3229" s="56" t="s">
        <v>1278</v>
      </c>
      <c r="K3229" s="76">
        <v>44583</v>
      </c>
      <c r="L3229" s="56"/>
      <c r="M3229" s="56" t="s">
        <v>1279</v>
      </c>
      <c r="N3229" s="56" t="s">
        <v>1279</v>
      </c>
      <c r="O3229" s="56" t="s">
        <v>1279</v>
      </c>
      <c r="P3229" s="56"/>
      <c r="Q3229" s="63" t="str">
        <f>IF(DATEDIF(K3229,G3229,"y")=0,"",DATEDIF(K3229,G3229,"y")&amp;" years ")&amp;IF(DATEDIF(K3229,G3229,"ym")=0,"",DATEDIF(K3229,G3229,"ym")&amp;" months ")&amp;IF(DATEDIF(K3229,G3229,"md")=0,"",DATEDIF(K3229,G3229,"md")&amp;" days")</f>
        <v>8 months 10 days</v>
      </c>
      <c r="R3229" s="64">
        <f t="shared" si="310"/>
        <v>253</v>
      </c>
      <c r="S3229" s="56"/>
      <c r="T3229" s="56"/>
      <c r="U3229" s="57"/>
      <c r="V3229" s="75">
        <f t="shared" si="304"/>
        <v>1005</v>
      </c>
      <c r="W3229" s="291">
        <f t="shared" si="305"/>
        <v>600</v>
      </c>
      <c r="X3229" s="291">
        <f t="shared" si="306"/>
        <v>529</v>
      </c>
      <c r="Y3229" s="291">
        <f t="shared" si="307"/>
        <v>253</v>
      </c>
    </row>
    <row r="3230" spans="1:25" ht="15" customHeight="1">
      <c r="A3230" s="8">
        <f t="shared" si="308"/>
        <v>3229</v>
      </c>
      <c r="B3230" s="56"/>
      <c r="C3230" s="8">
        <v>27</v>
      </c>
      <c r="D3230" s="8" t="s">
        <v>16</v>
      </c>
      <c r="E3230" s="60"/>
      <c r="F3230" s="61"/>
      <c r="G3230" s="62">
        <v>44836</v>
      </c>
      <c r="H3230" s="56" t="s">
        <v>1198</v>
      </c>
      <c r="I3230" s="74">
        <v>44496</v>
      </c>
      <c r="J3230" s="56"/>
      <c r="K3230" s="8"/>
      <c r="L3230" s="56"/>
      <c r="M3230" s="56" t="s">
        <v>1279</v>
      </c>
      <c r="N3230" s="56" t="s">
        <v>1279</v>
      </c>
      <c r="O3230" s="56"/>
      <c r="P3230" s="56"/>
      <c r="Q3230" s="90" t="str">
        <f>IF(DATEDIF(I3230,G3230,"y")=0,"",DATEDIF(I3230,G3230,"y")&amp;" years ")&amp;IF(DATEDIF(I3230,G3230,"ym")=0,"",DATEDIF(I3230,G3230,"ym")&amp;" months ")&amp;IF(DATEDIF(I3230,G3230,"md")=0,"",DATEDIF(I3230,G3230,"md")&amp;" days")</f>
        <v>11 months 5 days</v>
      </c>
      <c r="R3230" s="64">
        <f t="shared" si="310"/>
        <v>340</v>
      </c>
      <c r="S3230" s="56"/>
      <c r="T3230" s="56"/>
      <c r="U3230" s="57"/>
      <c r="V3230" s="75">
        <f t="shared" si="304"/>
        <v>1005</v>
      </c>
      <c r="W3230" s="291" t="str">
        <f t="shared" si="305"/>
        <v/>
      </c>
      <c r="X3230" s="291">
        <f t="shared" si="306"/>
        <v>340</v>
      </c>
      <c r="Y3230" s="291" t="str">
        <f t="shared" si="307"/>
        <v/>
      </c>
    </row>
    <row r="3231" spans="1:25" ht="15" customHeight="1">
      <c r="A3231" s="8">
        <f t="shared" si="308"/>
        <v>3230</v>
      </c>
      <c r="B3231" s="56" t="s">
        <v>4156</v>
      </c>
      <c r="C3231" s="8">
        <v>28</v>
      </c>
      <c r="D3231" s="8" t="s">
        <v>16</v>
      </c>
      <c r="E3231" s="56" t="s">
        <v>4157</v>
      </c>
      <c r="F3231" s="57" t="s">
        <v>25</v>
      </c>
      <c r="G3231" s="58">
        <v>44836</v>
      </c>
      <c r="H3231" s="226">
        <v>44268</v>
      </c>
      <c r="I3231" s="226">
        <v>44496</v>
      </c>
      <c r="J3231" s="244" t="s">
        <v>2544</v>
      </c>
      <c r="K3231" s="76"/>
      <c r="L3231" s="56"/>
      <c r="M3231" s="244" t="s">
        <v>1279</v>
      </c>
      <c r="N3231" s="244" t="s">
        <v>1279</v>
      </c>
      <c r="O3231" s="56"/>
      <c r="P3231" s="56"/>
      <c r="Q3231" s="90" t="str">
        <f>IF(DATEDIF(I3231,G3231,"y")=0,"",DATEDIF(I3231,G3231,"y")&amp;" years ")&amp;IF(DATEDIF(I3231,G3231,"ym")=0,"",DATEDIF(I3231,G3231,"ym")&amp;" months ")&amp;IF(DATEDIF(I3231,G3231,"md")=0,"",DATEDIF(I3231,G3231,"md")&amp;" days")</f>
        <v>11 months 5 days</v>
      </c>
      <c r="R3231" s="64">
        <f t="shared" si="310"/>
        <v>340</v>
      </c>
      <c r="S3231" s="56"/>
      <c r="T3231" s="56"/>
      <c r="U3231" s="57" t="s">
        <v>4158</v>
      </c>
      <c r="V3231" s="75">
        <f t="shared" si="304"/>
        <v>1005</v>
      </c>
      <c r="W3231" s="291">
        <f t="shared" si="305"/>
        <v>568</v>
      </c>
      <c r="X3231" s="291">
        <f t="shared" si="306"/>
        <v>340</v>
      </c>
      <c r="Y3231" s="291" t="str">
        <f t="shared" si="307"/>
        <v/>
      </c>
    </row>
    <row r="3232" spans="1:25" ht="15" customHeight="1">
      <c r="A3232" s="8">
        <f t="shared" si="308"/>
        <v>3231</v>
      </c>
      <c r="B3232" s="56"/>
      <c r="C3232" s="8">
        <v>1</v>
      </c>
      <c r="D3232" s="8" t="s">
        <v>16</v>
      </c>
      <c r="E3232" s="60"/>
      <c r="F3232" s="57"/>
      <c r="G3232" s="62">
        <v>44836</v>
      </c>
      <c r="H3232" s="62"/>
      <c r="I3232" s="62"/>
      <c r="J3232" s="8"/>
      <c r="K3232" s="62"/>
      <c r="L3232" s="74"/>
      <c r="M3232" s="74"/>
      <c r="N3232" s="56"/>
      <c r="O3232" s="56"/>
      <c r="P3232" s="56"/>
      <c r="Q3232" s="56"/>
      <c r="R3232" s="8"/>
      <c r="S3232" s="56"/>
      <c r="T3232" s="56"/>
      <c r="U3232" s="56"/>
      <c r="V3232" s="289">
        <f t="shared" si="304"/>
        <v>1005</v>
      </c>
      <c r="W3232" s="292" t="str">
        <f t="shared" si="305"/>
        <v/>
      </c>
      <c r="X3232" s="291" t="str">
        <f t="shared" si="306"/>
        <v/>
      </c>
      <c r="Y3232" s="291" t="str">
        <f t="shared" si="307"/>
        <v/>
      </c>
    </row>
    <row r="3233" spans="1:25" ht="15" customHeight="1">
      <c r="A3233" s="8">
        <f t="shared" si="308"/>
        <v>3232</v>
      </c>
      <c r="B3233" s="56" t="s">
        <v>4159</v>
      </c>
      <c r="C3233" s="8">
        <v>12</v>
      </c>
      <c r="D3233" s="8" t="s">
        <v>23</v>
      </c>
      <c r="E3233" s="60" t="s">
        <v>4160</v>
      </c>
      <c r="F3233" s="61" t="s">
        <v>34</v>
      </c>
      <c r="G3233" s="62">
        <v>44836</v>
      </c>
      <c r="H3233" s="195"/>
      <c r="I3233" s="56"/>
      <c r="J3233" s="56"/>
      <c r="K3233" s="8"/>
      <c r="L3233" s="56"/>
      <c r="M3233" s="56"/>
      <c r="N3233" s="56"/>
      <c r="O3233" s="56"/>
      <c r="P3233" s="56"/>
      <c r="Q3233" s="63"/>
      <c r="R3233" s="64"/>
      <c r="S3233" s="56"/>
      <c r="T3233" s="56" t="s">
        <v>1059</v>
      </c>
      <c r="U3233" s="57"/>
      <c r="V3233" s="289">
        <f t="shared" si="304"/>
        <v>1005</v>
      </c>
      <c r="W3233" s="292" t="str">
        <f t="shared" si="305"/>
        <v/>
      </c>
      <c r="X3233" s="291" t="str">
        <f t="shared" si="306"/>
        <v/>
      </c>
      <c r="Y3233" s="291" t="str">
        <f t="shared" si="307"/>
        <v/>
      </c>
    </row>
    <row r="3234" spans="1:25" ht="15" customHeight="1">
      <c r="A3234" s="8">
        <f t="shared" si="308"/>
        <v>3233</v>
      </c>
      <c r="B3234" s="56"/>
      <c r="C3234" s="8">
        <v>49</v>
      </c>
      <c r="D3234" s="8" t="s">
        <v>16</v>
      </c>
      <c r="E3234" s="60"/>
      <c r="F3234" s="61"/>
      <c r="G3234" s="62">
        <v>44836</v>
      </c>
      <c r="H3234" s="195"/>
      <c r="I3234" s="56"/>
      <c r="J3234" s="56"/>
      <c r="K3234" s="8"/>
      <c r="L3234" s="56"/>
      <c r="M3234" s="56"/>
      <c r="N3234" s="56"/>
      <c r="O3234" s="56"/>
      <c r="P3234" s="56"/>
      <c r="Q3234" s="63"/>
      <c r="R3234" s="64"/>
      <c r="S3234" s="56"/>
      <c r="T3234" s="56"/>
      <c r="U3234" s="57"/>
      <c r="V3234" s="289">
        <f t="shared" si="304"/>
        <v>1005</v>
      </c>
      <c r="W3234" s="292" t="str">
        <f t="shared" si="305"/>
        <v/>
      </c>
      <c r="X3234" s="291" t="str">
        <f t="shared" si="306"/>
        <v/>
      </c>
      <c r="Y3234" s="291" t="str">
        <f t="shared" si="307"/>
        <v/>
      </c>
    </row>
    <row r="3235" spans="1:25" ht="15" customHeight="1">
      <c r="A3235" s="8">
        <f t="shared" si="308"/>
        <v>3234</v>
      </c>
      <c r="B3235" s="56" t="s">
        <v>4161</v>
      </c>
      <c r="C3235" s="8">
        <v>63</v>
      </c>
      <c r="D3235" s="8" t="s">
        <v>23</v>
      </c>
      <c r="E3235" s="56" t="s">
        <v>4162</v>
      </c>
      <c r="F3235" s="57" t="s">
        <v>866</v>
      </c>
      <c r="G3235" s="58">
        <v>44836</v>
      </c>
      <c r="H3235" s="195"/>
      <c r="I3235" s="56"/>
      <c r="J3235" s="56"/>
      <c r="K3235" s="8"/>
      <c r="L3235" s="56"/>
      <c r="M3235" s="56"/>
      <c r="N3235" s="56"/>
      <c r="O3235" s="56"/>
      <c r="P3235" s="56"/>
      <c r="Q3235" s="63"/>
      <c r="R3235" s="64"/>
      <c r="S3235" s="56"/>
      <c r="T3235" s="56"/>
      <c r="U3235" s="57"/>
      <c r="V3235" s="289">
        <f t="shared" si="304"/>
        <v>1005</v>
      </c>
      <c r="W3235" s="292" t="str">
        <f t="shared" si="305"/>
        <v/>
      </c>
      <c r="X3235" s="291" t="str">
        <f t="shared" si="306"/>
        <v/>
      </c>
      <c r="Y3235" s="291" t="str">
        <f t="shared" si="307"/>
        <v/>
      </c>
    </row>
    <row r="3236" spans="1:25" ht="15" customHeight="1">
      <c r="A3236" s="8">
        <f t="shared" si="308"/>
        <v>3235</v>
      </c>
      <c r="B3236" s="56" t="s">
        <v>1446</v>
      </c>
      <c r="C3236" s="8">
        <v>49</v>
      </c>
      <c r="D3236" s="8" t="s">
        <v>16</v>
      </c>
      <c r="E3236" s="56" t="s">
        <v>1443</v>
      </c>
      <c r="F3236" s="57" t="s">
        <v>981</v>
      </c>
      <c r="G3236" s="58">
        <v>44837</v>
      </c>
      <c r="H3236" s="226">
        <v>44236</v>
      </c>
      <c r="I3236" s="226">
        <v>44292</v>
      </c>
      <c r="J3236" s="56" t="s">
        <v>1278</v>
      </c>
      <c r="K3236" s="76">
        <v>44584</v>
      </c>
      <c r="L3236" s="56"/>
      <c r="M3236" s="56" t="s">
        <v>1279</v>
      </c>
      <c r="N3236" s="56" t="s">
        <v>1279</v>
      </c>
      <c r="O3236" s="56" t="s">
        <v>1279</v>
      </c>
      <c r="P3236" s="56"/>
      <c r="Q3236" s="63" t="str">
        <f>IF(DATEDIF(K3236,G3236,"y")=0,"",DATEDIF(K3236,G3236,"y")&amp;" years ")&amp;IF(DATEDIF(K3236,G3236,"ym")=0,"",DATEDIF(K3236,G3236,"ym")&amp;" months ")&amp;IF(DATEDIF(K3236,G3236,"md")=0,"",DATEDIF(K3236,G3236,"md")&amp;" days")</f>
        <v>8 months 10 days</v>
      </c>
      <c r="R3236" s="64">
        <f>_xlfn.DAYS(G3236,IF(L3236="",IF(K3236="",I3236,K3236),L3236))</f>
        <v>253</v>
      </c>
      <c r="S3236" s="56"/>
      <c r="T3236" s="56"/>
      <c r="U3236" s="57"/>
      <c r="V3236" s="75">
        <f t="shared" si="304"/>
        <v>1006</v>
      </c>
      <c r="W3236" s="291">
        <f t="shared" si="305"/>
        <v>601</v>
      </c>
      <c r="X3236" s="291">
        <f t="shared" si="306"/>
        <v>545</v>
      </c>
      <c r="Y3236" s="291">
        <f t="shared" si="307"/>
        <v>253</v>
      </c>
    </row>
    <row r="3237" spans="1:25" ht="15" customHeight="1">
      <c r="A3237" s="8">
        <f t="shared" si="308"/>
        <v>3236</v>
      </c>
      <c r="B3237" s="109" t="s">
        <v>1536</v>
      </c>
      <c r="C3237" s="110">
        <v>79</v>
      </c>
      <c r="D3237" s="110" t="s">
        <v>23</v>
      </c>
      <c r="E3237" s="109" t="s">
        <v>4163</v>
      </c>
      <c r="F3237" s="111" t="s">
        <v>844</v>
      </c>
      <c r="G3237" s="112">
        <v>44837</v>
      </c>
      <c r="H3237" s="242">
        <v>44235</v>
      </c>
      <c r="I3237" s="242">
        <v>44293</v>
      </c>
      <c r="J3237" s="109" t="s">
        <v>1278</v>
      </c>
      <c r="K3237" s="125">
        <v>44577</v>
      </c>
      <c r="L3237" s="109"/>
      <c r="M3237" s="109" t="s">
        <v>1279</v>
      </c>
      <c r="N3237" s="109" t="s">
        <v>1279</v>
      </c>
      <c r="O3237" s="109" t="s">
        <v>1279</v>
      </c>
      <c r="P3237" s="109"/>
      <c r="Q3237" s="136" t="str">
        <f>IF(DATEDIF(K3237,G3237,"y")=0,"",DATEDIF(K3237,G3237,"y")&amp;" years ")&amp;IF(DATEDIF(K3237,G3237,"ym")=0,"",DATEDIF(K3237,G3237,"ym")&amp;" months ")&amp;IF(DATEDIF(K3237,G3237,"md")=0,"",DATEDIF(K3237,G3237,"md")&amp;" days")</f>
        <v>8 months 17 days</v>
      </c>
      <c r="R3237" s="115">
        <f>_xlfn.DAYS(G3237,IF(L3237="",IF(K3237="",I3237,K3237),L3237))</f>
        <v>260</v>
      </c>
      <c r="S3237" s="109"/>
      <c r="T3237" s="109"/>
      <c r="U3237" s="111"/>
      <c r="V3237" s="75">
        <f t="shared" si="304"/>
        <v>1006</v>
      </c>
      <c r="W3237" s="291">
        <f t="shared" si="305"/>
        <v>602</v>
      </c>
      <c r="X3237" s="291">
        <f t="shared" si="306"/>
        <v>544</v>
      </c>
      <c r="Y3237" s="291">
        <f t="shared" si="307"/>
        <v>260</v>
      </c>
    </row>
    <row r="3238" spans="1:25" ht="15" customHeight="1">
      <c r="A3238" s="8">
        <f t="shared" si="308"/>
        <v>3237</v>
      </c>
      <c r="B3238" s="56" t="s">
        <v>4164</v>
      </c>
      <c r="C3238" s="8">
        <v>85</v>
      </c>
      <c r="D3238" s="8" t="s">
        <v>23</v>
      </c>
      <c r="E3238" s="56" t="s">
        <v>2254</v>
      </c>
      <c r="F3238" s="57" t="s">
        <v>276</v>
      </c>
      <c r="G3238" s="58">
        <v>44837</v>
      </c>
      <c r="H3238" s="75">
        <v>44384</v>
      </c>
      <c r="I3238" s="226">
        <v>44411</v>
      </c>
      <c r="J3238" s="56" t="s">
        <v>1646</v>
      </c>
      <c r="K3238" s="76"/>
      <c r="L3238" s="56"/>
      <c r="M3238" s="56" t="s">
        <v>1279</v>
      </c>
      <c r="N3238" s="56" t="s">
        <v>1279</v>
      </c>
      <c r="O3238" s="56"/>
      <c r="P3238" s="56"/>
      <c r="Q3238" s="90" t="str">
        <f>IF(DATEDIF(I3238,G3238,"y")=0,"",DATEDIF(I3238,G3238,"y")&amp;" years ")&amp;IF(DATEDIF(I3238,G3238,"ym")=0,"",DATEDIF(I3238,G3238,"ym")&amp;" months ")&amp;IF(DATEDIF(I3238,G3238,"md")=0,"",DATEDIF(I3238,G3238,"md")&amp;" days")</f>
        <v xml:space="preserve">1 years 2 months </v>
      </c>
      <c r="R3238" s="64">
        <f>_xlfn.DAYS(G3238,IF(L3238="",IF(K3238="",I3238,K3238),L3238))</f>
        <v>426</v>
      </c>
      <c r="S3238" s="56"/>
      <c r="T3238" s="56"/>
      <c r="U3238" s="57"/>
      <c r="V3238" s="75">
        <f t="shared" si="304"/>
        <v>1006</v>
      </c>
      <c r="W3238" s="291">
        <f t="shared" si="305"/>
        <v>453</v>
      </c>
      <c r="X3238" s="291">
        <f t="shared" si="306"/>
        <v>426</v>
      </c>
      <c r="Y3238" s="291" t="str">
        <f t="shared" si="307"/>
        <v/>
      </c>
    </row>
    <row r="3239" spans="1:25" ht="15" customHeight="1">
      <c r="A3239" s="8">
        <f t="shared" si="308"/>
        <v>3238</v>
      </c>
      <c r="B3239" s="56" t="s">
        <v>4165</v>
      </c>
      <c r="C3239" s="8">
        <v>1</v>
      </c>
      <c r="D3239" s="8" t="s">
        <v>16</v>
      </c>
      <c r="E3239" s="60" t="s">
        <v>4166</v>
      </c>
      <c r="F3239" s="61" t="s">
        <v>55</v>
      </c>
      <c r="G3239" s="62">
        <v>44837</v>
      </c>
      <c r="H3239" s="195"/>
      <c r="I3239" s="56"/>
      <c r="J3239" s="56"/>
      <c r="K3239" s="8"/>
      <c r="L3239" s="56"/>
      <c r="M3239" s="56"/>
      <c r="N3239" s="56"/>
      <c r="O3239" s="56"/>
      <c r="P3239" s="56"/>
      <c r="Q3239" s="63"/>
      <c r="R3239" s="64"/>
      <c r="S3239" s="56"/>
      <c r="T3239" s="56" t="s">
        <v>1059</v>
      </c>
      <c r="U3239" s="57"/>
      <c r="V3239" s="289">
        <f t="shared" si="304"/>
        <v>1006</v>
      </c>
      <c r="W3239" s="292" t="str">
        <f t="shared" si="305"/>
        <v/>
      </c>
      <c r="X3239" s="291" t="str">
        <f t="shared" si="306"/>
        <v/>
      </c>
      <c r="Y3239" s="291" t="str">
        <f t="shared" si="307"/>
        <v/>
      </c>
    </row>
    <row r="3240" spans="1:25" ht="15" customHeight="1">
      <c r="A3240" s="8">
        <f t="shared" si="308"/>
        <v>3239</v>
      </c>
      <c r="B3240" s="56" t="s">
        <v>4167</v>
      </c>
      <c r="C3240" s="8">
        <v>8</v>
      </c>
      <c r="D3240" s="8" t="s">
        <v>23</v>
      </c>
      <c r="E3240" s="60" t="s">
        <v>306</v>
      </c>
      <c r="F3240" s="61" t="s">
        <v>1109</v>
      </c>
      <c r="G3240" s="62">
        <v>44837</v>
      </c>
      <c r="H3240" s="195"/>
      <c r="I3240" s="56"/>
      <c r="J3240" s="56"/>
      <c r="K3240" s="8"/>
      <c r="L3240" s="56"/>
      <c r="M3240" s="56"/>
      <c r="N3240" s="56"/>
      <c r="O3240" s="56"/>
      <c r="P3240" s="56"/>
      <c r="Q3240" s="63"/>
      <c r="R3240" s="64"/>
      <c r="S3240" s="56"/>
      <c r="T3240" s="56" t="s">
        <v>1059</v>
      </c>
      <c r="U3240" s="57"/>
      <c r="V3240" s="289">
        <f t="shared" si="304"/>
        <v>1006</v>
      </c>
      <c r="W3240" s="292" t="str">
        <f t="shared" si="305"/>
        <v/>
      </c>
      <c r="X3240" s="291" t="str">
        <f t="shared" si="306"/>
        <v/>
      </c>
      <c r="Y3240" s="291" t="str">
        <f t="shared" si="307"/>
        <v/>
      </c>
    </row>
    <row r="3241" spans="1:25" ht="15" customHeight="1">
      <c r="A3241" s="8">
        <f t="shared" si="308"/>
        <v>3240</v>
      </c>
      <c r="B3241" s="56" t="s">
        <v>4168</v>
      </c>
      <c r="C3241" s="8">
        <v>10</v>
      </c>
      <c r="D3241" s="8" t="s">
        <v>16</v>
      </c>
      <c r="E3241" s="60" t="s">
        <v>4169</v>
      </c>
      <c r="F3241" s="61" t="s">
        <v>125</v>
      </c>
      <c r="G3241" s="62">
        <v>44837</v>
      </c>
      <c r="H3241" s="195"/>
      <c r="I3241" s="56"/>
      <c r="J3241" s="56"/>
      <c r="K3241" s="8"/>
      <c r="L3241" s="56"/>
      <c r="M3241" s="56"/>
      <c r="N3241" s="56"/>
      <c r="O3241" s="56"/>
      <c r="P3241" s="56"/>
      <c r="Q3241" s="56"/>
      <c r="R3241" s="8"/>
      <c r="S3241" s="56"/>
      <c r="T3241" s="56" t="s">
        <v>1059</v>
      </c>
      <c r="U3241" s="57"/>
      <c r="V3241" s="289">
        <f t="shared" si="304"/>
        <v>1006</v>
      </c>
      <c r="W3241" s="292" t="str">
        <f t="shared" si="305"/>
        <v/>
      </c>
      <c r="X3241" s="291" t="str">
        <f t="shared" si="306"/>
        <v/>
      </c>
      <c r="Y3241" s="291" t="str">
        <f t="shared" si="307"/>
        <v/>
      </c>
    </row>
    <row r="3242" spans="1:25" ht="15" customHeight="1">
      <c r="A3242" s="8">
        <f t="shared" si="308"/>
        <v>3241</v>
      </c>
      <c r="B3242" s="109" t="s">
        <v>4170</v>
      </c>
      <c r="C3242" s="110">
        <v>90</v>
      </c>
      <c r="D3242" s="110" t="s">
        <v>23</v>
      </c>
      <c r="E3242" s="109" t="s">
        <v>4171</v>
      </c>
      <c r="F3242" s="111" t="s">
        <v>66</v>
      </c>
      <c r="G3242" s="112">
        <v>44837</v>
      </c>
      <c r="H3242" s="194"/>
      <c r="I3242" s="109"/>
      <c r="J3242" s="109"/>
      <c r="K3242" s="110"/>
      <c r="L3242" s="109"/>
      <c r="M3242" s="109"/>
      <c r="N3242" s="109"/>
      <c r="O3242" s="109"/>
      <c r="P3242" s="109"/>
      <c r="Q3242" s="136"/>
      <c r="R3242" s="115"/>
      <c r="S3242" s="109"/>
      <c r="T3242" s="109"/>
      <c r="U3242" s="111"/>
      <c r="V3242" s="289">
        <f t="shared" si="304"/>
        <v>1006</v>
      </c>
      <c r="W3242" s="292" t="str">
        <f t="shared" si="305"/>
        <v/>
      </c>
      <c r="X3242" s="291" t="str">
        <f t="shared" si="306"/>
        <v/>
      </c>
      <c r="Y3242" s="291" t="str">
        <f t="shared" si="307"/>
        <v/>
      </c>
    </row>
    <row r="3243" spans="1:25" ht="15" customHeight="1">
      <c r="A3243" s="8">
        <f t="shared" si="308"/>
        <v>3242</v>
      </c>
      <c r="B3243" s="56" t="s">
        <v>2838</v>
      </c>
      <c r="C3243" s="8">
        <v>56</v>
      </c>
      <c r="D3243" s="8" t="s">
        <v>23</v>
      </c>
      <c r="E3243" s="56" t="s">
        <v>4172</v>
      </c>
      <c r="F3243" s="57" t="s">
        <v>538</v>
      </c>
      <c r="G3243" s="58">
        <v>44838</v>
      </c>
      <c r="H3243" s="226">
        <v>44467</v>
      </c>
      <c r="I3243" s="226">
        <v>44545</v>
      </c>
      <c r="J3243" s="56" t="s">
        <v>1744</v>
      </c>
      <c r="K3243" s="76"/>
      <c r="L3243" s="56"/>
      <c r="M3243" s="56" t="s">
        <v>1279</v>
      </c>
      <c r="N3243" s="56" t="s">
        <v>1279</v>
      </c>
      <c r="O3243" s="56"/>
      <c r="P3243" s="56"/>
      <c r="Q3243" s="90" t="str">
        <f>IF(DATEDIF(I3243,G3243,"y")=0,"",DATEDIF(I3243,G3243,"y")&amp;" years ")&amp;IF(DATEDIF(I3243,G3243,"ym")=0,"",DATEDIF(I3243,G3243,"ym")&amp;" months ")&amp;IF(DATEDIF(I3243,G3243,"md")=0,"",DATEDIF(I3243,G3243,"md")&amp;" days")</f>
        <v>9 months 19 days</v>
      </c>
      <c r="R3243" s="64">
        <f>_xlfn.DAYS(G3243,IF(L3243="",IF(K3243="",I3243,K3243),L3243))</f>
        <v>293</v>
      </c>
      <c r="S3243" s="56"/>
      <c r="T3243" s="56"/>
      <c r="U3243" s="57"/>
      <c r="V3243" s="75">
        <f t="shared" si="304"/>
        <v>1007</v>
      </c>
      <c r="W3243" s="291">
        <f t="shared" si="305"/>
        <v>371</v>
      </c>
      <c r="X3243" s="291">
        <f t="shared" si="306"/>
        <v>293</v>
      </c>
      <c r="Y3243" s="291" t="str">
        <f t="shared" si="307"/>
        <v/>
      </c>
    </row>
    <row r="3244" spans="1:25" ht="15" customHeight="1">
      <c r="A3244" s="8">
        <f t="shared" si="308"/>
        <v>3243</v>
      </c>
      <c r="B3244" s="56" t="s">
        <v>4173</v>
      </c>
      <c r="C3244" s="8">
        <v>45</v>
      </c>
      <c r="D3244" s="8" t="s">
        <v>23</v>
      </c>
      <c r="E3244" s="56" t="s">
        <v>4174</v>
      </c>
      <c r="F3244" s="57" t="s">
        <v>25</v>
      </c>
      <c r="G3244" s="58">
        <v>44838</v>
      </c>
      <c r="H3244" s="226">
        <v>44237</v>
      </c>
      <c r="I3244" s="226">
        <v>44312</v>
      </c>
      <c r="J3244" s="56" t="s">
        <v>1278</v>
      </c>
      <c r="K3244" s="76">
        <v>44530</v>
      </c>
      <c r="L3244" s="56"/>
      <c r="M3244" s="56" t="s">
        <v>1279</v>
      </c>
      <c r="N3244" s="56" t="s">
        <v>1279</v>
      </c>
      <c r="O3244" s="56" t="s">
        <v>1279</v>
      </c>
      <c r="P3244" s="56"/>
      <c r="Q3244" s="63" t="str">
        <f>IF(DATEDIF(K3244,G3244,"y")=0,"",DATEDIF(K3244,G3244,"y")&amp;" years ")&amp;IF(DATEDIF(K3244,G3244,"ym")=0,"",DATEDIF(K3244,G3244,"ym")&amp;" months ")&amp;IF(DATEDIF(K3244,G3244,"md")=0,"",DATEDIF(K3244,G3244,"md")&amp;" days")</f>
        <v>10 months 4 days</v>
      </c>
      <c r="R3244" s="64">
        <f>_xlfn.DAYS(G3244,IF(L3244="",IF(K3244="",I3244,K3244),L3244))</f>
        <v>308</v>
      </c>
      <c r="S3244" s="56"/>
      <c r="T3244" s="56"/>
      <c r="U3244" s="57"/>
      <c r="V3244" s="75">
        <f t="shared" si="304"/>
        <v>1007</v>
      </c>
      <c r="W3244" s="291">
        <f t="shared" si="305"/>
        <v>601</v>
      </c>
      <c r="X3244" s="291">
        <f t="shared" si="306"/>
        <v>526</v>
      </c>
      <c r="Y3244" s="291">
        <f t="shared" si="307"/>
        <v>308</v>
      </c>
    </row>
    <row r="3245" spans="1:25" ht="15" customHeight="1">
      <c r="A3245" s="8">
        <f t="shared" si="308"/>
        <v>3244</v>
      </c>
      <c r="B3245" s="56" t="s">
        <v>4175</v>
      </c>
      <c r="C3245" s="8">
        <v>19</v>
      </c>
      <c r="D3245" s="8" t="s">
        <v>16</v>
      </c>
      <c r="E3245" s="60" t="s">
        <v>4176</v>
      </c>
      <c r="F3245" s="61" t="s">
        <v>324</v>
      </c>
      <c r="G3245" s="62">
        <v>44838</v>
      </c>
      <c r="H3245" s="74">
        <v>44319</v>
      </c>
      <c r="I3245" s="56"/>
      <c r="J3245" s="56"/>
      <c r="K3245" s="8"/>
      <c r="L3245" s="56"/>
      <c r="M3245" s="56" t="s">
        <v>1279</v>
      </c>
      <c r="N3245" s="56"/>
      <c r="O3245" s="56"/>
      <c r="P3245" s="56"/>
      <c r="Q3245" s="90" t="str">
        <f>IF(DATEDIF(H3245,G3245,"y")=0,"",DATEDIF(H3245,G3245,"y")&amp;" years ")&amp;IF(DATEDIF(H3245,G3245,"ym")=0,"",DATEDIF(H3245,G3245,"ym")&amp;" months ")&amp;IF(DATEDIF(H3245,G3245,"md")=0,"",DATEDIF(H3245,G3245,"md")&amp;" days")</f>
        <v>1 years 5 months 1 days</v>
      </c>
      <c r="R3245" s="64">
        <f>_xlfn.DAYS(G3245,H3245)</f>
        <v>519</v>
      </c>
      <c r="S3245" s="56"/>
      <c r="T3245" s="56"/>
      <c r="U3245" s="57"/>
      <c r="V3245" s="75">
        <f t="shared" si="304"/>
        <v>1007</v>
      </c>
      <c r="W3245" s="291">
        <f t="shared" si="305"/>
        <v>519</v>
      </c>
      <c r="X3245" s="291" t="str">
        <f t="shared" si="306"/>
        <v/>
      </c>
      <c r="Y3245" s="291" t="str">
        <f t="shared" si="307"/>
        <v/>
      </c>
    </row>
    <row r="3246" spans="1:25" ht="15" customHeight="1">
      <c r="A3246" s="8">
        <f t="shared" si="308"/>
        <v>3245</v>
      </c>
      <c r="B3246" s="56" t="s">
        <v>2761</v>
      </c>
      <c r="C3246" s="8">
        <v>85</v>
      </c>
      <c r="D3246" s="8" t="s">
        <v>16</v>
      </c>
      <c r="E3246" s="56" t="s">
        <v>1607</v>
      </c>
      <c r="F3246" s="57" t="s">
        <v>100</v>
      </c>
      <c r="G3246" s="58">
        <v>44838</v>
      </c>
      <c r="H3246" s="226">
        <v>44245</v>
      </c>
      <c r="I3246" s="226">
        <v>44304</v>
      </c>
      <c r="J3246" s="56" t="s">
        <v>1278</v>
      </c>
      <c r="K3246" s="76"/>
      <c r="L3246" s="56"/>
      <c r="M3246" s="56" t="s">
        <v>1279</v>
      </c>
      <c r="N3246" s="56" t="s">
        <v>1279</v>
      </c>
      <c r="O3246" s="56"/>
      <c r="P3246" s="56"/>
      <c r="Q3246" s="90" t="str">
        <f>IF(DATEDIF(I3246,G3246,"y")=0,"",DATEDIF(I3246,G3246,"y")&amp;" years ")&amp;IF(DATEDIF(I3246,G3246,"ym")=0,"",DATEDIF(I3246,G3246,"ym")&amp;" months ")&amp;IF(DATEDIF(I3246,G3246,"md")=0,"",DATEDIF(I3246,G3246,"md")&amp;" days")</f>
        <v>1 years 5 months 16 days</v>
      </c>
      <c r="R3246" s="64">
        <f>_xlfn.DAYS(G3246,IF(L3246="",IF(K3246="",I3246,K3246),L3246))</f>
        <v>534</v>
      </c>
      <c r="S3246" s="56"/>
      <c r="T3246" s="56"/>
      <c r="U3246" s="57"/>
      <c r="V3246" s="75">
        <f t="shared" si="304"/>
        <v>1007</v>
      </c>
      <c r="W3246" s="291">
        <f t="shared" si="305"/>
        <v>593</v>
      </c>
      <c r="X3246" s="291">
        <f t="shared" si="306"/>
        <v>534</v>
      </c>
      <c r="Y3246" s="291" t="str">
        <f t="shared" si="307"/>
        <v/>
      </c>
    </row>
    <row r="3247" spans="1:25" ht="15" customHeight="1">
      <c r="A3247" s="8">
        <f t="shared" si="308"/>
        <v>3246</v>
      </c>
      <c r="B3247" s="56" t="s">
        <v>4177</v>
      </c>
      <c r="C3247" s="8">
        <v>85</v>
      </c>
      <c r="D3247" s="8" t="s">
        <v>23</v>
      </c>
      <c r="E3247" s="56" t="s">
        <v>4178</v>
      </c>
      <c r="F3247" s="57" t="s">
        <v>25</v>
      </c>
      <c r="G3247" s="58">
        <v>44838</v>
      </c>
      <c r="H3247" s="226">
        <v>44238</v>
      </c>
      <c r="I3247" s="226">
        <v>44294</v>
      </c>
      <c r="J3247" s="56" t="s">
        <v>1278</v>
      </c>
      <c r="K3247" s="76"/>
      <c r="L3247" s="56"/>
      <c r="M3247" s="56" t="s">
        <v>1279</v>
      </c>
      <c r="N3247" s="56" t="s">
        <v>1279</v>
      </c>
      <c r="O3247" s="56"/>
      <c r="P3247" s="56"/>
      <c r="Q3247" s="90" t="str">
        <f>IF(DATEDIF(I3247,G3247,"y")=0,"",DATEDIF(I3247,G3247,"y")&amp;" years ")&amp;IF(DATEDIF(I3247,G3247,"ym")=0,"",DATEDIF(I3247,G3247,"ym")&amp;" months ")&amp;IF(DATEDIF(I3247,G3247,"md")=0,"",DATEDIF(I3247,G3247,"md")&amp;" days")</f>
        <v>1 years 5 months 26 days</v>
      </c>
      <c r="R3247" s="64">
        <f>_xlfn.DAYS(G3247,IF(L3247="",IF(K3247="",I3247,K3247),L3247))</f>
        <v>544</v>
      </c>
      <c r="S3247" s="56"/>
      <c r="T3247" s="56"/>
      <c r="U3247" s="57"/>
      <c r="V3247" s="75">
        <f t="shared" si="304"/>
        <v>1007</v>
      </c>
      <c r="W3247" s="291">
        <f t="shared" si="305"/>
        <v>600</v>
      </c>
      <c r="X3247" s="291">
        <f t="shared" si="306"/>
        <v>544</v>
      </c>
      <c r="Y3247" s="291" t="str">
        <f t="shared" si="307"/>
        <v/>
      </c>
    </row>
    <row r="3248" spans="1:25" ht="15" customHeight="1">
      <c r="A3248" s="8">
        <f t="shared" si="308"/>
        <v>3247</v>
      </c>
      <c r="B3248" s="56"/>
      <c r="C3248" s="8">
        <v>57</v>
      </c>
      <c r="D3248" s="8" t="s">
        <v>16</v>
      </c>
      <c r="E3248" s="60"/>
      <c r="F3248" s="61"/>
      <c r="G3248" s="62">
        <v>44838</v>
      </c>
      <c r="H3248" s="195"/>
      <c r="I3248" s="56"/>
      <c r="J3248" s="56"/>
      <c r="K3248" s="8"/>
      <c r="L3248" s="56"/>
      <c r="M3248" s="56"/>
      <c r="N3248" s="56"/>
      <c r="O3248" s="56"/>
      <c r="P3248" s="56"/>
      <c r="Q3248" s="56"/>
      <c r="R3248" s="8"/>
      <c r="S3248" s="56"/>
      <c r="T3248" s="56"/>
      <c r="U3248" s="57"/>
      <c r="V3248" s="289">
        <f t="shared" si="304"/>
        <v>1007</v>
      </c>
      <c r="W3248" s="292" t="str">
        <f t="shared" si="305"/>
        <v/>
      </c>
      <c r="X3248" s="291" t="str">
        <f t="shared" si="306"/>
        <v/>
      </c>
      <c r="Y3248" s="291" t="str">
        <f t="shared" si="307"/>
        <v/>
      </c>
    </row>
    <row r="3249" spans="1:25" ht="15" customHeight="1">
      <c r="A3249" s="8">
        <f t="shared" si="308"/>
        <v>3248</v>
      </c>
      <c r="B3249" s="56" t="s">
        <v>4179</v>
      </c>
      <c r="C3249" s="8">
        <v>84</v>
      </c>
      <c r="D3249" s="8" t="s">
        <v>16</v>
      </c>
      <c r="E3249" s="56" t="s">
        <v>4180</v>
      </c>
      <c r="F3249" s="57" t="s">
        <v>25</v>
      </c>
      <c r="G3249" s="58">
        <v>44838</v>
      </c>
      <c r="H3249" s="195"/>
      <c r="I3249" s="56"/>
      <c r="J3249" s="56"/>
      <c r="K3249" s="8"/>
      <c r="L3249" s="56"/>
      <c r="M3249" s="56"/>
      <c r="N3249" s="56"/>
      <c r="O3249" s="56"/>
      <c r="P3249" s="56"/>
      <c r="Q3249" s="63"/>
      <c r="R3249" s="64"/>
      <c r="S3249" s="56"/>
      <c r="T3249" s="56"/>
      <c r="U3249" s="57"/>
      <c r="V3249" s="289">
        <f t="shared" si="304"/>
        <v>1007</v>
      </c>
      <c r="W3249" s="292" t="str">
        <f t="shared" si="305"/>
        <v/>
      </c>
      <c r="X3249" s="291" t="str">
        <f t="shared" si="306"/>
        <v/>
      </c>
      <c r="Y3249" s="291" t="str">
        <f t="shared" si="307"/>
        <v/>
      </c>
    </row>
    <row r="3250" spans="1:25" ht="15" customHeight="1">
      <c r="A3250" s="8">
        <f t="shared" si="308"/>
        <v>3249</v>
      </c>
      <c r="B3250" s="56" t="s">
        <v>3847</v>
      </c>
      <c r="C3250" s="8">
        <v>63</v>
      </c>
      <c r="D3250" s="8" t="s">
        <v>16</v>
      </c>
      <c r="E3250" s="56" t="s">
        <v>4181</v>
      </c>
      <c r="F3250" s="57" t="s">
        <v>444</v>
      </c>
      <c r="G3250" s="58">
        <v>44839</v>
      </c>
      <c r="H3250" s="226">
        <v>44262</v>
      </c>
      <c r="I3250" s="226">
        <v>44321</v>
      </c>
      <c r="J3250" s="56" t="s">
        <v>1278</v>
      </c>
      <c r="K3250" s="76">
        <v>44609</v>
      </c>
      <c r="L3250" s="56"/>
      <c r="M3250" s="56" t="s">
        <v>1279</v>
      </c>
      <c r="N3250" s="56" t="s">
        <v>1279</v>
      </c>
      <c r="O3250" s="56" t="s">
        <v>1279</v>
      </c>
      <c r="P3250" s="56"/>
      <c r="Q3250" s="63" t="str">
        <f>IF(DATEDIF(K3250,G3250,"y")=0,"",DATEDIF(K3250,G3250,"y")&amp;" years ")&amp;IF(DATEDIF(K3250,G3250,"ym")=0,"",DATEDIF(K3250,G3250,"ym")&amp;" months ")&amp;IF(DATEDIF(K3250,G3250,"md")=0,"",DATEDIF(K3250,G3250,"md")&amp;" days")</f>
        <v>7 months 18 days</v>
      </c>
      <c r="R3250" s="64">
        <f>_xlfn.DAYS(G3250,IF(L3250="",IF(K3250="",I3250,K3250),L3250))</f>
        <v>230</v>
      </c>
      <c r="S3250" s="56"/>
      <c r="T3250" s="56"/>
      <c r="U3250" s="57"/>
      <c r="V3250" s="75">
        <f t="shared" si="304"/>
        <v>1008</v>
      </c>
      <c r="W3250" s="291">
        <f t="shared" si="305"/>
        <v>577</v>
      </c>
      <c r="X3250" s="291">
        <f t="shared" si="306"/>
        <v>518</v>
      </c>
      <c r="Y3250" s="291">
        <f t="shared" si="307"/>
        <v>230</v>
      </c>
    </row>
    <row r="3251" spans="1:25" ht="15" customHeight="1">
      <c r="A3251" s="8">
        <f t="shared" si="308"/>
        <v>3250</v>
      </c>
      <c r="B3251" s="56" t="s">
        <v>4182</v>
      </c>
      <c r="C3251" s="8">
        <v>87</v>
      </c>
      <c r="D3251" s="8" t="s">
        <v>16</v>
      </c>
      <c r="E3251" s="56" t="s">
        <v>2322</v>
      </c>
      <c r="F3251" s="57" t="s">
        <v>1264</v>
      </c>
      <c r="G3251" s="58">
        <v>44839</v>
      </c>
      <c r="H3251" s="226">
        <v>44245</v>
      </c>
      <c r="I3251" s="226">
        <v>44310</v>
      </c>
      <c r="J3251" s="56" t="s">
        <v>1278</v>
      </c>
      <c r="K3251" s="76"/>
      <c r="L3251" s="56"/>
      <c r="M3251" s="56" t="s">
        <v>1279</v>
      </c>
      <c r="N3251" s="56" t="s">
        <v>1279</v>
      </c>
      <c r="O3251" s="56"/>
      <c r="P3251" s="56"/>
      <c r="Q3251" s="90" t="str">
        <f>IF(DATEDIF(I3251,G3251,"y")=0,"",DATEDIF(I3251,G3251,"y")&amp;" years ")&amp;IF(DATEDIF(I3251,G3251,"ym")=0,"",DATEDIF(I3251,G3251,"ym")&amp;" months ")&amp;IF(DATEDIF(I3251,G3251,"md")=0,"",DATEDIF(I3251,G3251,"md")&amp;" days")</f>
        <v>1 years 5 months 11 days</v>
      </c>
      <c r="R3251" s="64">
        <f>_xlfn.DAYS(G3251,IF(L3251="",IF(K3251="",I3251,K3251),L3251))</f>
        <v>529</v>
      </c>
      <c r="S3251" s="56"/>
      <c r="T3251" s="56"/>
      <c r="U3251" s="57"/>
      <c r="V3251" s="75">
        <f t="shared" si="304"/>
        <v>1008</v>
      </c>
      <c r="W3251" s="291">
        <f t="shared" si="305"/>
        <v>594</v>
      </c>
      <c r="X3251" s="291">
        <f t="shared" si="306"/>
        <v>529</v>
      </c>
      <c r="Y3251" s="291" t="str">
        <f t="shared" si="307"/>
        <v/>
      </c>
    </row>
    <row r="3252" spans="1:25" ht="15" customHeight="1">
      <c r="A3252" s="8">
        <f t="shared" si="308"/>
        <v>3251</v>
      </c>
      <c r="B3252" s="56" t="s">
        <v>3819</v>
      </c>
      <c r="C3252" s="8">
        <v>62</v>
      </c>
      <c r="D3252" s="8" t="s">
        <v>16</v>
      </c>
      <c r="E3252" s="56" t="s">
        <v>4183</v>
      </c>
      <c r="F3252" s="57" t="s">
        <v>66</v>
      </c>
      <c r="G3252" s="58">
        <v>44840</v>
      </c>
      <c r="H3252" s="226">
        <v>44244</v>
      </c>
      <c r="I3252" s="226">
        <v>44319</v>
      </c>
      <c r="J3252" s="56" t="s">
        <v>1278</v>
      </c>
      <c r="K3252" s="76">
        <v>44521</v>
      </c>
      <c r="L3252" s="56"/>
      <c r="M3252" s="56" t="s">
        <v>1279</v>
      </c>
      <c r="N3252" s="56" t="s">
        <v>1279</v>
      </c>
      <c r="O3252" s="56" t="s">
        <v>1279</v>
      </c>
      <c r="P3252" s="56"/>
      <c r="Q3252" s="63" t="str">
        <f>IF(DATEDIF(K3252,G3252,"y")=0,"",DATEDIF(K3252,G3252,"y")&amp;" years ")&amp;IF(DATEDIF(K3252,G3252,"ym")=0,"",DATEDIF(K3252,G3252,"ym")&amp;" months ")&amp;IF(DATEDIF(K3252,G3252,"md")=0,"",DATEDIF(K3252,G3252,"md")&amp;" days")</f>
        <v>10 months 15 days</v>
      </c>
      <c r="R3252" s="64">
        <f>_xlfn.DAYS(G3252,IF(L3252="",IF(K3252="",I3252,K3252),L3252))</f>
        <v>319</v>
      </c>
      <c r="S3252" s="56"/>
      <c r="T3252" s="56"/>
      <c r="U3252" s="57"/>
      <c r="V3252" s="75">
        <f t="shared" si="304"/>
        <v>1009</v>
      </c>
      <c r="W3252" s="291">
        <f t="shared" si="305"/>
        <v>596</v>
      </c>
      <c r="X3252" s="291">
        <f t="shared" si="306"/>
        <v>521</v>
      </c>
      <c r="Y3252" s="291">
        <f t="shared" si="307"/>
        <v>319</v>
      </c>
    </row>
    <row r="3253" spans="1:25" ht="15" customHeight="1">
      <c r="A3253" s="8">
        <f t="shared" si="308"/>
        <v>3252</v>
      </c>
      <c r="B3253" s="56" t="s">
        <v>4184</v>
      </c>
      <c r="C3253" s="8">
        <v>89</v>
      </c>
      <c r="D3253" s="8" t="s">
        <v>16</v>
      </c>
      <c r="E3253" s="56" t="s">
        <v>4185</v>
      </c>
      <c r="F3253" s="57" t="s">
        <v>25</v>
      </c>
      <c r="G3253" s="58">
        <v>44840</v>
      </c>
      <c r="H3253" s="226">
        <v>44258</v>
      </c>
      <c r="I3253" s="226">
        <v>44382</v>
      </c>
      <c r="J3253" s="56" t="s">
        <v>1278</v>
      </c>
      <c r="K3253" s="76"/>
      <c r="L3253" s="56"/>
      <c r="M3253" s="56" t="s">
        <v>1279</v>
      </c>
      <c r="N3253" s="56" t="s">
        <v>1279</v>
      </c>
      <c r="O3253" s="56"/>
      <c r="P3253" s="56"/>
      <c r="Q3253" s="90" t="str">
        <f>IF(DATEDIF(I3253,G3253,"y")=0,"",DATEDIF(I3253,G3253,"y")&amp;" years ")&amp;IF(DATEDIF(I3253,G3253,"ym")=0,"",DATEDIF(I3253,G3253,"ym")&amp;" months ")&amp;IF(DATEDIF(I3253,G3253,"md")=0,"",DATEDIF(I3253,G3253,"md")&amp;" days")</f>
        <v>1 years 3 months 1 days</v>
      </c>
      <c r="R3253" s="64">
        <f>_xlfn.DAYS(G3253,IF(L3253="",IF(K3253="",I3253,K3253),L3253))</f>
        <v>458</v>
      </c>
      <c r="S3253" s="56"/>
      <c r="T3253" s="56"/>
      <c r="U3253" s="57"/>
      <c r="V3253" s="75">
        <f t="shared" si="304"/>
        <v>1009</v>
      </c>
      <c r="W3253" s="291">
        <f t="shared" si="305"/>
        <v>582</v>
      </c>
      <c r="X3253" s="291">
        <f t="shared" si="306"/>
        <v>458</v>
      </c>
      <c r="Y3253" s="291" t="str">
        <f t="shared" si="307"/>
        <v/>
      </c>
    </row>
    <row r="3254" spans="1:25" ht="15" customHeight="1">
      <c r="A3254" s="8">
        <f t="shared" si="308"/>
        <v>3253</v>
      </c>
      <c r="B3254" s="56" t="s">
        <v>4186</v>
      </c>
      <c r="C3254" s="73">
        <v>0</v>
      </c>
      <c r="D3254" s="8" t="s">
        <v>16</v>
      </c>
      <c r="E3254" s="56" t="s">
        <v>2254</v>
      </c>
      <c r="F3254" s="57" t="s">
        <v>347</v>
      </c>
      <c r="G3254" s="62">
        <v>44840</v>
      </c>
      <c r="H3254" s="56"/>
      <c r="I3254" s="56"/>
      <c r="J3254" s="56"/>
      <c r="K3254" s="8"/>
      <c r="L3254" s="56"/>
      <c r="M3254" s="56"/>
      <c r="N3254" s="56"/>
      <c r="O3254" s="56"/>
      <c r="P3254" s="56"/>
      <c r="Q3254" s="56"/>
      <c r="R3254" s="8"/>
      <c r="S3254" s="56"/>
      <c r="T3254" s="56" t="s">
        <v>1059</v>
      </c>
      <c r="U3254" s="56"/>
      <c r="V3254" s="289">
        <f t="shared" si="304"/>
        <v>1009</v>
      </c>
      <c r="W3254" s="292" t="str">
        <f t="shared" si="305"/>
        <v/>
      </c>
      <c r="X3254" s="291" t="str">
        <f t="shared" si="306"/>
        <v/>
      </c>
      <c r="Y3254" s="291" t="str">
        <f t="shared" si="307"/>
        <v/>
      </c>
    </row>
    <row r="3255" spans="1:25" ht="15" customHeight="1">
      <c r="A3255" s="8">
        <f t="shared" si="308"/>
        <v>3254</v>
      </c>
      <c r="B3255" s="56" t="s">
        <v>4187</v>
      </c>
      <c r="C3255" s="8">
        <v>75</v>
      </c>
      <c r="D3255" s="8" t="s">
        <v>23</v>
      </c>
      <c r="E3255" s="56" t="s">
        <v>4188</v>
      </c>
      <c r="F3255" s="57" t="s">
        <v>25</v>
      </c>
      <c r="G3255" s="58">
        <v>44840</v>
      </c>
      <c r="H3255" s="195"/>
      <c r="I3255" s="56"/>
      <c r="J3255" s="56"/>
      <c r="K3255" s="8"/>
      <c r="L3255" s="56"/>
      <c r="M3255" s="56"/>
      <c r="N3255" s="56"/>
      <c r="O3255" s="56"/>
      <c r="P3255" s="56"/>
      <c r="Q3255" s="56"/>
      <c r="R3255" s="8"/>
      <c r="S3255" s="56"/>
      <c r="T3255" s="56"/>
      <c r="U3255" s="57"/>
      <c r="V3255" s="289">
        <f t="shared" si="304"/>
        <v>1009</v>
      </c>
      <c r="W3255" s="292" t="str">
        <f t="shared" si="305"/>
        <v/>
      </c>
      <c r="X3255" s="291" t="str">
        <f t="shared" si="306"/>
        <v/>
      </c>
      <c r="Y3255" s="291" t="str">
        <f t="shared" si="307"/>
        <v/>
      </c>
    </row>
    <row r="3256" spans="1:25" ht="15" customHeight="1">
      <c r="A3256" s="8">
        <f t="shared" si="308"/>
        <v>3255</v>
      </c>
      <c r="B3256" s="56" t="s">
        <v>4189</v>
      </c>
      <c r="C3256" s="8" t="s">
        <v>1101</v>
      </c>
      <c r="D3256" s="8" t="s">
        <v>23</v>
      </c>
      <c r="E3256" s="60"/>
      <c r="F3256" s="61"/>
      <c r="G3256" s="62">
        <v>44840</v>
      </c>
      <c r="H3256" s="195"/>
      <c r="I3256" s="56"/>
      <c r="J3256" s="56"/>
      <c r="K3256" s="8"/>
      <c r="L3256" s="56"/>
      <c r="M3256" s="56"/>
      <c r="N3256" s="56"/>
      <c r="O3256" s="56"/>
      <c r="P3256" s="56"/>
      <c r="Q3256" s="63"/>
      <c r="R3256" s="64"/>
      <c r="S3256" s="56"/>
      <c r="T3256" s="56" t="s">
        <v>1059</v>
      </c>
      <c r="U3256" s="57"/>
      <c r="V3256" s="289">
        <f t="shared" si="304"/>
        <v>1009</v>
      </c>
      <c r="W3256" s="292" t="str">
        <f t="shared" si="305"/>
        <v/>
      </c>
      <c r="X3256" s="291" t="str">
        <f t="shared" si="306"/>
        <v/>
      </c>
      <c r="Y3256" s="291" t="str">
        <f t="shared" si="307"/>
        <v/>
      </c>
    </row>
    <row r="3257" spans="1:25" ht="15" customHeight="1">
      <c r="A3257" s="8">
        <f t="shared" si="308"/>
        <v>3256</v>
      </c>
      <c r="B3257" s="56" t="s">
        <v>4190</v>
      </c>
      <c r="C3257" s="8" t="s">
        <v>1101</v>
      </c>
      <c r="D3257" s="8" t="s">
        <v>23</v>
      </c>
      <c r="E3257" s="60" t="s">
        <v>4191</v>
      </c>
      <c r="F3257" s="61" t="s">
        <v>2007</v>
      </c>
      <c r="G3257" s="62">
        <v>44840</v>
      </c>
      <c r="H3257" s="195"/>
      <c r="I3257" s="56"/>
      <c r="J3257" s="56"/>
      <c r="K3257" s="8"/>
      <c r="L3257" s="56"/>
      <c r="M3257" s="56"/>
      <c r="N3257" s="56"/>
      <c r="O3257" s="56"/>
      <c r="P3257" s="56"/>
      <c r="Q3257" s="63"/>
      <c r="R3257" s="64"/>
      <c r="S3257" s="56"/>
      <c r="T3257" s="56" t="s">
        <v>1059</v>
      </c>
      <c r="U3257" s="57"/>
      <c r="V3257" s="289">
        <f t="shared" si="304"/>
        <v>1009</v>
      </c>
      <c r="W3257" s="292" t="str">
        <f t="shared" si="305"/>
        <v/>
      </c>
      <c r="X3257" s="291" t="str">
        <f t="shared" si="306"/>
        <v/>
      </c>
      <c r="Y3257" s="291" t="str">
        <f t="shared" si="307"/>
        <v/>
      </c>
    </row>
    <row r="3258" spans="1:25" ht="15" customHeight="1">
      <c r="A3258" s="8">
        <f t="shared" si="308"/>
        <v>3257</v>
      </c>
      <c r="B3258" s="109" t="s">
        <v>4192</v>
      </c>
      <c r="C3258" s="110">
        <v>61</v>
      </c>
      <c r="D3258" s="110" t="s">
        <v>23</v>
      </c>
      <c r="E3258" s="109" t="s">
        <v>600</v>
      </c>
      <c r="F3258" s="111" t="s">
        <v>4193</v>
      </c>
      <c r="G3258" s="112">
        <v>44842</v>
      </c>
      <c r="H3258" s="242">
        <v>44254</v>
      </c>
      <c r="I3258" s="242">
        <v>44310</v>
      </c>
      <c r="J3258" s="109" t="s">
        <v>1278</v>
      </c>
      <c r="K3258" s="125">
        <v>44534</v>
      </c>
      <c r="L3258" s="109"/>
      <c r="M3258" s="109" t="s">
        <v>1279</v>
      </c>
      <c r="N3258" s="109" t="s">
        <v>1279</v>
      </c>
      <c r="O3258" s="109" t="s">
        <v>1279</v>
      </c>
      <c r="P3258" s="109"/>
      <c r="Q3258" s="136" t="str">
        <f>IF(DATEDIF(K3258,G3258,"y")=0,"",DATEDIF(K3258,G3258,"y")&amp;" years ")&amp;IF(DATEDIF(K3258,G3258,"ym")=0,"",DATEDIF(K3258,G3258,"ym")&amp;" months ")&amp;IF(DATEDIF(K3258,G3258,"md")=0,"",DATEDIF(K3258,G3258,"md")&amp;" days")</f>
        <v>10 months 4 days</v>
      </c>
      <c r="R3258" s="115">
        <f>_xlfn.DAYS(G3258,IF(L3258="",IF(K3258="",I3258,K3258),L3258))</f>
        <v>308</v>
      </c>
      <c r="S3258" s="109"/>
      <c r="T3258" s="109"/>
      <c r="U3258" s="111"/>
      <c r="V3258" s="75">
        <f t="shared" si="304"/>
        <v>1011</v>
      </c>
      <c r="W3258" s="291">
        <f t="shared" si="305"/>
        <v>588</v>
      </c>
      <c r="X3258" s="291">
        <f t="shared" si="306"/>
        <v>532</v>
      </c>
      <c r="Y3258" s="291">
        <f t="shared" si="307"/>
        <v>308</v>
      </c>
    </row>
    <row r="3259" spans="1:25" ht="15" customHeight="1">
      <c r="A3259" s="8">
        <f t="shared" si="308"/>
        <v>3258</v>
      </c>
      <c r="B3259" s="203" t="s">
        <v>4194</v>
      </c>
      <c r="C3259" s="8">
        <v>32</v>
      </c>
      <c r="D3259" s="8" t="s">
        <v>23</v>
      </c>
      <c r="E3259" s="56" t="s">
        <v>4195</v>
      </c>
      <c r="F3259" s="57" t="s">
        <v>25</v>
      </c>
      <c r="G3259" s="58">
        <v>44842</v>
      </c>
      <c r="H3259" s="226">
        <v>44438</v>
      </c>
      <c r="I3259" s="226">
        <v>44475</v>
      </c>
      <c r="J3259" s="56" t="s">
        <v>1744</v>
      </c>
      <c r="K3259" s="76"/>
      <c r="L3259" s="56"/>
      <c r="M3259" s="244" t="s">
        <v>1279</v>
      </c>
      <c r="N3259" s="244" t="s">
        <v>1279</v>
      </c>
      <c r="O3259" s="56"/>
      <c r="P3259" s="56"/>
      <c r="Q3259" s="90" t="str">
        <f>IF(DATEDIF(I3259,G3259,"y")=0,"",DATEDIF(I3259,G3259,"y")&amp;" years ")&amp;IF(DATEDIF(I3259,G3259,"ym")=0,"",DATEDIF(I3259,G3259,"ym")&amp;" months ")&amp;IF(DATEDIF(I3259,G3259,"md")=0,"",DATEDIF(I3259,G3259,"md")&amp;" days")</f>
        <v>1 years 2 days</v>
      </c>
      <c r="R3259" s="64">
        <f>_xlfn.DAYS(G3259,IF(L3259="",IF(K3259="",I3259,K3259),L3259))</f>
        <v>367</v>
      </c>
      <c r="S3259" s="56"/>
      <c r="T3259" s="56"/>
      <c r="U3259" s="57"/>
      <c r="V3259" s="75">
        <f t="shared" si="304"/>
        <v>1011</v>
      </c>
      <c r="W3259" s="291">
        <f t="shared" si="305"/>
        <v>404</v>
      </c>
      <c r="X3259" s="291">
        <f t="shared" si="306"/>
        <v>367</v>
      </c>
      <c r="Y3259" s="291" t="str">
        <f t="shared" si="307"/>
        <v/>
      </c>
    </row>
    <row r="3260" spans="1:25" ht="15" customHeight="1">
      <c r="A3260" s="8">
        <f t="shared" si="308"/>
        <v>3259</v>
      </c>
      <c r="B3260" s="56"/>
      <c r="C3260" s="8">
        <v>79</v>
      </c>
      <c r="D3260" s="8" t="s">
        <v>23</v>
      </c>
      <c r="E3260" s="60"/>
      <c r="F3260" s="61"/>
      <c r="G3260" s="62">
        <v>44842</v>
      </c>
      <c r="H3260" s="74">
        <v>44394</v>
      </c>
      <c r="I3260" s="56"/>
      <c r="J3260" s="56"/>
      <c r="K3260" s="8"/>
      <c r="L3260" s="56"/>
      <c r="M3260" s="56" t="s">
        <v>1279</v>
      </c>
      <c r="N3260" s="56"/>
      <c r="O3260" s="56"/>
      <c r="P3260" s="56"/>
      <c r="Q3260" s="90" t="str">
        <f>IF(DATEDIF(H3260,G3260,"y")=0,"",DATEDIF(H3260,G3260,"y")&amp;" years ")&amp;IF(DATEDIF(H3260,G3260,"ym")=0,"",DATEDIF(H3260,G3260,"ym")&amp;" months ")&amp;IF(DATEDIF(H3260,G3260,"md")=0,"",DATEDIF(H3260,G3260,"md")&amp;" days")</f>
        <v>1 years 2 months 21 days</v>
      </c>
      <c r="R3260" s="64">
        <f>_xlfn.DAYS(G3260,H3260)</f>
        <v>448</v>
      </c>
      <c r="S3260" s="56"/>
      <c r="T3260" s="56"/>
      <c r="U3260" s="57"/>
      <c r="V3260" s="75">
        <f t="shared" si="304"/>
        <v>1011</v>
      </c>
      <c r="W3260" s="291">
        <f t="shared" si="305"/>
        <v>448</v>
      </c>
      <c r="X3260" s="291" t="str">
        <f t="shared" si="306"/>
        <v/>
      </c>
      <c r="Y3260" s="291" t="str">
        <f t="shared" si="307"/>
        <v/>
      </c>
    </row>
    <row r="3261" spans="1:25" ht="15" customHeight="1">
      <c r="A3261" s="8">
        <f t="shared" si="308"/>
        <v>3260</v>
      </c>
      <c r="B3261" s="56" t="s">
        <v>4196</v>
      </c>
      <c r="C3261" s="8">
        <v>20</v>
      </c>
      <c r="D3261" s="8" t="s">
        <v>23</v>
      </c>
      <c r="E3261" s="60" t="s">
        <v>4197</v>
      </c>
      <c r="F3261" s="61" t="s">
        <v>103</v>
      </c>
      <c r="G3261" s="62">
        <v>44842</v>
      </c>
      <c r="H3261" s="56" t="s">
        <v>1198</v>
      </c>
      <c r="I3261" s="74">
        <v>44298</v>
      </c>
      <c r="J3261" s="56"/>
      <c r="K3261" s="8"/>
      <c r="L3261" s="56"/>
      <c r="M3261" s="56" t="s">
        <v>1279</v>
      </c>
      <c r="N3261" s="56" t="s">
        <v>1279</v>
      </c>
      <c r="O3261" s="56"/>
      <c r="P3261" s="56"/>
      <c r="Q3261" s="90" t="str">
        <f>IF(DATEDIF(I3261,G3261,"y")=0,"",DATEDIF(I3261,G3261,"y")&amp;" years ")&amp;IF(DATEDIF(I3261,G3261,"ym")=0,"",DATEDIF(I3261,G3261,"ym")&amp;" months ")&amp;IF(DATEDIF(I3261,G3261,"md")=0,"",DATEDIF(I3261,G3261,"md")&amp;" days")</f>
        <v>1 years 5 months 26 days</v>
      </c>
      <c r="R3261" s="64">
        <f>_xlfn.DAYS(G3261,IF(L3261="",IF(K3261="",I3261,K3261),L3261))</f>
        <v>544</v>
      </c>
      <c r="S3261" s="56"/>
      <c r="T3261" s="56"/>
      <c r="U3261" s="57"/>
      <c r="V3261" s="75">
        <f t="shared" si="304"/>
        <v>1011</v>
      </c>
      <c r="W3261" s="291" t="str">
        <f t="shared" si="305"/>
        <v/>
      </c>
      <c r="X3261" s="291">
        <f t="shared" si="306"/>
        <v>544</v>
      </c>
      <c r="Y3261" s="291" t="str">
        <f t="shared" si="307"/>
        <v/>
      </c>
    </row>
    <row r="3262" spans="1:25" ht="15" customHeight="1">
      <c r="A3262" s="8">
        <f t="shared" si="308"/>
        <v>3261</v>
      </c>
      <c r="B3262" s="56" t="s">
        <v>4198</v>
      </c>
      <c r="C3262" s="8">
        <v>0</v>
      </c>
      <c r="D3262" s="8" t="s">
        <v>23</v>
      </c>
      <c r="E3262" s="60" t="s">
        <v>4199</v>
      </c>
      <c r="F3262" s="61" t="s">
        <v>529</v>
      </c>
      <c r="G3262" s="62">
        <v>44842</v>
      </c>
      <c r="H3262" s="195"/>
      <c r="I3262" s="56"/>
      <c r="J3262" s="56"/>
      <c r="K3262" s="8"/>
      <c r="L3262" s="56"/>
      <c r="M3262" s="56"/>
      <c r="N3262" s="56"/>
      <c r="O3262" s="56"/>
      <c r="P3262" s="56"/>
      <c r="Q3262" s="63"/>
      <c r="R3262" s="64"/>
      <c r="S3262" s="56"/>
      <c r="T3262" s="195" t="s">
        <v>1059</v>
      </c>
      <c r="U3262" s="57"/>
      <c r="V3262" s="289">
        <f t="shared" si="304"/>
        <v>1011</v>
      </c>
      <c r="W3262" s="292" t="str">
        <f t="shared" si="305"/>
        <v/>
      </c>
      <c r="X3262" s="291" t="str">
        <f t="shared" si="306"/>
        <v/>
      </c>
      <c r="Y3262" s="291" t="str">
        <f t="shared" si="307"/>
        <v/>
      </c>
    </row>
    <row r="3263" spans="1:25" ht="15" customHeight="1">
      <c r="A3263" s="8">
        <f t="shared" si="308"/>
        <v>3262</v>
      </c>
      <c r="B3263" s="56"/>
      <c r="C3263" s="8">
        <v>70</v>
      </c>
      <c r="D3263" s="8" t="s">
        <v>23</v>
      </c>
      <c r="E3263" s="60"/>
      <c r="F3263" s="61"/>
      <c r="G3263" s="62">
        <v>44842</v>
      </c>
      <c r="H3263" s="195"/>
      <c r="I3263" s="56"/>
      <c r="J3263" s="56"/>
      <c r="K3263" s="8"/>
      <c r="L3263" s="56"/>
      <c r="M3263" s="56"/>
      <c r="N3263" s="56"/>
      <c r="O3263" s="56"/>
      <c r="P3263" s="56"/>
      <c r="Q3263" s="56"/>
      <c r="R3263" s="8"/>
      <c r="S3263" s="56"/>
      <c r="T3263" s="56"/>
      <c r="U3263" s="57"/>
      <c r="V3263" s="289">
        <f t="shared" si="304"/>
        <v>1011</v>
      </c>
      <c r="W3263" s="292" t="str">
        <f t="shared" si="305"/>
        <v/>
      </c>
      <c r="X3263" s="291" t="str">
        <f t="shared" si="306"/>
        <v/>
      </c>
      <c r="Y3263" s="291" t="str">
        <f t="shared" si="307"/>
        <v/>
      </c>
    </row>
    <row r="3264" spans="1:25" ht="15" customHeight="1">
      <c r="A3264" s="8">
        <f t="shared" si="308"/>
        <v>3263</v>
      </c>
      <c r="B3264" s="56" t="s">
        <v>4200</v>
      </c>
      <c r="C3264" s="8" t="s">
        <v>4201</v>
      </c>
      <c r="D3264" s="8" t="s">
        <v>23</v>
      </c>
      <c r="E3264" s="60" t="s">
        <v>4202</v>
      </c>
      <c r="F3264" s="61" t="s">
        <v>205</v>
      </c>
      <c r="G3264" s="62">
        <v>44842</v>
      </c>
      <c r="H3264" s="195"/>
      <c r="I3264" s="56"/>
      <c r="J3264" s="56"/>
      <c r="K3264" s="8"/>
      <c r="L3264" s="56"/>
      <c r="M3264" s="56"/>
      <c r="N3264" s="56"/>
      <c r="O3264" s="56"/>
      <c r="P3264" s="56"/>
      <c r="Q3264" s="63"/>
      <c r="R3264" s="64"/>
      <c r="S3264" s="56"/>
      <c r="T3264" s="56" t="s">
        <v>1059</v>
      </c>
      <c r="U3264" s="57" t="s">
        <v>4203</v>
      </c>
      <c r="V3264" s="289">
        <f t="shared" si="304"/>
        <v>1011</v>
      </c>
      <c r="W3264" s="292" t="str">
        <f t="shared" si="305"/>
        <v/>
      </c>
      <c r="X3264" s="291" t="str">
        <f t="shared" si="306"/>
        <v/>
      </c>
      <c r="Y3264" s="291" t="str">
        <f t="shared" si="307"/>
        <v/>
      </c>
    </row>
    <row r="3265" spans="1:25" ht="15" customHeight="1">
      <c r="A3265" s="8">
        <f t="shared" si="308"/>
        <v>3264</v>
      </c>
      <c r="B3265" s="56" t="s">
        <v>4204</v>
      </c>
      <c r="C3265" s="8">
        <v>78</v>
      </c>
      <c r="D3265" s="8" t="s">
        <v>23</v>
      </c>
      <c r="E3265" s="56" t="s">
        <v>4205</v>
      </c>
      <c r="F3265" s="57" t="s">
        <v>2621</v>
      </c>
      <c r="G3265" s="58">
        <v>44843</v>
      </c>
      <c r="H3265" s="226">
        <v>44246</v>
      </c>
      <c r="I3265" s="226">
        <v>44301</v>
      </c>
      <c r="J3265" s="56" t="s">
        <v>1278</v>
      </c>
      <c r="K3265" s="76">
        <v>44533</v>
      </c>
      <c r="L3265" s="56"/>
      <c r="M3265" s="56" t="s">
        <v>1279</v>
      </c>
      <c r="N3265" s="56" t="s">
        <v>1279</v>
      </c>
      <c r="O3265" s="56" t="s">
        <v>1279</v>
      </c>
      <c r="P3265" s="56"/>
      <c r="Q3265" s="63" t="str">
        <f>IF(DATEDIF(K3265,G3265,"y")=0,"",DATEDIF(K3265,G3265,"y")&amp;" years ")&amp;IF(DATEDIF(K3265,G3265,"ym")=0,"",DATEDIF(K3265,G3265,"ym")&amp;" months ")&amp;IF(DATEDIF(K3265,G3265,"md")=0,"",DATEDIF(K3265,G3265,"md")&amp;" days")</f>
        <v>10 months 6 days</v>
      </c>
      <c r="R3265" s="64">
        <f>_xlfn.DAYS(G3265,IF(L3265="",IF(K3265="",I3265,K3265),L3265))</f>
        <v>310</v>
      </c>
      <c r="S3265" s="56"/>
      <c r="T3265" s="56"/>
      <c r="U3265" s="57"/>
      <c r="V3265" s="75">
        <f t="shared" si="304"/>
        <v>1012</v>
      </c>
      <c r="W3265" s="291">
        <f t="shared" si="305"/>
        <v>597</v>
      </c>
      <c r="X3265" s="291">
        <f t="shared" si="306"/>
        <v>542</v>
      </c>
      <c r="Y3265" s="291">
        <f t="shared" si="307"/>
        <v>310</v>
      </c>
    </row>
    <row r="3266" spans="1:25" ht="15" customHeight="1">
      <c r="A3266" s="8">
        <f t="shared" si="308"/>
        <v>3265</v>
      </c>
      <c r="B3266" s="56" t="s">
        <v>4206</v>
      </c>
      <c r="C3266" s="8">
        <v>81</v>
      </c>
      <c r="D3266" s="8" t="s">
        <v>23</v>
      </c>
      <c r="E3266" s="56" t="s">
        <v>4207</v>
      </c>
      <c r="F3266" s="57" t="s">
        <v>55</v>
      </c>
      <c r="G3266" s="58">
        <v>44843</v>
      </c>
      <c r="H3266" s="195"/>
      <c r="I3266" s="56"/>
      <c r="J3266" s="56"/>
      <c r="K3266" s="8"/>
      <c r="L3266" s="56"/>
      <c r="M3266" s="56"/>
      <c r="N3266" s="56"/>
      <c r="O3266" s="56"/>
      <c r="P3266" s="56"/>
      <c r="Q3266" s="63"/>
      <c r="R3266" s="64"/>
      <c r="S3266" s="56"/>
      <c r="T3266" s="56"/>
      <c r="U3266" s="57"/>
      <c r="V3266" s="289">
        <f t="shared" ref="V3266:V3329" si="311">G3266-DATE(2020,1,1)</f>
        <v>1012</v>
      </c>
      <c r="W3266" s="292" t="str">
        <f t="shared" ref="W3266:W3329" si="312">IF(ISNUMBER(H3266), $G3266-H3266, "")</f>
        <v/>
      </c>
      <c r="X3266" s="291" t="str">
        <f t="shared" ref="X3266:X3329" si="313">IF(ISNUMBER(I3266), $G3266-I3266, "")</f>
        <v/>
      </c>
      <c r="Y3266" s="291" t="str">
        <f t="shared" ref="Y3266:Y3329" si="314">IF(ISNUMBER(K3266), $G3266-K3266, "")</f>
        <v/>
      </c>
    </row>
    <row r="3267" spans="1:25" ht="15" customHeight="1">
      <c r="A3267" s="8">
        <f t="shared" si="308"/>
        <v>3266</v>
      </c>
      <c r="B3267" s="56" t="s">
        <v>4208</v>
      </c>
      <c r="C3267" s="8">
        <v>68</v>
      </c>
      <c r="D3267" s="8" t="s">
        <v>16</v>
      </c>
      <c r="E3267" s="56" t="s">
        <v>4209</v>
      </c>
      <c r="F3267" s="57" t="s">
        <v>103</v>
      </c>
      <c r="G3267" s="58">
        <v>44844</v>
      </c>
      <c r="H3267" s="226">
        <v>44258</v>
      </c>
      <c r="I3267" s="226">
        <v>44405</v>
      </c>
      <c r="J3267" s="244" t="s">
        <v>2544</v>
      </c>
      <c r="K3267" s="76">
        <v>44631</v>
      </c>
      <c r="L3267" s="56"/>
      <c r="M3267" s="56" t="s">
        <v>1279</v>
      </c>
      <c r="N3267" s="56" t="s">
        <v>1279</v>
      </c>
      <c r="O3267" s="56" t="s">
        <v>1279</v>
      </c>
      <c r="P3267" s="56"/>
      <c r="Q3267" s="63" t="str">
        <f>IF(DATEDIF(K3267,G3267,"y")=0,"",DATEDIF(K3267,G3267,"y")&amp;" years ")&amp;IF(DATEDIF(K3267,G3267,"ym")=0,"",DATEDIF(K3267,G3267,"ym")&amp;" months ")&amp;IF(DATEDIF(K3267,G3267,"md")=0,"",DATEDIF(K3267,G3267,"md")&amp;" days")</f>
        <v>6 months 29 days</v>
      </c>
      <c r="R3267" s="64">
        <f t="shared" ref="R3267:R3274" si="315">_xlfn.DAYS(G3267,IF(L3267="",IF(K3267="",I3267,K3267),L3267))</f>
        <v>213</v>
      </c>
      <c r="S3267" s="56"/>
      <c r="T3267" s="56"/>
      <c r="U3267" s="57"/>
      <c r="V3267" s="75">
        <f t="shared" si="311"/>
        <v>1013</v>
      </c>
      <c r="W3267" s="291">
        <f t="shared" si="312"/>
        <v>586</v>
      </c>
      <c r="X3267" s="291">
        <f t="shared" si="313"/>
        <v>439</v>
      </c>
      <c r="Y3267" s="291">
        <f t="shared" si="314"/>
        <v>213</v>
      </c>
    </row>
    <row r="3268" spans="1:25" ht="15" customHeight="1">
      <c r="A3268" s="8">
        <f t="shared" si="308"/>
        <v>3267</v>
      </c>
      <c r="B3268" s="56"/>
      <c r="C3268" s="8">
        <v>82</v>
      </c>
      <c r="D3268" s="8" t="s">
        <v>16</v>
      </c>
      <c r="E3268" s="60"/>
      <c r="F3268" s="61"/>
      <c r="G3268" s="62">
        <v>44844</v>
      </c>
      <c r="H3268" s="56" t="s">
        <v>1198</v>
      </c>
      <c r="I3268" s="56" t="s">
        <v>1198</v>
      </c>
      <c r="J3268" s="56"/>
      <c r="K3268" s="62">
        <v>44600</v>
      </c>
      <c r="L3268" s="56"/>
      <c r="M3268" s="56" t="s">
        <v>1279</v>
      </c>
      <c r="N3268" s="56" t="s">
        <v>1279</v>
      </c>
      <c r="O3268" s="56" t="s">
        <v>1279</v>
      </c>
      <c r="P3268" s="56"/>
      <c r="Q3268" s="63" t="str">
        <f>IF(DATEDIF(K3268,G3268,"y")=0,"",DATEDIF(K3268,G3268,"y")&amp;" years ")&amp;IF(DATEDIF(K3268,G3268,"ym")=0,"",DATEDIF(K3268,G3268,"ym")&amp;" months ")&amp;IF(DATEDIF(K3268,G3268,"md")=0,"",DATEDIF(K3268,G3268,"md")&amp;" days")</f>
        <v>8 months 2 days</v>
      </c>
      <c r="R3268" s="64">
        <f t="shared" si="315"/>
        <v>244</v>
      </c>
      <c r="S3268" s="56"/>
      <c r="T3268" s="56"/>
      <c r="U3268" s="57"/>
      <c r="V3268" s="75">
        <f t="shared" si="311"/>
        <v>1013</v>
      </c>
      <c r="W3268" s="291" t="str">
        <f t="shared" si="312"/>
        <v/>
      </c>
      <c r="X3268" s="291" t="str">
        <f t="shared" si="313"/>
        <v/>
      </c>
      <c r="Y3268" s="291">
        <f t="shared" si="314"/>
        <v>244</v>
      </c>
    </row>
    <row r="3269" spans="1:25" ht="15" customHeight="1">
      <c r="A3269" s="8">
        <f t="shared" ref="A3269:A3332" si="316">A3268+1</f>
        <v>3268</v>
      </c>
      <c r="B3269" s="109" t="s">
        <v>3119</v>
      </c>
      <c r="C3269" s="110">
        <v>86</v>
      </c>
      <c r="D3269" s="110" t="s">
        <v>16</v>
      </c>
      <c r="E3269" s="192" t="s">
        <v>801</v>
      </c>
      <c r="F3269" s="193" t="s">
        <v>49</v>
      </c>
      <c r="G3269" s="191">
        <v>44844</v>
      </c>
      <c r="H3269" s="202" t="s">
        <v>1198</v>
      </c>
      <c r="I3269" s="202" t="s">
        <v>1198</v>
      </c>
      <c r="J3269" s="109"/>
      <c r="K3269" s="191">
        <v>44532</v>
      </c>
      <c r="L3269" s="109"/>
      <c r="M3269" s="109" t="s">
        <v>1279</v>
      </c>
      <c r="N3269" s="109" t="s">
        <v>1279</v>
      </c>
      <c r="O3269" s="109" t="s">
        <v>1279</v>
      </c>
      <c r="P3269" s="109"/>
      <c r="Q3269" s="136" t="str">
        <f>IF(DATEDIF(K3269,G3269,"y")=0,"",DATEDIF(K3269,G3269,"y")&amp;" years ")&amp;IF(DATEDIF(K3269,G3269,"ym")=0,"",DATEDIF(K3269,G3269,"ym")&amp;" months ")&amp;IF(DATEDIF(K3269,G3269,"md")=0,"",DATEDIF(K3269,G3269,"md")&amp;" days")</f>
        <v>10 months 8 days</v>
      </c>
      <c r="R3269" s="115">
        <f t="shared" si="315"/>
        <v>312</v>
      </c>
      <c r="S3269" s="109"/>
      <c r="T3269" s="109"/>
      <c r="U3269" s="111"/>
      <c r="V3269" s="75">
        <f t="shared" si="311"/>
        <v>1013</v>
      </c>
      <c r="W3269" s="291" t="str">
        <f t="shared" si="312"/>
        <v/>
      </c>
      <c r="X3269" s="291" t="str">
        <f t="shared" si="313"/>
        <v/>
      </c>
      <c r="Y3269" s="291">
        <f t="shared" si="314"/>
        <v>312</v>
      </c>
    </row>
    <row r="3270" spans="1:25" ht="15" customHeight="1">
      <c r="A3270" s="8">
        <f t="shared" si="316"/>
        <v>3269</v>
      </c>
      <c r="B3270" s="56" t="s">
        <v>4210</v>
      </c>
      <c r="C3270" s="8">
        <v>45</v>
      </c>
      <c r="D3270" s="8" t="s">
        <v>23</v>
      </c>
      <c r="E3270" s="56" t="s">
        <v>4211</v>
      </c>
      <c r="F3270" s="57" t="s">
        <v>55</v>
      </c>
      <c r="G3270" s="58">
        <v>44844</v>
      </c>
      <c r="H3270" s="226">
        <v>44418</v>
      </c>
      <c r="I3270" s="226">
        <v>44474</v>
      </c>
      <c r="J3270" s="56" t="s">
        <v>1646</v>
      </c>
      <c r="K3270" s="8"/>
      <c r="L3270" s="56"/>
      <c r="M3270" s="56" t="s">
        <v>1279</v>
      </c>
      <c r="N3270" s="56" t="s">
        <v>1279</v>
      </c>
      <c r="O3270" s="56"/>
      <c r="P3270" s="56"/>
      <c r="Q3270" s="90" t="str">
        <f>IF(DATEDIF(I3270,G3270,"y")=0,"",DATEDIF(I3270,G3270,"y")&amp;" years ")&amp;IF(DATEDIF(I3270,G3270,"ym")=0,"",DATEDIF(I3270,G3270,"ym")&amp;" months ")&amp;IF(DATEDIF(I3270,G3270,"md")=0,"",DATEDIF(I3270,G3270,"md")&amp;" days")</f>
        <v>1 years 5 days</v>
      </c>
      <c r="R3270" s="64">
        <f t="shared" si="315"/>
        <v>370</v>
      </c>
      <c r="S3270" s="56"/>
      <c r="T3270" s="56"/>
      <c r="U3270" s="57"/>
      <c r="V3270" s="75">
        <f t="shared" si="311"/>
        <v>1013</v>
      </c>
      <c r="W3270" s="291">
        <f t="shared" si="312"/>
        <v>426</v>
      </c>
      <c r="X3270" s="291">
        <f t="shared" si="313"/>
        <v>370</v>
      </c>
      <c r="Y3270" s="291" t="str">
        <f t="shared" si="314"/>
        <v/>
      </c>
    </row>
    <row r="3271" spans="1:25" ht="15" customHeight="1">
      <c r="A3271" s="8">
        <f t="shared" si="316"/>
        <v>3270</v>
      </c>
      <c r="B3271" s="56" t="s">
        <v>2993</v>
      </c>
      <c r="C3271" s="8">
        <v>77</v>
      </c>
      <c r="D3271" s="8" t="s">
        <v>16</v>
      </c>
      <c r="E3271" s="56" t="s">
        <v>4212</v>
      </c>
      <c r="F3271" s="57" t="s">
        <v>25</v>
      </c>
      <c r="G3271" s="58">
        <v>44845</v>
      </c>
      <c r="H3271" s="226">
        <v>44232</v>
      </c>
      <c r="I3271" s="226">
        <v>44290</v>
      </c>
      <c r="J3271" s="56" t="s">
        <v>1278</v>
      </c>
      <c r="K3271" s="76">
        <v>44605</v>
      </c>
      <c r="L3271" s="56"/>
      <c r="M3271" s="56" t="s">
        <v>1279</v>
      </c>
      <c r="N3271" s="56" t="s">
        <v>1279</v>
      </c>
      <c r="O3271" s="56" t="s">
        <v>1279</v>
      </c>
      <c r="P3271" s="56"/>
      <c r="Q3271" s="63" t="str">
        <f>IF(DATEDIF(K3271,G3271,"y")=0,"",DATEDIF(K3271,G3271,"y")&amp;" years ")&amp;IF(DATEDIF(K3271,G3271,"ym")=0,"",DATEDIF(K3271,G3271,"ym")&amp;" months ")&amp;IF(DATEDIF(K3271,G3271,"md")=0,"",DATEDIF(K3271,G3271,"md")&amp;" days")</f>
        <v>7 months 28 days</v>
      </c>
      <c r="R3271" s="64">
        <f t="shared" si="315"/>
        <v>240</v>
      </c>
      <c r="S3271" s="56"/>
      <c r="T3271" s="56"/>
      <c r="U3271" s="57"/>
      <c r="V3271" s="75">
        <f t="shared" si="311"/>
        <v>1014</v>
      </c>
      <c r="W3271" s="291">
        <f t="shared" si="312"/>
        <v>613</v>
      </c>
      <c r="X3271" s="291">
        <f t="shared" si="313"/>
        <v>555</v>
      </c>
      <c r="Y3271" s="291">
        <f t="shared" si="314"/>
        <v>240</v>
      </c>
    </row>
    <row r="3272" spans="1:25" ht="15" customHeight="1">
      <c r="A3272" s="8">
        <f t="shared" si="316"/>
        <v>3271</v>
      </c>
      <c r="B3272" s="109"/>
      <c r="C3272" s="123">
        <v>21</v>
      </c>
      <c r="D3272" s="110" t="s">
        <v>16</v>
      </c>
      <c r="E3272" s="192"/>
      <c r="F3272" s="193"/>
      <c r="G3272" s="191">
        <v>44845</v>
      </c>
      <c r="H3272" s="109" t="s">
        <v>1198</v>
      </c>
      <c r="I3272" s="113">
        <v>44550</v>
      </c>
      <c r="J3272" s="109"/>
      <c r="K3272" s="110"/>
      <c r="L3272" s="109"/>
      <c r="M3272" s="109" t="s">
        <v>1279</v>
      </c>
      <c r="N3272" s="109" t="s">
        <v>1279</v>
      </c>
      <c r="O3272" s="109"/>
      <c r="P3272" s="109"/>
      <c r="Q3272" s="114" t="str">
        <f>IF(DATEDIF(I3272,G3272,"y")=0,"",DATEDIF(I3272,G3272,"y")&amp;" years ")&amp;IF(DATEDIF(I3272,G3272,"ym")=0,"",DATEDIF(I3272,G3272,"ym")&amp;" months ")&amp;IF(DATEDIF(I3272,G3272,"md")=0,"",DATEDIF(I3272,G3272,"md")&amp;" days")</f>
        <v>9 months 21 days</v>
      </c>
      <c r="R3272" s="115">
        <f t="shared" si="315"/>
        <v>295</v>
      </c>
      <c r="S3272" s="109"/>
      <c r="T3272" s="109"/>
      <c r="U3272" s="111"/>
      <c r="V3272" s="75">
        <f t="shared" si="311"/>
        <v>1014</v>
      </c>
      <c r="W3272" s="291" t="str">
        <f t="shared" si="312"/>
        <v/>
      </c>
      <c r="X3272" s="291">
        <f t="shared" si="313"/>
        <v>295</v>
      </c>
      <c r="Y3272" s="291" t="str">
        <f t="shared" si="314"/>
        <v/>
      </c>
    </row>
    <row r="3273" spans="1:25" ht="15" customHeight="1">
      <c r="A3273" s="8">
        <f t="shared" si="316"/>
        <v>3272</v>
      </c>
      <c r="B3273" s="56" t="s">
        <v>4213</v>
      </c>
      <c r="C3273" s="8">
        <v>76</v>
      </c>
      <c r="D3273" s="8" t="s">
        <v>23</v>
      </c>
      <c r="E3273" s="56" t="s">
        <v>4214</v>
      </c>
      <c r="F3273" s="57" t="s">
        <v>34</v>
      </c>
      <c r="G3273" s="58">
        <v>44845</v>
      </c>
      <c r="H3273" s="226">
        <v>44247</v>
      </c>
      <c r="I3273" s="56" t="s">
        <v>1198</v>
      </c>
      <c r="J3273" s="56" t="s">
        <v>2863</v>
      </c>
      <c r="K3273" s="62">
        <v>44522</v>
      </c>
      <c r="L3273" s="56"/>
      <c r="M3273" s="56" t="s">
        <v>1279</v>
      </c>
      <c r="N3273" s="56" t="s">
        <v>1279</v>
      </c>
      <c r="O3273" s="56" t="s">
        <v>1279</v>
      </c>
      <c r="P3273" s="56"/>
      <c r="Q3273" s="63" t="str">
        <f>IF(DATEDIF(K3273,G3273,"y")=0,"",DATEDIF(K3273,G3273,"y")&amp;" years ")&amp;IF(DATEDIF(K3273,G3273,"ym")=0,"",DATEDIF(K3273,G3273,"ym")&amp;" months ")&amp;IF(DATEDIF(K3273,G3273,"md")=0,"",DATEDIF(K3273,G3273,"md")&amp;" days")</f>
        <v>10 months 19 days</v>
      </c>
      <c r="R3273" s="64">
        <f t="shared" si="315"/>
        <v>323</v>
      </c>
      <c r="S3273" s="56"/>
      <c r="T3273" s="56"/>
      <c r="U3273" s="57"/>
      <c r="V3273" s="75">
        <f t="shared" si="311"/>
        <v>1014</v>
      </c>
      <c r="W3273" s="291">
        <f t="shared" si="312"/>
        <v>598</v>
      </c>
      <c r="X3273" s="291" t="str">
        <f t="shared" si="313"/>
        <v/>
      </c>
      <c r="Y3273" s="291">
        <f t="shared" si="314"/>
        <v>323</v>
      </c>
    </row>
    <row r="3274" spans="1:25" ht="15" customHeight="1">
      <c r="A3274" s="8">
        <f t="shared" si="316"/>
        <v>3273</v>
      </c>
      <c r="B3274" s="56" t="s">
        <v>1865</v>
      </c>
      <c r="C3274" s="8">
        <v>72</v>
      </c>
      <c r="D3274" s="8" t="s">
        <v>16</v>
      </c>
      <c r="E3274" s="56" t="s">
        <v>27</v>
      </c>
      <c r="F3274" s="57" t="s">
        <v>526</v>
      </c>
      <c r="G3274" s="58">
        <v>44845</v>
      </c>
      <c r="H3274" s="56" t="s">
        <v>1198</v>
      </c>
      <c r="I3274" s="74">
        <v>44331</v>
      </c>
      <c r="J3274" s="56"/>
      <c r="K3274" s="8"/>
      <c r="L3274" s="56"/>
      <c r="M3274" s="56" t="s">
        <v>1279</v>
      </c>
      <c r="N3274" s="56" t="s">
        <v>1279</v>
      </c>
      <c r="O3274" s="56"/>
      <c r="P3274" s="56"/>
      <c r="Q3274" s="90" t="str">
        <f>IF(DATEDIF(I3274,G3274,"y")=0,"",DATEDIF(I3274,G3274,"y")&amp;" years ")&amp;IF(DATEDIF(I3274,G3274,"ym")=0,"",DATEDIF(I3274,G3274,"ym")&amp;" months ")&amp;IF(DATEDIF(I3274,G3274,"md")=0,"",DATEDIF(I3274,G3274,"md")&amp;" days")</f>
        <v>1 years 4 months 26 days</v>
      </c>
      <c r="R3274" s="64">
        <f t="shared" si="315"/>
        <v>514</v>
      </c>
      <c r="S3274" s="56"/>
      <c r="T3274" s="56"/>
      <c r="U3274" s="57"/>
      <c r="V3274" s="75">
        <f t="shared" si="311"/>
        <v>1014</v>
      </c>
      <c r="W3274" s="291" t="str">
        <f t="shared" si="312"/>
        <v/>
      </c>
      <c r="X3274" s="291">
        <f t="shared" si="313"/>
        <v>514</v>
      </c>
      <c r="Y3274" s="291" t="str">
        <f t="shared" si="314"/>
        <v/>
      </c>
    </row>
    <row r="3275" spans="1:25" ht="15" customHeight="1">
      <c r="A3275" s="8">
        <f t="shared" si="316"/>
        <v>3274</v>
      </c>
      <c r="B3275" s="109" t="s">
        <v>4215</v>
      </c>
      <c r="C3275" s="110">
        <v>9</v>
      </c>
      <c r="D3275" s="110" t="s">
        <v>23</v>
      </c>
      <c r="E3275" s="192" t="s">
        <v>4216</v>
      </c>
      <c r="F3275" s="193" t="s">
        <v>228</v>
      </c>
      <c r="G3275" s="191">
        <v>44845</v>
      </c>
      <c r="H3275" s="194"/>
      <c r="I3275" s="109"/>
      <c r="J3275" s="109"/>
      <c r="K3275" s="110"/>
      <c r="L3275" s="109"/>
      <c r="M3275" s="109"/>
      <c r="N3275" s="109"/>
      <c r="O3275" s="109"/>
      <c r="P3275" s="109"/>
      <c r="Q3275" s="136"/>
      <c r="R3275" s="115"/>
      <c r="S3275" s="109"/>
      <c r="T3275" s="109" t="s">
        <v>1059</v>
      </c>
      <c r="U3275" s="111"/>
      <c r="V3275" s="289">
        <f t="shared" si="311"/>
        <v>1014</v>
      </c>
      <c r="W3275" s="292" t="str">
        <f t="shared" si="312"/>
        <v/>
      </c>
      <c r="X3275" s="291" t="str">
        <f t="shared" si="313"/>
        <v/>
      </c>
      <c r="Y3275" s="291" t="str">
        <f t="shared" si="314"/>
        <v/>
      </c>
    </row>
    <row r="3276" spans="1:25" ht="15" customHeight="1">
      <c r="A3276" s="8">
        <f t="shared" si="316"/>
        <v>3275</v>
      </c>
      <c r="B3276" s="56" t="s">
        <v>2067</v>
      </c>
      <c r="C3276" s="8">
        <v>86</v>
      </c>
      <c r="D3276" s="8" t="s">
        <v>23</v>
      </c>
      <c r="E3276" s="56" t="s">
        <v>781</v>
      </c>
      <c r="F3276" s="57" t="s">
        <v>1877</v>
      </c>
      <c r="G3276" s="58">
        <v>44846</v>
      </c>
      <c r="H3276" s="226">
        <v>44242</v>
      </c>
      <c r="I3276" s="203" t="s">
        <v>1198</v>
      </c>
      <c r="J3276" s="56" t="s">
        <v>2863</v>
      </c>
      <c r="K3276" s="62">
        <v>44523</v>
      </c>
      <c r="L3276" s="56"/>
      <c r="M3276" s="56" t="s">
        <v>1279</v>
      </c>
      <c r="N3276" s="56" t="s">
        <v>1279</v>
      </c>
      <c r="O3276" s="56" t="s">
        <v>1279</v>
      </c>
      <c r="P3276" s="56"/>
      <c r="Q3276" s="63" t="str">
        <f>IF(DATEDIF(K3276,G3276,"y")=0,"",DATEDIF(K3276,G3276,"y")&amp;" years ")&amp;IF(DATEDIF(K3276,G3276,"ym")=0,"",DATEDIF(K3276,G3276,"ym")&amp;" months ")&amp;IF(DATEDIF(K3276,G3276,"md")=0,"",DATEDIF(K3276,G3276,"md")&amp;" days")</f>
        <v>10 months 19 days</v>
      </c>
      <c r="R3276" s="64">
        <f>_xlfn.DAYS(G3276,IF(L3276="",IF(K3276="",I3276,K3276),L3276))</f>
        <v>323</v>
      </c>
      <c r="S3276" s="56"/>
      <c r="T3276" s="56"/>
      <c r="U3276" s="57"/>
      <c r="V3276" s="75">
        <f t="shared" si="311"/>
        <v>1015</v>
      </c>
      <c r="W3276" s="291">
        <f t="shared" si="312"/>
        <v>604</v>
      </c>
      <c r="X3276" s="291" t="str">
        <f t="shared" si="313"/>
        <v/>
      </c>
      <c r="Y3276" s="291">
        <f t="shared" si="314"/>
        <v>323</v>
      </c>
    </row>
    <row r="3277" spans="1:25" ht="15" customHeight="1">
      <c r="A3277" s="8">
        <f t="shared" si="316"/>
        <v>3276</v>
      </c>
      <c r="B3277" s="56" t="s">
        <v>4217</v>
      </c>
      <c r="C3277" s="8">
        <v>64</v>
      </c>
      <c r="D3277" s="8" t="s">
        <v>16</v>
      </c>
      <c r="E3277" s="56" t="s">
        <v>4218</v>
      </c>
      <c r="F3277" s="57" t="s">
        <v>25</v>
      </c>
      <c r="G3277" s="58">
        <v>44846</v>
      </c>
      <c r="H3277" s="226">
        <v>44234</v>
      </c>
      <c r="I3277" s="226">
        <v>44297</v>
      </c>
      <c r="J3277" s="56" t="s">
        <v>1278</v>
      </c>
      <c r="K3277" s="76">
        <v>44521</v>
      </c>
      <c r="L3277" s="56"/>
      <c r="M3277" s="56" t="s">
        <v>1279</v>
      </c>
      <c r="N3277" s="56" t="s">
        <v>1279</v>
      </c>
      <c r="O3277" s="56" t="s">
        <v>1279</v>
      </c>
      <c r="P3277" s="56"/>
      <c r="Q3277" s="63" t="str">
        <f>IF(DATEDIF(K3277,G3277,"y")=0,"",DATEDIF(K3277,G3277,"y")&amp;" years ")&amp;IF(DATEDIF(K3277,G3277,"ym")=0,"",DATEDIF(K3277,G3277,"ym")&amp;" months ")&amp;IF(DATEDIF(K3277,G3277,"md")=0,"",DATEDIF(K3277,G3277,"md")&amp;" days")</f>
        <v>10 months 21 days</v>
      </c>
      <c r="R3277" s="64">
        <f>_xlfn.DAYS(G3277,IF(L3277="",IF(K3277="",I3277,K3277),L3277))</f>
        <v>325</v>
      </c>
      <c r="S3277" s="56"/>
      <c r="T3277" s="56"/>
      <c r="U3277" s="57"/>
      <c r="V3277" s="75">
        <f t="shared" si="311"/>
        <v>1015</v>
      </c>
      <c r="W3277" s="291">
        <f t="shared" si="312"/>
        <v>612</v>
      </c>
      <c r="X3277" s="291">
        <f t="shared" si="313"/>
        <v>549</v>
      </c>
      <c r="Y3277" s="291">
        <f t="shared" si="314"/>
        <v>325</v>
      </c>
    </row>
    <row r="3278" spans="1:25" ht="15" customHeight="1">
      <c r="A3278" s="8">
        <f t="shared" si="316"/>
        <v>3277</v>
      </c>
      <c r="B3278" s="56"/>
      <c r="C3278" s="8">
        <v>80</v>
      </c>
      <c r="D3278" s="8" t="s">
        <v>23</v>
      </c>
      <c r="E3278" s="60"/>
      <c r="F3278" s="61"/>
      <c r="G3278" s="62">
        <v>44846</v>
      </c>
      <c r="H3278" s="56" t="s">
        <v>1198</v>
      </c>
      <c r="I3278" s="74">
        <v>44484</v>
      </c>
      <c r="J3278" s="56"/>
      <c r="K3278" s="8"/>
      <c r="L3278" s="56"/>
      <c r="M3278" s="56" t="s">
        <v>1279</v>
      </c>
      <c r="N3278" s="56" t="s">
        <v>1279</v>
      </c>
      <c r="O3278" s="56"/>
      <c r="P3278" s="56"/>
      <c r="Q3278" s="90" t="str">
        <f>IF(DATEDIF(I3278,G3278,"y")=0,"",DATEDIF(I3278,G3278,"y")&amp;" years ")&amp;IF(DATEDIF(I3278,G3278,"ym")=0,"",DATEDIF(I3278,G3278,"ym")&amp;" months ")&amp;IF(DATEDIF(I3278,G3278,"md")=0,"",DATEDIF(I3278,G3278,"md")&amp;" days")</f>
        <v>11 months 27 days</v>
      </c>
      <c r="R3278" s="64">
        <f>_xlfn.DAYS(G3278,IF(L3278="",IF(K3278="",I3278,K3278),L3278))</f>
        <v>362</v>
      </c>
      <c r="S3278" s="56"/>
      <c r="T3278" s="56"/>
      <c r="U3278" s="57"/>
      <c r="V3278" s="75">
        <f t="shared" si="311"/>
        <v>1015</v>
      </c>
      <c r="W3278" s="291" t="str">
        <f t="shared" si="312"/>
        <v/>
      </c>
      <c r="X3278" s="291">
        <f t="shared" si="313"/>
        <v>362</v>
      </c>
      <c r="Y3278" s="291" t="str">
        <f t="shared" si="314"/>
        <v/>
      </c>
    </row>
    <row r="3279" spans="1:25" ht="15" customHeight="1">
      <c r="A3279" s="8">
        <f t="shared" si="316"/>
        <v>3278</v>
      </c>
      <c r="B3279" s="56" t="s">
        <v>2397</v>
      </c>
      <c r="C3279" s="8">
        <v>82</v>
      </c>
      <c r="D3279" s="8" t="s">
        <v>16</v>
      </c>
      <c r="E3279" s="56" t="s">
        <v>4219</v>
      </c>
      <c r="F3279" s="57" t="s">
        <v>25</v>
      </c>
      <c r="G3279" s="58">
        <v>44846</v>
      </c>
      <c r="H3279" s="195"/>
      <c r="I3279" s="56"/>
      <c r="J3279" s="56"/>
      <c r="K3279" s="8"/>
      <c r="L3279" s="56"/>
      <c r="M3279" s="56"/>
      <c r="N3279" s="56"/>
      <c r="O3279" s="56"/>
      <c r="P3279" s="56"/>
      <c r="Q3279" s="63"/>
      <c r="R3279" s="64"/>
      <c r="S3279" s="56"/>
      <c r="T3279" s="56"/>
      <c r="U3279" s="57"/>
      <c r="V3279" s="289">
        <f t="shared" si="311"/>
        <v>1015</v>
      </c>
      <c r="W3279" s="292" t="str">
        <f t="shared" si="312"/>
        <v/>
      </c>
      <c r="X3279" s="291" t="str">
        <f t="shared" si="313"/>
        <v/>
      </c>
      <c r="Y3279" s="291" t="str">
        <f t="shared" si="314"/>
        <v/>
      </c>
    </row>
    <row r="3280" spans="1:25" ht="15" customHeight="1">
      <c r="A3280" s="8">
        <f t="shared" si="316"/>
        <v>3279</v>
      </c>
      <c r="B3280" s="109" t="s">
        <v>4220</v>
      </c>
      <c r="C3280" s="123" t="s">
        <v>1101</v>
      </c>
      <c r="D3280" s="110" t="s">
        <v>16</v>
      </c>
      <c r="E3280" s="109" t="s">
        <v>3197</v>
      </c>
      <c r="F3280" s="111" t="s">
        <v>133</v>
      </c>
      <c r="G3280" s="191">
        <v>44846</v>
      </c>
      <c r="H3280" s="109"/>
      <c r="I3280" s="109"/>
      <c r="J3280" s="109"/>
      <c r="K3280" s="110"/>
      <c r="L3280" s="109"/>
      <c r="M3280" s="109"/>
      <c r="N3280" s="109"/>
      <c r="O3280" s="109"/>
      <c r="P3280" s="109"/>
      <c r="Q3280" s="109"/>
      <c r="R3280" s="110"/>
      <c r="S3280" s="109"/>
      <c r="T3280" s="109" t="s">
        <v>1059</v>
      </c>
      <c r="U3280" s="109"/>
      <c r="V3280" s="289">
        <f t="shared" si="311"/>
        <v>1015</v>
      </c>
      <c r="W3280" s="292" t="str">
        <f t="shared" si="312"/>
        <v/>
      </c>
      <c r="X3280" s="291" t="str">
        <f t="shared" si="313"/>
        <v/>
      </c>
      <c r="Y3280" s="291" t="str">
        <f t="shared" si="314"/>
        <v/>
      </c>
    </row>
    <row r="3281" spans="1:25" ht="15" customHeight="1">
      <c r="A3281" s="8">
        <f t="shared" si="316"/>
        <v>3280</v>
      </c>
      <c r="B3281" s="56" t="s">
        <v>4221</v>
      </c>
      <c r="C3281" s="8">
        <v>56</v>
      </c>
      <c r="D3281" s="8" t="s">
        <v>23</v>
      </c>
      <c r="E3281" s="56" t="s">
        <v>676</v>
      </c>
      <c r="F3281" s="57" t="s">
        <v>933</v>
      </c>
      <c r="G3281" s="58">
        <v>44847</v>
      </c>
      <c r="H3281" s="226">
        <v>44256</v>
      </c>
      <c r="I3281" s="56" t="s">
        <v>1198</v>
      </c>
      <c r="J3281" s="56" t="s">
        <v>2863</v>
      </c>
      <c r="K3281" s="62">
        <v>44615</v>
      </c>
      <c r="L3281" s="56"/>
      <c r="M3281" s="56" t="s">
        <v>1279</v>
      </c>
      <c r="N3281" s="56" t="s">
        <v>1279</v>
      </c>
      <c r="O3281" s="56" t="s">
        <v>1279</v>
      </c>
      <c r="P3281" s="56"/>
      <c r="Q3281" s="63" t="str">
        <f>IF(DATEDIF(K3281,G3281,"y")=0,"",DATEDIF(K3281,G3281,"y")&amp;" years ")&amp;IF(DATEDIF(K3281,G3281,"ym")=0,"",DATEDIF(K3281,G3281,"ym")&amp;" months ")&amp;IF(DATEDIF(K3281,G3281,"md")=0,"",DATEDIF(K3281,G3281,"md")&amp;" days")</f>
        <v>7 months 20 days</v>
      </c>
      <c r="R3281" s="64">
        <f>_xlfn.DAYS(G3281,IF(L3281="",IF(K3281="",I3281,K3281),L3281))</f>
        <v>232</v>
      </c>
      <c r="S3281" s="56"/>
      <c r="T3281" s="56"/>
      <c r="U3281" s="57"/>
      <c r="V3281" s="75">
        <f t="shared" si="311"/>
        <v>1016</v>
      </c>
      <c r="W3281" s="291">
        <f t="shared" si="312"/>
        <v>591</v>
      </c>
      <c r="X3281" s="291" t="str">
        <f t="shared" si="313"/>
        <v/>
      </c>
      <c r="Y3281" s="291">
        <f t="shared" si="314"/>
        <v>232</v>
      </c>
    </row>
    <row r="3282" spans="1:25" ht="15" customHeight="1">
      <c r="A3282" s="8">
        <f t="shared" si="316"/>
        <v>3281</v>
      </c>
      <c r="B3282" s="56" t="s">
        <v>2955</v>
      </c>
      <c r="C3282" s="8">
        <v>75</v>
      </c>
      <c r="D3282" s="8" t="s">
        <v>23</v>
      </c>
      <c r="E3282" s="56" t="s">
        <v>2237</v>
      </c>
      <c r="F3282" s="57" t="s">
        <v>1213</v>
      </c>
      <c r="G3282" s="58">
        <v>44847</v>
      </c>
      <c r="H3282" s="226">
        <v>44264</v>
      </c>
      <c r="I3282" s="226">
        <v>44340</v>
      </c>
      <c r="J3282" s="56" t="s">
        <v>1278</v>
      </c>
      <c r="K3282" s="76">
        <v>44542</v>
      </c>
      <c r="L3282" s="56"/>
      <c r="M3282" s="56" t="s">
        <v>1279</v>
      </c>
      <c r="N3282" s="56" t="s">
        <v>1279</v>
      </c>
      <c r="O3282" s="56" t="s">
        <v>1279</v>
      </c>
      <c r="P3282" s="56"/>
      <c r="Q3282" s="63" t="str">
        <f>IF(DATEDIF(K3282,G3282,"y")=0,"",DATEDIF(K3282,G3282,"y")&amp;" years ")&amp;IF(DATEDIF(K3282,G3282,"ym")=0,"",DATEDIF(K3282,G3282,"ym")&amp;" months ")&amp;IF(DATEDIF(K3282,G3282,"md")=0,"",DATEDIF(K3282,G3282,"md")&amp;" days")</f>
        <v>10 months 1 days</v>
      </c>
      <c r="R3282" s="64">
        <f>_xlfn.DAYS(G3282,IF(L3282="",IF(K3282="",I3282,K3282),L3282))</f>
        <v>305</v>
      </c>
      <c r="S3282" s="56"/>
      <c r="T3282" s="56"/>
      <c r="U3282" s="57"/>
      <c r="V3282" s="75">
        <f t="shared" si="311"/>
        <v>1016</v>
      </c>
      <c r="W3282" s="291">
        <f t="shared" si="312"/>
        <v>583</v>
      </c>
      <c r="X3282" s="291">
        <f t="shared" si="313"/>
        <v>507</v>
      </c>
      <c r="Y3282" s="291">
        <f t="shared" si="314"/>
        <v>305</v>
      </c>
    </row>
    <row r="3283" spans="1:25" ht="15" customHeight="1">
      <c r="A3283" s="8">
        <f t="shared" si="316"/>
        <v>3282</v>
      </c>
      <c r="B3283" s="109"/>
      <c r="C3283" s="110">
        <v>81</v>
      </c>
      <c r="D3283" s="110" t="s">
        <v>16</v>
      </c>
      <c r="E3283" s="109"/>
      <c r="F3283" s="193"/>
      <c r="G3283" s="191">
        <v>44847</v>
      </c>
      <c r="H3283" s="109" t="s">
        <v>1198</v>
      </c>
      <c r="I3283" s="109" t="s">
        <v>1198</v>
      </c>
      <c r="J3283" s="109"/>
      <c r="K3283" s="191">
        <v>44507</v>
      </c>
      <c r="L3283" s="109"/>
      <c r="M3283" s="109" t="s">
        <v>1279</v>
      </c>
      <c r="N3283" s="109" t="s">
        <v>1279</v>
      </c>
      <c r="O3283" s="109" t="s">
        <v>1279</v>
      </c>
      <c r="P3283" s="109"/>
      <c r="Q3283" s="136" t="str">
        <f>IF(DATEDIF(K3283,G3283,"y")=0,"",DATEDIF(K3283,G3283,"y")&amp;" years ")&amp;IF(DATEDIF(K3283,G3283,"ym")=0,"",DATEDIF(K3283,G3283,"ym")&amp;" months ")&amp;IF(DATEDIF(K3283,G3283,"md")=0,"",DATEDIF(K3283,G3283,"md")&amp;" days")</f>
        <v>11 months 6 days</v>
      </c>
      <c r="R3283" s="115">
        <f>_xlfn.DAYS(G3283,IF(L3283="",IF(K3283="",I3283,K3283),L3283))</f>
        <v>340</v>
      </c>
      <c r="S3283" s="109"/>
      <c r="T3283" s="109"/>
      <c r="U3283" s="111"/>
      <c r="V3283" s="75">
        <f t="shared" si="311"/>
        <v>1016</v>
      </c>
      <c r="W3283" s="291" t="str">
        <f t="shared" si="312"/>
        <v/>
      </c>
      <c r="X3283" s="291" t="str">
        <f t="shared" si="313"/>
        <v/>
      </c>
      <c r="Y3283" s="291">
        <f t="shared" si="314"/>
        <v>340</v>
      </c>
    </row>
    <row r="3284" spans="1:25" ht="15" customHeight="1">
      <c r="A3284" s="8">
        <f t="shared" si="316"/>
        <v>3283</v>
      </c>
      <c r="B3284" s="56" t="s">
        <v>316</v>
      </c>
      <c r="C3284" s="8">
        <v>66</v>
      </c>
      <c r="D3284" s="8" t="s">
        <v>23</v>
      </c>
      <c r="E3284" s="56" t="s">
        <v>2302</v>
      </c>
      <c r="F3284" s="57" t="s">
        <v>25</v>
      </c>
      <c r="G3284" s="58">
        <v>44847</v>
      </c>
      <c r="H3284" s="226">
        <v>44309</v>
      </c>
      <c r="I3284" s="226">
        <v>44335</v>
      </c>
      <c r="J3284" s="56" t="s">
        <v>1744</v>
      </c>
      <c r="K3284" s="8"/>
      <c r="L3284" s="56"/>
      <c r="M3284" s="56" t="s">
        <v>1279</v>
      </c>
      <c r="N3284" s="56" t="s">
        <v>1279</v>
      </c>
      <c r="O3284" s="56"/>
      <c r="P3284" s="56"/>
      <c r="Q3284" s="90" t="str">
        <f>IF(DATEDIF(I3284,G3284,"y")=0,"",DATEDIF(I3284,G3284,"y")&amp;" years ")&amp;IF(DATEDIF(I3284,G3284,"ym")=0,"",DATEDIF(I3284,G3284,"ym")&amp;" months ")&amp;IF(DATEDIF(I3284,G3284,"md")=0,"",DATEDIF(I3284,G3284,"md")&amp;" days")</f>
        <v>1 years 4 months 24 days</v>
      </c>
      <c r="R3284" s="64">
        <f>_xlfn.DAYS(G3284,IF(L3284="",IF(K3284="",I3284,K3284),L3284))</f>
        <v>512</v>
      </c>
      <c r="S3284" s="56"/>
      <c r="T3284" s="56"/>
      <c r="U3284" s="57"/>
      <c r="V3284" s="75">
        <f t="shared" si="311"/>
        <v>1016</v>
      </c>
      <c r="W3284" s="291">
        <f t="shared" si="312"/>
        <v>538</v>
      </c>
      <c r="X3284" s="291">
        <f t="shared" si="313"/>
        <v>512</v>
      </c>
      <c r="Y3284" s="291" t="str">
        <f t="shared" si="314"/>
        <v/>
      </c>
    </row>
    <row r="3285" spans="1:25" ht="15" customHeight="1">
      <c r="A3285" s="8">
        <f t="shared" si="316"/>
        <v>3284</v>
      </c>
      <c r="B3285" s="56" t="s">
        <v>4222</v>
      </c>
      <c r="C3285" s="8">
        <v>74</v>
      </c>
      <c r="D3285" s="8" t="s">
        <v>23</v>
      </c>
      <c r="E3285" s="56" t="s">
        <v>4223</v>
      </c>
      <c r="F3285" s="57" t="s">
        <v>25</v>
      </c>
      <c r="G3285" s="58">
        <v>44847</v>
      </c>
      <c r="H3285" s="226">
        <v>44237</v>
      </c>
      <c r="I3285" s="226">
        <v>44293</v>
      </c>
      <c r="J3285" s="56" t="s">
        <v>1278</v>
      </c>
      <c r="K3285" s="8"/>
      <c r="L3285" s="56"/>
      <c r="M3285" s="56" t="s">
        <v>1279</v>
      </c>
      <c r="N3285" s="56" t="s">
        <v>1279</v>
      </c>
      <c r="O3285" s="56"/>
      <c r="P3285" s="56"/>
      <c r="Q3285" s="90" t="str">
        <f>IF(DATEDIF(I3285,G3285,"y")=0,"",DATEDIF(I3285,G3285,"y")&amp;" years ")&amp;IF(DATEDIF(I3285,G3285,"ym")=0,"",DATEDIF(I3285,G3285,"ym")&amp;" months ")&amp;IF(DATEDIF(I3285,G3285,"md")=0,"",DATEDIF(I3285,G3285,"md")&amp;" days")</f>
        <v>1 years 6 months 6 days</v>
      </c>
      <c r="R3285" s="64">
        <f>_xlfn.DAYS(G3285,IF(L3285="",IF(K3285="",I3285,K3285),L3285))</f>
        <v>554</v>
      </c>
      <c r="S3285" s="56"/>
      <c r="T3285" s="56"/>
      <c r="U3285" s="57"/>
      <c r="V3285" s="75">
        <f t="shared" si="311"/>
        <v>1016</v>
      </c>
      <c r="W3285" s="291">
        <f t="shared" si="312"/>
        <v>610</v>
      </c>
      <c r="X3285" s="291">
        <f t="shared" si="313"/>
        <v>554</v>
      </c>
      <c r="Y3285" s="291" t="str">
        <f t="shared" si="314"/>
        <v/>
      </c>
    </row>
    <row r="3286" spans="1:25" ht="15" customHeight="1">
      <c r="A3286" s="8">
        <f t="shared" si="316"/>
        <v>3285</v>
      </c>
      <c r="B3286" s="56"/>
      <c r="C3286" s="8">
        <v>28</v>
      </c>
      <c r="D3286" s="8" t="s">
        <v>16</v>
      </c>
      <c r="E3286" s="56"/>
      <c r="F3286" s="61"/>
      <c r="G3286" s="62">
        <v>44847</v>
      </c>
      <c r="H3286" s="195"/>
      <c r="I3286" s="56"/>
      <c r="J3286" s="56"/>
      <c r="K3286" s="8"/>
      <c r="L3286" s="56"/>
      <c r="M3286" s="56"/>
      <c r="N3286" s="56"/>
      <c r="O3286" s="56"/>
      <c r="P3286" s="56"/>
      <c r="Q3286" s="63"/>
      <c r="R3286" s="64"/>
      <c r="S3286" s="56"/>
      <c r="T3286" s="56"/>
      <c r="U3286" s="57"/>
      <c r="V3286" s="289">
        <f t="shared" si="311"/>
        <v>1016</v>
      </c>
      <c r="W3286" s="292" t="str">
        <f t="shared" si="312"/>
        <v/>
      </c>
      <c r="X3286" s="291" t="str">
        <f t="shared" si="313"/>
        <v/>
      </c>
      <c r="Y3286" s="291" t="str">
        <f t="shared" si="314"/>
        <v/>
      </c>
    </row>
    <row r="3287" spans="1:25" ht="15" customHeight="1">
      <c r="A3287" s="8">
        <f t="shared" si="316"/>
        <v>3286</v>
      </c>
      <c r="B3287" s="56" t="s">
        <v>4224</v>
      </c>
      <c r="C3287" s="8">
        <v>80</v>
      </c>
      <c r="D3287" s="8" t="s">
        <v>16</v>
      </c>
      <c r="E3287" s="56" t="s">
        <v>4225</v>
      </c>
      <c r="F3287" s="57" t="s">
        <v>25</v>
      </c>
      <c r="G3287" s="58">
        <v>44848</v>
      </c>
      <c r="H3287" s="226">
        <v>44231</v>
      </c>
      <c r="I3287" s="226">
        <v>44292</v>
      </c>
      <c r="J3287" s="56" t="s">
        <v>1278</v>
      </c>
      <c r="K3287" s="76">
        <v>44527</v>
      </c>
      <c r="L3287" s="74">
        <v>44738</v>
      </c>
      <c r="M3287" s="56" t="s">
        <v>1279</v>
      </c>
      <c r="N3287" s="56" t="s">
        <v>1279</v>
      </c>
      <c r="O3287" s="56" t="s">
        <v>1279</v>
      </c>
      <c r="P3287" s="56" t="s">
        <v>1279</v>
      </c>
      <c r="Q3287" s="63" t="str">
        <f>IF(DATEDIF(L3287,G3287,"y")=0,"",DATEDIF(L3287,G3287,"y")&amp;" years ")&amp;IF(DATEDIF(L3287,G3287,"ym")=0,"",DATEDIF(L3287,G3287,"ym")&amp;" months ")&amp;IF(DATEDIF(L3287,G3287,"md")=0,"",DATEDIF(L3287,G3287,"md")&amp;" days")</f>
        <v>3 months 18 days</v>
      </c>
      <c r="R3287" s="64">
        <f>_xlfn.DAYS(G3287,IF(L3287="",IF(K3287="",I3287,K3287),L3287))</f>
        <v>110</v>
      </c>
      <c r="S3287" s="56"/>
      <c r="T3287" s="56"/>
      <c r="U3287" s="57"/>
      <c r="V3287" s="75">
        <f t="shared" si="311"/>
        <v>1017</v>
      </c>
      <c r="W3287" s="291">
        <f t="shared" si="312"/>
        <v>617</v>
      </c>
      <c r="X3287" s="291">
        <f t="shared" si="313"/>
        <v>556</v>
      </c>
      <c r="Y3287" s="291">
        <f t="shared" si="314"/>
        <v>321</v>
      </c>
    </row>
    <row r="3288" spans="1:25" ht="15" customHeight="1">
      <c r="A3288" s="8">
        <f t="shared" si="316"/>
        <v>3287</v>
      </c>
      <c r="B3288" s="109"/>
      <c r="C3288" s="110">
        <v>92</v>
      </c>
      <c r="D3288" s="110" t="s">
        <v>23</v>
      </c>
      <c r="E3288" s="109"/>
      <c r="F3288" s="193"/>
      <c r="G3288" s="191">
        <v>44848</v>
      </c>
      <c r="H3288" s="109" t="s">
        <v>1198</v>
      </c>
      <c r="I3288" s="109" t="s">
        <v>1198</v>
      </c>
      <c r="J3288" s="109"/>
      <c r="K3288" s="191">
        <v>44522</v>
      </c>
      <c r="L3288" s="109"/>
      <c r="M3288" s="109" t="s">
        <v>1279</v>
      </c>
      <c r="N3288" s="109" t="s">
        <v>1279</v>
      </c>
      <c r="O3288" s="109" t="s">
        <v>1279</v>
      </c>
      <c r="P3288" s="109"/>
      <c r="Q3288" s="136" t="str">
        <f>IF(DATEDIF(K3288,G3288,"y")=0,"",DATEDIF(K3288,G3288,"y")&amp;" years ")&amp;IF(DATEDIF(K3288,G3288,"ym")=0,"",DATEDIF(K3288,G3288,"ym")&amp;" months ")&amp;IF(DATEDIF(K3288,G3288,"md")=0,"",DATEDIF(K3288,G3288,"md")&amp;" days")</f>
        <v>10 months 22 days</v>
      </c>
      <c r="R3288" s="115">
        <f>_xlfn.DAYS(G3288,IF(L3288="",IF(K3288="",I3288,K3288),L3288))</f>
        <v>326</v>
      </c>
      <c r="S3288" s="109"/>
      <c r="T3288" s="109"/>
      <c r="U3288" s="111"/>
      <c r="V3288" s="75">
        <f t="shared" si="311"/>
        <v>1017</v>
      </c>
      <c r="W3288" s="291" t="str">
        <f t="shared" si="312"/>
        <v/>
      </c>
      <c r="X3288" s="291" t="str">
        <f t="shared" si="313"/>
        <v/>
      </c>
      <c r="Y3288" s="291">
        <f t="shared" si="314"/>
        <v>326</v>
      </c>
    </row>
    <row r="3289" spans="1:25" ht="15" customHeight="1">
      <c r="A3289" s="8">
        <f t="shared" si="316"/>
        <v>3288</v>
      </c>
      <c r="B3289" s="56" t="s">
        <v>3675</v>
      </c>
      <c r="C3289" s="8">
        <v>65</v>
      </c>
      <c r="D3289" s="8" t="s">
        <v>16</v>
      </c>
      <c r="E3289" s="56" t="s">
        <v>4226</v>
      </c>
      <c r="F3289" s="57" t="s">
        <v>25</v>
      </c>
      <c r="G3289" s="58">
        <v>44848</v>
      </c>
      <c r="H3289" s="226">
        <v>44301</v>
      </c>
      <c r="I3289" s="226">
        <v>44325</v>
      </c>
      <c r="J3289" s="56" t="s">
        <v>1744</v>
      </c>
      <c r="K3289" s="8"/>
      <c r="L3289" s="56"/>
      <c r="M3289" s="56" t="s">
        <v>1279</v>
      </c>
      <c r="N3289" s="56" t="s">
        <v>1279</v>
      </c>
      <c r="O3289" s="56"/>
      <c r="P3289" s="56"/>
      <c r="Q3289" s="90" t="str">
        <f>IF(DATEDIF(I3289,G3289,"y")=0,"",DATEDIF(I3289,G3289,"y")&amp;" years ")&amp;IF(DATEDIF(I3289,G3289,"ym")=0,"",DATEDIF(I3289,G3289,"ym")&amp;" months ")&amp;IF(DATEDIF(I3289,G3289,"md")=0,"",DATEDIF(I3289,G3289,"md")&amp;" days")</f>
        <v>1 years 5 months 5 days</v>
      </c>
      <c r="R3289" s="64">
        <f>_xlfn.DAYS(G3289,IF(L3289="",IF(K3289="",I3289,K3289),L3289))</f>
        <v>523</v>
      </c>
      <c r="S3289" s="56"/>
      <c r="T3289" s="56"/>
      <c r="U3289" s="57"/>
      <c r="V3289" s="75">
        <f t="shared" si="311"/>
        <v>1017</v>
      </c>
      <c r="W3289" s="291">
        <f t="shared" si="312"/>
        <v>547</v>
      </c>
      <c r="X3289" s="291">
        <f t="shared" si="313"/>
        <v>523</v>
      </c>
      <c r="Y3289" s="291" t="str">
        <f t="shared" si="314"/>
        <v/>
      </c>
    </row>
    <row r="3290" spans="1:25" ht="15" customHeight="1">
      <c r="A3290" s="8">
        <f t="shared" si="316"/>
        <v>3289</v>
      </c>
      <c r="B3290" s="56" t="s">
        <v>599</v>
      </c>
      <c r="C3290" s="73">
        <v>0</v>
      </c>
      <c r="D3290" s="8" t="s">
        <v>16</v>
      </c>
      <c r="E3290" s="56" t="s">
        <v>4227</v>
      </c>
      <c r="F3290" s="57" t="s">
        <v>71</v>
      </c>
      <c r="G3290" s="62">
        <v>44848</v>
      </c>
      <c r="H3290" s="56"/>
      <c r="I3290" s="56"/>
      <c r="J3290" s="56"/>
      <c r="K3290" s="8"/>
      <c r="L3290" s="56"/>
      <c r="M3290" s="56"/>
      <c r="N3290" s="56"/>
      <c r="O3290" s="56"/>
      <c r="P3290" s="56"/>
      <c r="Q3290" s="56"/>
      <c r="R3290" s="8"/>
      <c r="S3290" s="56"/>
      <c r="T3290" s="56" t="s">
        <v>1059</v>
      </c>
      <c r="U3290" s="56"/>
      <c r="V3290" s="289">
        <f t="shared" si="311"/>
        <v>1017</v>
      </c>
      <c r="W3290" s="292" t="str">
        <f t="shared" si="312"/>
        <v/>
      </c>
      <c r="X3290" s="291" t="str">
        <f t="shared" si="313"/>
        <v/>
      </c>
      <c r="Y3290" s="291" t="str">
        <f t="shared" si="314"/>
        <v/>
      </c>
    </row>
    <row r="3291" spans="1:25" ht="15" customHeight="1">
      <c r="A3291" s="8">
        <f t="shared" si="316"/>
        <v>3290</v>
      </c>
      <c r="B3291" s="56" t="s">
        <v>2381</v>
      </c>
      <c r="C3291" s="8">
        <v>63</v>
      </c>
      <c r="D3291" s="8" t="s">
        <v>16</v>
      </c>
      <c r="E3291" s="56" t="s">
        <v>4228</v>
      </c>
      <c r="F3291" s="57" t="s">
        <v>25</v>
      </c>
      <c r="G3291" s="58">
        <v>44849</v>
      </c>
      <c r="H3291" s="226">
        <v>44242</v>
      </c>
      <c r="I3291" s="226">
        <v>44298</v>
      </c>
      <c r="J3291" s="56" t="s">
        <v>1278</v>
      </c>
      <c r="K3291" s="76">
        <v>44584</v>
      </c>
      <c r="L3291" s="56"/>
      <c r="M3291" s="56" t="s">
        <v>1279</v>
      </c>
      <c r="N3291" s="56" t="s">
        <v>1279</v>
      </c>
      <c r="O3291" s="56" t="s">
        <v>1279</v>
      </c>
      <c r="P3291" s="56"/>
      <c r="Q3291" s="63" t="str">
        <f>IF(DATEDIF(K3291,G3291,"y")=0,"",DATEDIF(K3291,G3291,"y")&amp;" years ")&amp;IF(DATEDIF(K3291,G3291,"ym")=0,"",DATEDIF(K3291,G3291,"ym")&amp;" months ")&amp;IF(DATEDIF(K3291,G3291,"md")=0,"",DATEDIF(K3291,G3291,"md")&amp;" days")</f>
        <v>8 months 22 days</v>
      </c>
      <c r="R3291" s="64">
        <f>_xlfn.DAYS(G3291,IF(L3291="",IF(K3291="",I3291,K3291),L3291))</f>
        <v>265</v>
      </c>
      <c r="S3291" s="56"/>
      <c r="T3291" s="56"/>
      <c r="U3291" s="57"/>
      <c r="V3291" s="75">
        <f t="shared" si="311"/>
        <v>1018</v>
      </c>
      <c r="W3291" s="291">
        <f t="shared" si="312"/>
        <v>607</v>
      </c>
      <c r="X3291" s="291">
        <f t="shared" si="313"/>
        <v>551</v>
      </c>
      <c r="Y3291" s="291">
        <f t="shared" si="314"/>
        <v>265</v>
      </c>
    </row>
    <row r="3292" spans="1:25" ht="15" customHeight="1">
      <c r="A3292" s="8">
        <f t="shared" si="316"/>
        <v>3291</v>
      </c>
      <c r="B3292" s="56"/>
      <c r="C3292" s="8">
        <v>98</v>
      </c>
      <c r="D3292" s="8" t="s">
        <v>16</v>
      </c>
      <c r="E3292" s="56"/>
      <c r="F3292" s="61"/>
      <c r="G3292" s="62">
        <v>44849</v>
      </c>
      <c r="H3292" s="56" t="s">
        <v>1198</v>
      </c>
      <c r="I3292" s="74">
        <v>44479</v>
      </c>
      <c r="J3292" s="56"/>
      <c r="K3292" s="8"/>
      <c r="L3292" s="56"/>
      <c r="M3292" s="56" t="s">
        <v>1279</v>
      </c>
      <c r="N3292" s="56" t="s">
        <v>1279</v>
      </c>
      <c r="O3292" s="56"/>
      <c r="P3292" s="56"/>
      <c r="Q3292" s="90" t="str">
        <f>IF(DATEDIF(I3292,G3292,"y")=0,"",DATEDIF(I3292,G3292,"y")&amp;" years ")&amp;IF(DATEDIF(I3292,G3292,"ym")=0,"",DATEDIF(I3292,G3292,"ym")&amp;" months ")&amp;IF(DATEDIF(I3292,G3292,"md")=0,"",DATEDIF(I3292,G3292,"md")&amp;" days")</f>
        <v>1 years 5 days</v>
      </c>
      <c r="R3292" s="64">
        <f>_xlfn.DAYS(G3292,IF(L3292="",IF(K3292="",I3292,K3292),L3292))</f>
        <v>370</v>
      </c>
      <c r="S3292" s="56"/>
      <c r="T3292" s="56"/>
      <c r="U3292" s="57"/>
      <c r="V3292" s="75">
        <f t="shared" si="311"/>
        <v>1018</v>
      </c>
      <c r="W3292" s="291" t="str">
        <f t="shared" si="312"/>
        <v/>
      </c>
      <c r="X3292" s="291">
        <f t="shared" si="313"/>
        <v>370</v>
      </c>
      <c r="Y3292" s="291" t="str">
        <f t="shared" si="314"/>
        <v/>
      </c>
    </row>
    <row r="3293" spans="1:25" ht="15" customHeight="1">
      <c r="A3293" s="8">
        <f t="shared" si="316"/>
        <v>3292</v>
      </c>
      <c r="B3293" s="109"/>
      <c r="C3293" s="110">
        <v>76</v>
      </c>
      <c r="D3293" s="110" t="s">
        <v>23</v>
      </c>
      <c r="E3293" s="109"/>
      <c r="F3293" s="193"/>
      <c r="G3293" s="191">
        <v>44849</v>
      </c>
      <c r="H3293" s="109" t="s">
        <v>1198</v>
      </c>
      <c r="I3293" s="113">
        <v>44406</v>
      </c>
      <c r="J3293" s="109"/>
      <c r="K3293" s="110"/>
      <c r="L3293" s="109"/>
      <c r="M3293" s="109" t="s">
        <v>1279</v>
      </c>
      <c r="N3293" s="109" t="s">
        <v>1279</v>
      </c>
      <c r="O3293" s="109"/>
      <c r="P3293" s="109"/>
      <c r="Q3293" s="114" t="str">
        <f>IF(DATEDIF(I3293,G3293,"y")=0,"",DATEDIF(I3293,G3293,"y")&amp;" years ")&amp;IF(DATEDIF(I3293,G3293,"ym")=0,"",DATEDIF(I3293,G3293,"ym")&amp;" months ")&amp;IF(DATEDIF(I3293,G3293,"md")=0,"",DATEDIF(I3293,G3293,"md")&amp;" days")</f>
        <v>1 years 2 months 16 days</v>
      </c>
      <c r="R3293" s="115">
        <f>_xlfn.DAYS(G3293,IF(L3293="",IF(K3293="",I3293,K3293),L3293))</f>
        <v>443</v>
      </c>
      <c r="S3293" s="109"/>
      <c r="T3293" s="109"/>
      <c r="U3293" s="111"/>
      <c r="V3293" s="75">
        <f t="shared" si="311"/>
        <v>1018</v>
      </c>
      <c r="W3293" s="291" t="str">
        <f t="shared" si="312"/>
        <v/>
      </c>
      <c r="X3293" s="291">
        <f t="shared" si="313"/>
        <v>443</v>
      </c>
      <c r="Y3293" s="291" t="str">
        <f t="shared" si="314"/>
        <v/>
      </c>
    </row>
    <row r="3294" spans="1:25" ht="15" customHeight="1">
      <c r="A3294" s="8">
        <f t="shared" si="316"/>
        <v>3293</v>
      </c>
      <c r="B3294" s="56" t="s">
        <v>4229</v>
      </c>
      <c r="C3294" s="8">
        <v>36</v>
      </c>
      <c r="D3294" s="8" t="s">
        <v>16</v>
      </c>
      <c r="E3294" s="56" t="s">
        <v>376</v>
      </c>
      <c r="F3294" s="57" t="s">
        <v>802</v>
      </c>
      <c r="G3294" s="58">
        <v>44849</v>
      </c>
      <c r="H3294" s="226">
        <v>44309</v>
      </c>
      <c r="I3294" s="226">
        <v>44340</v>
      </c>
      <c r="J3294" s="56" t="s">
        <v>1646</v>
      </c>
      <c r="K3294" s="8"/>
      <c r="L3294" s="56"/>
      <c r="M3294" s="56" t="s">
        <v>1279</v>
      </c>
      <c r="N3294" s="56" t="s">
        <v>1279</v>
      </c>
      <c r="O3294" s="56"/>
      <c r="P3294" s="56"/>
      <c r="Q3294" s="90" t="str">
        <f>IF(DATEDIF(I3294,G3294,"y")=0,"",DATEDIF(I3294,G3294,"y")&amp;" years ")&amp;IF(DATEDIF(I3294,G3294,"ym")=0,"",DATEDIF(I3294,G3294,"ym")&amp;" months ")&amp;IF(DATEDIF(I3294,G3294,"md")=0,"",DATEDIF(I3294,G3294,"md")&amp;" days")</f>
        <v>1 years 4 months 21 days</v>
      </c>
      <c r="R3294" s="64">
        <f>_xlfn.DAYS(G3294,IF(L3294="",IF(K3294="",I3294,K3294),L3294))</f>
        <v>509</v>
      </c>
      <c r="S3294" s="56"/>
      <c r="T3294" s="56"/>
      <c r="U3294" s="57"/>
      <c r="V3294" s="75">
        <f t="shared" si="311"/>
        <v>1018</v>
      </c>
      <c r="W3294" s="291">
        <f t="shared" si="312"/>
        <v>540</v>
      </c>
      <c r="X3294" s="291">
        <f t="shared" si="313"/>
        <v>509</v>
      </c>
      <c r="Y3294" s="291" t="str">
        <f t="shared" si="314"/>
        <v/>
      </c>
    </row>
    <row r="3295" spans="1:25" ht="15" customHeight="1">
      <c r="A3295" s="8">
        <f t="shared" si="316"/>
        <v>3294</v>
      </c>
      <c r="B3295" s="56" t="s">
        <v>3153</v>
      </c>
      <c r="C3295" s="8">
        <v>69</v>
      </c>
      <c r="D3295" s="8" t="s">
        <v>16</v>
      </c>
      <c r="E3295" s="56" t="s">
        <v>4230</v>
      </c>
      <c r="F3295" s="57" t="s">
        <v>138</v>
      </c>
      <c r="G3295" s="58">
        <v>44849</v>
      </c>
      <c r="H3295" s="226">
        <v>44263</v>
      </c>
      <c r="I3295" s="243"/>
      <c r="J3295" s="56" t="s">
        <v>1278</v>
      </c>
      <c r="K3295" s="8"/>
      <c r="L3295" s="56"/>
      <c r="M3295" s="56" t="s">
        <v>1279</v>
      </c>
      <c r="N3295" s="56"/>
      <c r="O3295" s="56"/>
      <c r="P3295" s="56"/>
      <c r="Q3295" s="90" t="str">
        <f>IF(DATEDIF(H3295,G3295,"y")=0,"",DATEDIF(H3295,G3295,"y")&amp;" years ")&amp;IF(DATEDIF(H3295,G3295,"ym")=0,"",DATEDIF(H3295,G3295,"ym")&amp;" months ")&amp;IF(DATEDIF(H3295,G3295,"md")=0,"",DATEDIF(H3295,G3295,"md")&amp;" days")</f>
        <v>1 years 7 months 7 days</v>
      </c>
      <c r="R3295" s="64">
        <f>_xlfn.DAYS(G3295,H3295)</f>
        <v>586</v>
      </c>
      <c r="S3295" s="56"/>
      <c r="T3295" s="56"/>
      <c r="U3295" s="57"/>
      <c r="V3295" s="75">
        <f t="shared" si="311"/>
        <v>1018</v>
      </c>
      <c r="W3295" s="291">
        <f t="shared" si="312"/>
        <v>586</v>
      </c>
      <c r="X3295" s="291" t="str">
        <f t="shared" si="313"/>
        <v/>
      </c>
      <c r="Y3295" s="291" t="str">
        <f t="shared" si="314"/>
        <v/>
      </c>
    </row>
    <row r="3296" spans="1:25" ht="15" customHeight="1">
      <c r="A3296" s="8">
        <f t="shared" si="316"/>
        <v>3295</v>
      </c>
      <c r="B3296" s="56" t="s">
        <v>1536</v>
      </c>
      <c r="C3296" s="8">
        <v>82</v>
      </c>
      <c r="D3296" s="8" t="s">
        <v>23</v>
      </c>
      <c r="E3296" s="56" t="s">
        <v>4231</v>
      </c>
      <c r="F3296" s="57" t="s">
        <v>82</v>
      </c>
      <c r="G3296" s="58">
        <v>44849</v>
      </c>
      <c r="H3296" s="195"/>
      <c r="I3296" s="56"/>
      <c r="J3296" s="56"/>
      <c r="K3296" s="8"/>
      <c r="L3296" s="56"/>
      <c r="M3296" s="56"/>
      <c r="N3296" s="56"/>
      <c r="O3296" s="56"/>
      <c r="P3296" s="56"/>
      <c r="Q3296" s="56"/>
      <c r="R3296" s="8"/>
      <c r="S3296" s="56"/>
      <c r="T3296" s="56"/>
      <c r="U3296" s="57"/>
      <c r="V3296" s="289">
        <f t="shared" si="311"/>
        <v>1018</v>
      </c>
      <c r="W3296" s="292" t="str">
        <f t="shared" si="312"/>
        <v/>
      </c>
      <c r="X3296" s="291" t="str">
        <f t="shared" si="313"/>
        <v/>
      </c>
      <c r="Y3296" s="291" t="str">
        <f t="shared" si="314"/>
        <v/>
      </c>
    </row>
    <row r="3297" spans="1:25" ht="15" customHeight="1">
      <c r="A3297" s="8">
        <f t="shared" si="316"/>
        <v>3296</v>
      </c>
      <c r="B3297" s="56" t="s">
        <v>1327</v>
      </c>
      <c r="C3297" s="8">
        <v>77</v>
      </c>
      <c r="D3297" s="8" t="s">
        <v>16</v>
      </c>
      <c r="E3297" s="56" t="s">
        <v>4232</v>
      </c>
      <c r="F3297" s="57" t="s">
        <v>1790</v>
      </c>
      <c r="G3297" s="58">
        <v>44850</v>
      </c>
      <c r="H3297" s="226">
        <v>44266</v>
      </c>
      <c r="I3297" s="226">
        <v>44389</v>
      </c>
      <c r="J3297" s="56" t="s">
        <v>1278</v>
      </c>
      <c r="K3297" s="62">
        <v>44558</v>
      </c>
      <c r="L3297" s="56"/>
      <c r="M3297" s="56" t="s">
        <v>1279</v>
      </c>
      <c r="N3297" s="56" t="s">
        <v>1279</v>
      </c>
      <c r="O3297" s="56" t="s">
        <v>1279</v>
      </c>
      <c r="P3297" s="56"/>
      <c r="Q3297" s="63" t="str">
        <f>IF(DATEDIF(K3297,G3297,"y")=0,"",DATEDIF(K3297,G3297,"y")&amp;" years ")&amp;IF(DATEDIF(K3297,G3297,"ym")=0,"",DATEDIF(K3297,G3297,"ym")&amp;" months ")&amp;IF(DATEDIF(K3297,G3297,"md")=0,"",DATEDIF(K3297,G3297,"md")&amp;" days")</f>
        <v>9 months 18 days</v>
      </c>
      <c r="R3297" s="64">
        <f t="shared" ref="R3297:R3303" si="317">_xlfn.DAYS(G3297,IF(L3297="",IF(K3297="",I3297,K3297),L3297))</f>
        <v>292</v>
      </c>
      <c r="S3297" s="56"/>
      <c r="T3297" s="56"/>
      <c r="U3297" s="57"/>
      <c r="V3297" s="75">
        <f t="shared" si="311"/>
        <v>1019</v>
      </c>
      <c r="W3297" s="291">
        <f t="shared" si="312"/>
        <v>584</v>
      </c>
      <c r="X3297" s="291">
        <f t="shared" si="313"/>
        <v>461</v>
      </c>
      <c r="Y3297" s="291">
        <f t="shared" si="314"/>
        <v>292</v>
      </c>
    </row>
    <row r="3298" spans="1:25" ht="15" customHeight="1">
      <c r="A3298" s="8">
        <f t="shared" si="316"/>
        <v>3297</v>
      </c>
      <c r="B3298" s="56" t="s">
        <v>4233</v>
      </c>
      <c r="C3298" s="8">
        <v>76</v>
      </c>
      <c r="D3298" s="8" t="s">
        <v>16</v>
      </c>
      <c r="E3298" s="56" t="s">
        <v>3929</v>
      </c>
      <c r="F3298" s="57" t="s">
        <v>1178</v>
      </c>
      <c r="G3298" s="58">
        <v>44850</v>
      </c>
      <c r="H3298" s="226">
        <v>44252</v>
      </c>
      <c r="I3298" s="226">
        <v>44308</v>
      </c>
      <c r="J3298" s="56" t="s">
        <v>1278</v>
      </c>
      <c r="K3298" s="76">
        <v>44550</v>
      </c>
      <c r="L3298" s="56"/>
      <c r="M3298" s="244" t="s">
        <v>1279</v>
      </c>
      <c r="N3298" s="244" t="s">
        <v>1279</v>
      </c>
      <c r="O3298" s="56" t="s">
        <v>1279</v>
      </c>
      <c r="P3298" s="56"/>
      <c r="Q3298" s="63" t="str">
        <f>IF(DATEDIF(K3298,G3298,"y")=0,"",DATEDIF(K3298,G3298,"y")&amp;" years ")&amp;IF(DATEDIF(K3298,G3298,"ym")=0,"",DATEDIF(K3298,G3298,"ym")&amp;" months ")&amp;IF(DATEDIF(K3298,G3298,"md")=0,"",DATEDIF(K3298,G3298,"md")&amp;" days")</f>
        <v>9 months 26 days</v>
      </c>
      <c r="R3298" s="64">
        <f t="shared" si="317"/>
        <v>300</v>
      </c>
      <c r="S3298" s="56"/>
      <c r="T3298" s="56"/>
      <c r="U3298" s="57"/>
      <c r="V3298" s="75">
        <f t="shared" si="311"/>
        <v>1019</v>
      </c>
      <c r="W3298" s="291">
        <f t="shared" si="312"/>
        <v>598</v>
      </c>
      <c r="X3298" s="291">
        <f t="shared" si="313"/>
        <v>542</v>
      </c>
      <c r="Y3298" s="291">
        <f t="shared" si="314"/>
        <v>300</v>
      </c>
    </row>
    <row r="3299" spans="1:25" ht="15" customHeight="1">
      <c r="A3299" s="8">
        <f t="shared" si="316"/>
        <v>3298</v>
      </c>
      <c r="B3299" s="56"/>
      <c r="C3299" s="8">
        <v>69</v>
      </c>
      <c r="D3299" s="8" t="s">
        <v>23</v>
      </c>
      <c r="E3299" s="56"/>
      <c r="F3299" s="61"/>
      <c r="G3299" s="62">
        <v>44850</v>
      </c>
      <c r="H3299" s="56" t="s">
        <v>1198</v>
      </c>
      <c r="I3299" s="56" t="s">
        <v>1198</v>
      </c>
      <c r="J3299" s="56"/>
      <c r="K3299" s="62">
        <v>44526</v>
      </c>
      <c r="L3299" s="56"/>
      <c r="M3299" s="56" t="s">
        <v>1279</v>
      </c>
      <c r="N3299" s="56" t="s">
        <v>1279</v>
      </c>
      <c r="O3299" s="56" t="s">
        <v>1279</v>
      </c>
      <c r="P3299" s="56"/>
      <c r="Q3299" s="63" t="str">
        <f>IF(DATEDIF(K3299,G3299,"y")=0,"",DATEDIF(K3299,G3299,"y")&amp;" years ")&amp;IF(DATEDIF(K3299,G3299,"ym")=0,"",DATEDIF(K3299,G3299,"ym")&amp;" months ")&amp;IF(DATEDIF(K3299,G3299,"md")=0,"",DATEDIF(K3299,G3299,"md")&amp;" days")</f>
        <v>10 months 20 days</v>
      </c>
      <c r="R3299" s="64">
        <f t="shared" si="317"/>
        <v>324</v>
      </c>
      <c r="S3299" s="56"/>
      <c r="T3299" s="56"/>
      <c r="U3299" s="57"/>
      <c r="V3299" s="75">
        <f t="shared" si="311"/>
        <v>1019</v>
      </c>
      <c r="W3299" s="291" t="str">
        <f t="shared" si="312"/>
        <v/>
      </c>
      <c r="X3299" s="291" t="str">
        <f t="shared" si="313"/>
        <v/>
      </c>
      <c r="Y3299" s="291">
        <f t="shared" si="314"/>
        <v>324</v>
      </c>
    </row>
    <row r="3300" spans="1:25" ht="15" customHeight="1">
      <c r="A3300" s="8">
        <f t="shared" si="316"/>
        <v>3299</v>
      </c>
      <c r="B3300" s="109" t="s">
        <v>4234</v>
      </c>
      <c r="C3300" s="110">
        <v>31</v>
      </c>
      <c r="D3300" s="110" t="s">
        <v>23</v>
      </c>
      <c r="E3300" s="109" t="s">
        <v>4235</v>
      </c>
      <c r="F3300" s="111" t="s">
        <v>647</v>
      </c>
      <c r="G3300" s="112">
        <v>44850</v>
      </c>
      <c r="H3300" s="242">
        <v>44270</v>
      </c>
      <c r="I3300" s="242">
        <v>44447</v>
      </c>
      <c r="J3300" s="245" t="s">
        <v>2544</v>
      </c>
      <c r="K3300" s="110"/>
      <c r="L3300" s="109"/>
      <c r="M3300" s="109" t="s">
        <v>1279</v>
      </c>
      <c r="N3300" s="109" t="s">
        <v>1279</v>
      </c>
      <c r="O3300" s="109"/>
      <c r="P3300" s="109"/>
      <c r="Q3300" s="114" t="str">
        <f>IF(DATEDIF(I3300,G3300,"y")=0,"",DATEDIF(I3300,G3300,"y")&amp;" years ")&amp;IF(DATEDIF(I3300,G3300,"ym")=0,"",DATEDIF(I3300,G3300,"ym")&amp;" months ")&amp;IF(DATEDIF(I3300,G3300,"md")=0,"",DATEDIF(I3300,G3300,"md")&amp;" days")</f>
        <v>1 years 1 months 8 days</v>
      </c>
      <c r="R3300" s="115">
        <f t="shared" si="317"/>
        <v>403</v>
      </c>
      <c r="S3300" s="109"/>
      <c r="T3300" s="109"/>
      <c r="U3300" s="111"/>
      <c r="V3300" s="75">
        <f t="shared" si="311"/>
        <v>1019</v>
      </c>
      <c r="W3300" s="291">
        <f t="shared" si="312"/>
        <v>580</v>
      </c>
      <c r="X3300" s="291">
        <f t="shared" si="313"/>
        <v>403</v>
      </c>
      <c r="Y3300" s="291" t="str">
        <f t="shared" si="314"/>
        <v/>
      </c>
    </row>
    <row r="3301" spans="1:25" ht="15" customHeight="1">
      <c r="A3301" s="8">
        <f t="shared" si="316"/>
        <v>3300</v>
      </c>
      <c r="B3301" s="56" t="s">
        <v>4236</v>
      </c>
      <c r="C3301" s="8">
        <v>84</v>
      </c>
      <c r="D3301" s="8" t="s">
        <v>16</v>
      </c>
      <c r="E3301" s="56" t="s">
        <v>4237</v>
      </c>
      <c r="F3301" s="57" t="s">
        <v>25</v>
      </c>
      <c r="G3301" s="58">
        <v>44850</v>
      </c>
      <c r="H3301" s="226">
        <v>44315</v>
      </c>
      <c r="I3301" s="226">
        <v>44373</v>
      </c>
      <c r="J3301" s="56" t="s">
        <v>1744</v>
      </c>
      <c r="K3301" s="8"/>
      <c r="L3301" s="56"/>
      <c r="M3301" s="56" t="s">
        <v>1279</v>
      </c>
      <c r="N3301" s="56" t="s">
        <v>1279</v>
      </c>
      <c r="O3301" s="56"/>
      <c r="P3301" s="56"/>
      <c r="Q3301" s="90" t="str">
        <f>IF(DATEDIF(I3301,G3301,"y")=0,"",DATEDIF(I3301,G3301,"y")&amp;" years ")&amp;IF(DATEDIF(I3301,G3301,"ym")=0,"",DATEDIF(I3301,G3301,"ym")&amp;" months ")&amp;IF(DATEDIF(I3301,G3301,"md")=0,"",DATEDIF(I3301,G3301,"md")&amp;" days")</f>
        <v>1 years 3 months 20 days</v>
      </c>
      <c r="R3301" s="64">
        <f t="shared" si="317"/>
        <v>477</v>
      </c>
      <c r="S3301" s="56"/>
      <c r="T3301" s="56"/>
      <c r="U3301" s="57"/>
      <c r="V3301" s="75">
        <f t="shared" si="311"/>
        <v>1019</v>
      </c>
      <c r="W3301" s="291">
        <f t="shared" si="312"/>
        <v>535</v>
      </c>
      <c r="X3301" s="291">
        <f t="shared" si="313"/>
        <v>477</v>
      </c>
      <c r="Y3301" s="291" t="str">
        <f t="shared" si="314"/>
        <v/>
      </c>
    </row>
    <row r="3302" spans="1:25" ht="15" customHeight="1">
      <c r="A3302" s="8">
        <f t="shared" si="316"/>
        <v>3301</v>
      </c>
      <c r="B3302" s="56" t="s">
        <v>1497</v>
      </c>
      <c r="C3302" s="8">
        <v>57</v>
      </c>
      <c r="D3302" s="8" t="s">
        <v>16</v>
      </c>
      <c r="E3302" s="56" t="s">
        <v>4238</v>
      </c>
      <c r="F3302" s="57" t="s">
        <v>55</v>
      </c>
      <c r="G3302" s="58">
        <v>44851</v>
      </c>
      <c r="H3302" s="226">
        <v>44306</v>
      </c>
      <c r="I3302" s="226">
        <v>44341</v>
      </c>
      <c r="J3302" s="56" t="s">
        <v>1646</v>
      </c>
      <c r="K3302" s="8"/>
      <c r="L3302" s="56"/>
      <c r="M3302" s="56" t="s">
        <v>1279</v>
      </c>
      <c r="N3302" s="56" t="s">
        <v>1279</v>
      </c>
      <c r="O3302" s="56"/>
      <c r="P3302" s="56"/>
      <c r="Q3302" s="90" t="str">
        <f>IF(DATEDIF(I3302,G3302,"y")=0,"",DATEDIF(I3302,G3302,"y")&amp;" years ")&amp;IF(DATEDIF(I3302,G3302,"ym")=0,"",DATEDIF(I3302,G3302,"ym")&amp;" months ")&amp;IF(DATEDIF(I3302,G3302,"md")=0,"",DATEDIF(I3302,G3302,"md")&amp;" days")</f>
        <v>1 years 4 months 22 days</v>
      </c>
      <c r="R3302" s="64">
        <f t="shared" si="317"/>
        <v>510</v>
      </c>
      <c r="S3302" s="56"/>
      <c r="T3302" s="56"/>
      <c r="U3302" s="57"/>
      <c r="V3302" s="75">
        <f t="shared" si="311"/>
        <v>1020</v>
      </c>
      <c r="W3302" s="291">
        <f t="shared" si="312"/>
        <v>545</v>
      </c>
      <c r="X3302" s="291">
        <f t="shared" si="313"/>
        <v>510</v>
      </c>
      <c r="Y3302" s="291" t="str">
        <f t="shared" si="314"/>
        <v/>
      </c>
    </row>
    <row r="3303" spans="1:25" ht="15" customHeight="1">
      <c r="A3303" s="8">
        <f t="shared" si="316"/>
        <v>3302</v>
      </c>
      <c r="B3303" s="56" t="s">
        <v>1553</v>
      </c>
      <c r="C3303" s="8">
        <v>85</v>
      </c>
      <c r="D3303" s="8" t="s">
        <v>16</v>
      </c>
      <c r="E3303" s="56" t="s">
        <v>4239</v>
      </c>
      <c r="F3303" s="57" t="s">
        <v>25</v>
      </c>
      <c r="G3303" s="58">
        <v>44851</v>
      </c>
      <c r="H3303" s="226">
        <v>44232</v>
      </c>
      <c r="I3303" s="226">
        <v>44291</v>
      </c>
      <c r="J3303" s="56" t="s">
        <v>1278</v>
      </c>
      <c r="K3303" s="8"/>
      <c r="L3303" s="56"/>
      <c r="M3303" s="56" t="s">
        <v>1279</v>
      </c>
      <c r="N3303" s="56" t="s">
        <v>1279</v>
      </c>
      <c r="O3303" s="56"/>
      <c r="P3303" s="56"/>
      <c r="Q3303" s="90" t="str">
        <f>IF(DATEDIF(I3303,G3303,"y")=0,"",DATEDIF(I3303,G3303,"y")&amp;" years ")&amp;IF(DATEDIF(I3303,G3303,"ym")=0,"",DATEDIF(I3303,G3303,"ym")&amp;" months ")&amp;IF(DATEDIF(I3303,G3303,"md")=0,"",DATEDIF(I3303,G3303,"md")&amp;" days")</f>
        <v>1 years 6 months 12 days</v>
      </c>
      <c r="R3303" s="64">
        <f t="shared" si="317"/>
        <v>560</v>
      </c>
      <c r="S3303" s="56"/>
      <c r="T3303" s="56"/>
      <c r="U3303" s="57"/>
      <c r="V3303" s="75">
        <f t="shared" si="311"/>
        <v>1020</v>
      </c>
      <c r="W3303" s="291">
        <f t="shared" si="312"/>
        <v>619</v>
      </c>
      <c r="X3303" s="291">
        <f t="shared" si="313"/>
        <v>560</v>
      </c>
      <c r="Y3303" s="291" t="str">
        <f t="shared" si="314"/>
        <v/>
      </c>
    </row>
    <row r="3304" spans="1:25" ht="15" customHeight="1">
      <c r="A3304" s="8">
        <f t="shared" si="316"/>
        <v>3303</v>
      </c>
      <c r="B3304" s="56"/>
      <c r="C3304" s="8">
        <v>1</v>
      </c>
      <c r="D3304" s="8" t="s">
        <v>16</v>
      </c>
      <c r="E3304" s="56"/>
      <c r="F3304" s="61"/>
      <c r="G3304" s="62">
        <v>44851</v>
      </c>
      <c r="H3304" s="195"/>
      <c r="I3304" s="56"/>
      <c r="J3304" s="56"/>
      <c r="K3304" s="8"/>
      <c r="L3304" s="56"/>
      <c r="M3304" s="56"/>
      <c r="N3304" s="56"/>
      <c r="O3304" s="56"/>
      <c r="P3304" s="56"/>
      <c r="Q3304" s="63"/>
      <c r="R3304" s="64"/>
      <c r="S3304" s="56"/>
      <c r="T3304" s="56" t="s">
        <v>1059</v>
      </c>
      <c r="U3304" s="57"/>
      <c r="V3304" s="289">
        <f t="shared" si="311"/>
        <v>1020</v>
      </c>
      <c r="W3304" s="292" t="str">
        <f t="shared" si="312"/>
        <v/>
      </c>
      <c r="X3304" s="291" t="str">
        <f t="shared" si="313"/>
        <v/>
      </c>
      <c r="Y3304" s="291" t="str">
        <f t="shared" si="314"/>
        <v/>
      </c>
    </row>
    <row r="3305" spans="1:25" ht="15" customHeight="1">
      <c r="A3305" s="8">
        <f t="shared" si="316"/>
        <v>3304</v>
      </c>
      <c r="B3305" s="109"/>
      <c r="C3305" s="110" t="s">
        <v>1198</v>
      </c>
      <c r="D3305" s="110" t="s">
        <v>16</v>
      </c>
      <c r="E3305" s="109"/>
      <c r="F3305" s="193"/>
      <c r="G3305" s="191">
        <v>44851</v>
      </c>
      <c r="H3305" s="194"/>
      <c r="I3305" s="109"/>
      <c r="J3305" s="109"/>
      <c r="K3305" s="110"/>
      <c r="L3305" s="109"/>
      <c r="M3305" s="109"/>
      <c r="N3305" s="109"/>
      <c r="O3305" s="109"/>
      <c r="P3305" s="109"/>
      <c r="Q3305" s="136"/>
      <c r="R3305" s="115"/>
      <c r="S3305" s="109"/>
      <c r="T3305" s="109"/>
      <c r="U3305" s="111"/>
      <c r="V3305" s="289">
        <f t="shared" si="311"/>
        <v>1020</v>
      </c>
      <c r="W3305" s="292" t="str">
        <f t="shared" si="312"/>
        <v/>
      </c>
      <c r="X3305" s="291" t="str">
        <f t="shared" si="313"/>
        <v/>
      </c>
      <c r="Y3305" s="291" t="str">
        <f t="shared" si="314"/>
        <v/>
      </c>
    </row>
    <row r="3306" spans="1:25" ht="15" customHeight="1">
      <c r="A3306" s="8">
        <f t="shared" si="316"/>
        <v>3305</v>
      </c>
      <c r="B3306" s="56" t="s">
        <v>4240</v>
      </c>
      <c r="C3306" s="8">
        <v>36</v>
      </c>
      <c r="D3306" s="8" t="s">
        <v>23</v>
      </c>
      <c r="E3306" s="56" t="s">
        <v>4241</v>
      </c>
      <c r="F3306" s="57" t="s">
        <v>244</v>
      </c>
      <c r="G3306" s="58">
        <v>44853</v>
      </c>
      <c r="H3306" s="226">
        <v>44451</v>
      </c>
      <c r="I3306" s="226">
        <v>44472</v>
      </c>
      <c r="J3306" s="56" t="s">
        <v>1744</v>
      </c>
      <c r="K3306" s="8"/>
      <c r="L3306" s="56"/>
      <c r="M3306" s="56" t="s">
        <v>1279</v>
      </c>
      <c r="N3306" s="56" t="s">
        <v>1279</v>
      </c>
      <c r="O3306" s="56"/>
      <c r="P3306" s="56"/>
      <c r="Q3306" s="90" t="str">
        <f>IF(DATEDIF(I3306,G3306,"y")=0,"",DATEDIF(I3306,G3306,"y")&amp;" years ")&amp;IF(DATEDIF(I3306,G3306,"ym")=0,"",DATEDIF(I3306,G3306,"ym")&amp;" months ")&amp;IF(DATEDIF(I3306,G3306,"md")=0,"",DATEDIF(I3306,G3306,"md")&amp;" days")</f>
        <v>1 years 16 days</v>
      </c>
      <c r="R3306" s="64">
        <f>_xlfn.DAYS(G3306,IF(L3306="",IF(K3306="",I3306,K3306),L3306))</f>
        <v>381</v>
      </c>
      <c r="S3306" s="56"/>
      <c r="T3306" s="56"/>
      <c r="U3306" s="57"/>
      <c r="V3306" s="75">
        <f t="shared" si="311"/>
        <v>1022</v>
      </c>
      <c r="W3306" s="291">
        <f t="shared" si="312"/>
        <v>402</v>
      </c>
      <c r="X3306" s="291">
        <f t="shared" si="313"/>
        <v>381</v>
      </c>
      <c r="Y3306" s="291" t="str">
        <f t="shared" si="314"/>
        <v/>
      </c>
    </row>
    <row r="3307" spans="1:25" ht="15" customHeight="1">
      <c r="A3307" s="8">
        <f t="shared" si="316"/>
        <v>3306</v>
      </c>
      <c r="B3307" s="56"/>
      <c r="C3307" s="8">
        <v>39</v>
      </c>
      <c r="D3307" s="8" t="s">
        <v>16</v>
      </c>
      <c r="E3307" s="56"/>
      <c r="F3307" s="61"/>
      <c r="G3307" s="62">
        <v>44853</v>
      </c>
      <c r="H3307" s="195"/>
      <c r="I3307" s="56"/>
      <c r="J3307" s="56"/>
      <c r="K3307" s="8"/>
      <c r="L3307" s="56"/>
      <c r="M3307" s="56"/>
      <c r="N3307" s="56"/>
      <c r="O3307" s="56"/>
      <c r="P3307" s="56"/>
      <c r="Q3307" s="56"/>
      <c r="R3307" s="8"/>
      <c r="S3307" s="56"/>
      <c r="T3307" s="56"/>
      <c r="U3307" s="57"/>
      <c r="V3307" s="289">
        <f t="shared" si="311"/>
        <v>1022</v>
      </c>
      <c r="W3307" s="292" t="str">
        <f t="shared" si="312"/>
        <v/>
      </c>
      <c r="X3307" s="291" t="str">
        <f t="shared" si="313"/>
        <v/>
      </c>
      <c r="Y3307" s="291" t="str">
        <f t="shared" si="314"/>
        <v/>
      </c>
    </row>
    <row r="3308" spans="1:25" ht="15" customHeight="1">
      <c r="A3308" s="8">
        <f t="shared" si="316"/>
        <v>3307</v>
      </c>
      <c r="B3308" s="56" t="s">
        <v>4242</v>
      </c>
      <c r="C3308" s="8">
        <v>59</v>
      </c>
      <c r="D3308" s="8" t="s">
        <v>16</v>
      </c>
      <c r="E3308" s="56" t="s">
        <v>4243</v>
      </c>
      <c r="F3308" s="57" t="s">
        <v>55</v>
      </c>
      <c r="G3308" s="58">
        <v>44854</v>
      </c>
      <c r="H3308" s="226">
        <v>44252</v>
      </c>
      <c r="I3308" s="226">
        <v>44308</v>
      </c>
      <c r="J3308" s="56" t="s">
        <v>1278</v>
      </c>
      <c r="K3308" s="76">
        <v>44590</v>
      </c>
      <c r="L3308" s="56"/>
      <c r="M3308" s="56" t="s">
        <v>1279</v>
      </c>
      <c r="N3308" s="56" t="s">
        <v>1279</v>
      </c>
      <c r="O3308" s="56" t="s">
        <v>1279</v>
      </c>
      <c r="P3308" s="56"/>
      <c r="Q3308" s="63" t="str">
        <f>IF(DATEDIF(K3308,G3308,"y")=0,"",DATEDIF(K3308,G3308,"y")&amp;" years ")&amp;IF(DATEDIF(K3308,G3308,"ym")=0,"",DATEDIF(K3308,G3308,"ym")&amp;" months ")&amp;IF(DATEDIF(K3308,G3308,"md")=0,"",DATEDIF(K3308,G3308,"md")&amp;" days")</f>
        <v>8 months 21 days</v>
      </c>
      <c r="R3308" s="64">
        <f>_xlfn.DAYS(G3308,IF(L3308="",IF(K3308="",I3308,K3308),L3308))</f>
        <v>264</v>
      </c>
      <c r="S3308" s="56"/>
      <c r="T3308" s="56"/>
      <c r="U3308" s="57"/>
      <c r="V3308" s="75">
        <f t="shared" si="311"/>
        <v>1023</v>
      </c>
      <c r="W3308" s="291">
        <f t="shared" si="312"/>
        <v>602</v>
      </c>
      <c r="X3308" s="291">
        <f t="shared" si="313"/>
        <v>546</v>
      </c>
      <c r="Y3308" s="291">
        <f t="shared" si="314"/>
        <v>264</v>
      </c>
    </row>
    <row r="3309" spans="1:25" ht="15" customHeight="1">
      <c r="A3309" s="8">
        <f t="shared" si="316"/>
        <v>3308</v>
      </c>
      <c r="B3309" s="56" t="s">
        <v>3675</v>
      </c>
      <c r="C3309" s="8">
        <v>60</v>
      </c>
      <c r="D3309" s="8" t="s">
        <v>16</v>
      </c>
      <c r="E3309" s="56" t="s">
        <v>4244</v>
      </c>
      <c r="F3309" s="57" t="s">
        <v>25</v>
      </c>
      <c r="G3309" s="58">
        <v>44854</v>
      </c>
      <c r="H3309" s="226">
        <v>44234</v>
      </c>
      <c r="I3309" s="226">
        <v>44290</v>
      </c>
      <c r="J3309" s="56" t="s">
        <v>1278</v>
      </c>
      <c r="K3309" s="76">
        <v>44532</v>
      </c>
      <c r="L3309" s="74"/>
      <c r="M3309" s="244" t="s">
        <v>1279</v>
      </c>
      <c r="N3309" s="244" t="s">
        <v>1279</v>
      </c>
      <c r="O3309" s="56" t="s">
        <v>1279</v>
      </c>
      <c r="P3309" s="56"/>
      <c r="Q3309" s="63" t="str">
        <f>IF(DATEDIF(K3309,G3309,"y")=0,"",DATEDIF(K3309,G3309,"y")&amp;" years ")&amp;IF(DATEDIF(K3309,G3309,"ym")=0,"",DATEDIF(K3309,G3309,"ym")&amp;" months ")&amp;IF(DATEDIF(K3309,G3309,"md")=0,"",DATEDIF(K3309,G3309,"md")&amp;" days")</f>
        <v>10 months 18 days</v>
      </c>
      <c r="R3309" s="64">
        <f>_xlfn.DAYS(G3309,IF(L3309="",IF(K3309="",I3309,K3309),L3309))</f>
        <v>322</v>
      </c>
      <c r="S3309" s="56"/>
      <c r="T3309" s="56"/>
      <c r="U3309" s="57"/>
      <c r="V3309" s="75">
        <f t="shared" si="311"/>
        <v>1023</v>
      </c>
      <c r="W3309" s="291">
        <f t="shared" si="312"/>
        <v>620</v>
      </c>
      <c r="X3309" s="291">
        <f t="shared" si="313"/>
        <v>564</v>
      </c>
      <c r="Y3309" s="291">
        <f t="shared" si="314"/>
        <v>322</v>
      </c>
    </row>
    <row r="3310" spans="1:25" ht="15" customHeight="1">
      <c r="A3310" s="8">
        <f t="shared" si="316"/>
        <v>3309</v>
      </c>
      <c r="B3310" s="56" t="s">
        <v>4245</v>
      </c>
      <c r="C3310" s="8">
        <v>79</v>
      </c>
      <c r="D3310" s="8" t="s">
        <v>23</v>
      </c>
      <c r="E3310" s="56" t="s">
        <v>1291</v>
      </c>
      <c r="F3310" s="57" t="s">
        <v>444</v>
      </c>
      <c r="G3310" s="58">
        <v>44854</v>
      </c>
      <c r="H3310" s="195"/>
      <c r="I3310" s="56"/>
      <c r="J3310" s="56"/>
      <c r="K3310" s="8"/>
      <c r="L3310" s="56"/>
      <c r="M3310" s="56"/>
      <c r="N3310" s="56"/>
      <c r="O3310" s="56"/>
      <c r="P3310" s="56"/>
      <c r="Q3310" s="56"/>
      <c r="R3310" s="8"/>
      <c r="S3310" s="56"/>
      <c r="T3310" s="56"/>
      <c r="U3310" s="57"/>
      <c r="V3310" s="289">
        <f t="shared" si="311"/>
        <v>1023</v>
      </c>
      <c r="W3310" s="292" t="str">
        <f t="shared" si="312"/>
        <v/>
      </c>
      <c r="X3310" s="291" t="str">
        <f t="shared" si="313"/>
        <v/>
      </c>
      <c r="Y3310" s="291" t="str">
        <f t="shared" si="314"/>
        <v/>
      </c>
    </row>
    <row r="3311" spans="1:25" ht="15" customHeight="1">
      <c r="A3311" s="8">
        <f t="shared" si="316"/>
        <v>3310</v>
      </c>
      <c r="B3311" s="56"/>
      <c r="C3311" s="8">
        <v>25</v>
      </c>
      <c r="D3311" s="8" t="s">
        <v>23</v>
      </c>
      <c r="E3311" s="56"/>
      <c r="F3311" s="61"/>
      <c r="G3311" s="62">
        <v>44855</v>
      </c>
      <c r="H3311" s="195"/>
      <c r="I3311" s="56"/>
      <c r="J3311" s="56"/>
      <c r="K3311" s="8"/>
      <c r="L3311" s="56"/>
      <c r="M3311" s="56"/>
      <c r="N3311" s="56"/>
      <c r="O3311" s="56"/>
      <c r="P3311" s="56"/>
      <c r="Q3311" s="63"/>
      <c r="R3311" s="64"/>
      <c r="S3311" s="56"/>
      <c r="T3311" s="56"/>
      <c r="U3311" s="57"/>
      <c r="V3311" s="289">
        <f t="shared" si="311"/>
        <v>1024</v>
      </c>
      <c r="W3311" s="292" t="str">
        <f t="shared" si="312"/>
        <v/>
      </c>
      <c r="X3311" s="291" t="str">
        <f t="shared" si="313"/>
        <v/>
      </c>
      <c r="Y3311" s="291" t="str">
        <f t="shared" si="314"/>
        <v/>
      </c>
    </row>
    <row r="3312" spans="1:25" ht="15" customHeight="1">
      <c r="A3312" s="8">
        <f t="shared" si="316"/>
        <v>3311</v>
      </c>
      <c r="B3312" s="109" t="s">
        <v>4246</v>
      </c>
      <c r="C3312" s="110">
        <v>48</v>
      </c>
      <c r="D3312" s="110" t="s">
        <v>16</v>
      </c>
      <c r="E3312" s="109" t="s">
        <v>4247</v>
      </c>
      <c r="F3312" s="111" t="s">
        <v>1560</v>
      </c>
      <c r="G3312" s="112">
        <v>44857</v>
      </c>
      <c r="H3312" s="242">
        <v>44637</v>
      </c>
      <c r="I3312" s="242">
        <v>44751</v>
      </c>
      <c r="J3312" s="109" t="s">
        <v>1278</v>
      </c>
      <c r="K3312" s="110"/>
      <c r="L3312" s="109"/>
      <c r="M3312" s="109" t="s">
        <v>1279</v>
      </c>
      <c r="N3312" s="109" t="s">
        <v>1279</v>
      </c>
      <c r="O3312" s="109"/>
      <c r="P3312" s="109"/>
      <c r="Q3312" s="114" t="str">
        <f>IF(DATEDIF(I3312,G3312,"y")=0,"",DATEDIF(I3312,G3312,"y")&amp;" years ")&amp;IF(DATEDIF(I3312,G3312,"ym")=0,"",DATEDIF(I3312,G3312,"ym")&amp;" months ")&amp;IF(DATEDIF(I3312,G3312,"md")=0,"",DATEDIF(I3312,G3312,"md")&amp;" days")</f>
        <v>3 months 14 days</v>
      </c>
      <c r="R3312" s="115">
        <f>_xlfn.DAYS(G3312,IF(L3312="",IF(K3312="",I3312,K3312),L3312))</f>
        <v>106</v>
      </c>
      <c r="S3312" s="109"/>
      <c r="T3312" s="109"/>
      <c r="U3312" s="111"/>
      <c r="V3312" s="75">
        <f t="shared" si="311"/>
        <v>1026</v>
      </c>
      <c r="W3312" s="291">
        <f t="shared" si="312"/>
        <v>220</v>
      </c>
      <c r="X3312" s="291">
        <f t="shared" si="313"/>
        <v>106</v>
      </c>
      <c r="Y3312" s="291" t="str">
        <f t="shared" si="314"/>
        <v/>
      </c>
    </row>
    <row r="3313" spans="1:25" ht="15" customHeight="1">
      <c r="A3313" s="8">
        <f t="shared" si="316"/>
        <v>3312</v>
      </c>
      <c r="B3313" s="56" t="s">
        <v>4248</v>
      </c>
      <c r="C3313" s="8">
        <v>24</v>
      </c>
      <c r="D3313" s="8" t="s">
        <v>16</v>
      </c>
      <c r="E3313" s="56" t="s">
        <v>517</v>
      </c>
      <c r="F3313" s="57" t="s">
        <v>66</v>
      </c>
      <c r="G3313" s="58">
        <v>44857</v>
      </c>
      <c r="H3313" s="226">
        <v>44585</v>
      </c>
      <c r="I3313" s="226"/>
      <c r="J3313" s="56" t="s">
        <v>1744</v>
      </c>
      <c r="K3313" s="8"/>
      <c r="L3313" s="56"/>
      <c r="M3313" s="56" t="s">
        <v>1279</v>
      </c>
      <c r="N3313" s="56"/>
      <c r="O3313" s="56"/>
      <c r="P3313" s="56"/>
      <c r="Q3313" s="90" t="str">
        <f>IF(DATEDIF(H3313,G3313,"y")=0,"",DATEDIF(H3313,G3313,"y")&amp;" years ")&amp;IF(DATEDIF(H3313,G3313,"ym")=0,"",DATEDIF(H3313,G3313,"ym")&amp;" months ")&amp;IF(DATEDIF(H3313,G3313,"md")=0,"",DATEDIF(H3313,G3313,"md")&amp;" days")</f>
        <v>8 months 29 days</v>
      </c>
      <c r="R3313" s="64">
        <f>_xlfn.DAYS(G3313,H3313)</f>
        <v>272</v>
      </c>
      <c r="S3313" s="56"/>
      <c r="T3313" s="56" t="s">
        <v>4249</v>
      </c>
      <c r="U3313" s="57"/>
      <c r="V3313" s="75">
        <f t="shared" si="311"/>
        <v>1026</v>
      </c>
      <c r="W3313" s="291">
        <f t="shared" si="312"/>
        <v>272</v>
      </c>
      <c r="X3313" s="291" t="str">
        <f t="shared" si="313"/>
        <v/>
      </c>
      <c r="Y3313" s="291" t="str">
        <f t="shared" si="314"/>
        <v/>
      </c>
    </row>
    <row r="3314" spans="1:25" ht="15" customHeight="1">
      <c r="A3314" s="8">
        <f t="shared" si="316"/>
        <v>3313</v>
      </c>
      <c r="B3314" s="56" t="s">
        <v>1758</v>
      </c>
      <c r="C3314" s="8">
        <v>87</v>
      </c>
      <c r="D3314" s="8" t="s">
        <v>23</v>
      </c>
      <c r="E3314" s="56" t="s">
        <v>4250</v>
      </c>
      <c r="F3314" s="57" t="s">
        <v>2455</v>
      </c>
      <c r="G3314" s="58">
        <v>44857</v>
      </c>
      <c r="H3314" s="226">
        <v>44431</v>
      </c>
      <c r="I3314" s="226">
        <v>44543</v>
      </c>
      <c r="J3314" s="56" t="s">
        <v>2419</v>
      </c>
      <c r="K3314" s="8"/>
      <c r="L3314" s="56"/>
      <c r="M3314" s="56" t="s">
        <v>1279</v>
      </c>
      <c r="N3314" s="56" t="s">
        <v>1279</v>
      </c>
      <c r="O3314" s="56"/>
      <c r="P3314" s="56"/>
      <c r="Q3314" s="90" t="str">
        <f>IF(DATEDIF(I3314,G3314,"y")=0,"",DATEDIF(I3314,G3314,"y")&amp;" years ")&amp;IF(DATEDIF(I3314,G3314,"ym")=0,"",DATEDIF(I3314,G3314,"ym")&amp;" months ")&amp;IF(DATEDIF(I3314,G3314,"md")=0,"",DATEDIF(I3314,G3314,"md")&amp;" days")</f>
        <v>10 months 10 days</v>
      </c>
      <c r="R3314" s="64">
        <f>_xlfn.DAYS(G3314,IF(L3314="",IF(K3314="",I3314,K3314),L3314))</f>
        <v>314</v>
      </c>
      <c r="S3314" s="56"/>
      <c r="T3314" s="56"/>
      <c r="U3314" s="57"/>
      <c r="V3314" s="75">
        <f t="shared" si="311"/>
        <v>1026</v>
      </c>
      <c r="W3314" s="291">
        <f t="shared" si="312"/>
        <v>426</v>
      </c>
      <c r="X3314" s="291">
        <f t="shared" si="313"/>
        <v>314</v>
      </c>
      <c r="Y3314" s="291" t="str">
        <f t="shared" si="314"/>
        <v/>
      </c>
    </row>
    <row r="3315" spans="1:25" ht="15" customHeight="1">
      <c r="A3315" s="8">
        <f t="shared" si="316"/>
        <v>3314</v>
      </c>
      <c r="B3315" s="109" t="s">
        <v>4251</v>
      </c>
      <c r="C3315" s="110">
        <v>77</v>
      </c>
      <c r="D3315" s="110" t="s">
        <v>23</v>
      </c>
      <c r="E3315" s="109" t="s">
        <v>3087</v>
      </c>
      <c r="F3315" s="193" t="s">
        <v>2271</v>
      </c>
      <c r="G3315" s="112">
        <v>44857</v>
      </c>
      <c r="H3315" s="242">
        <v>44251</v>
      </c>
      <c r="I3315" s="242">
        <v>44318</v>
      </c>
      <c r="J3315" s="109" t="s">
        <v>1278</v>
      </c>
      <c r="K3315" s="125">
        <v>44521</v>
      </c>
      <c r="L3315" s="109"/>
      <c r="M3315" s="109" t="s">
        <v>1279</v>
      </c>
      <c r="N3315" s="109" t="s">
        <v>1279</v>
      </c>
      <c r="O3315" s="109" t="s">
        <v>1279</v>
      </c>
      <c r="P3315" s="109"/>
      <c r="Q3315" s="136" t="str">
        <f>IF(DATEDIF(K3315,G3315,"y")=0,"",DATEDIF(K3315,G3315,"y")&amp;" years ")&amp;IF(DATEDIF(K3315,G3315,"ym")=0,"",DATEDIF(K3315,G3315,"ym")&amp;" months ")&amp;IF(DATEDIF(K3315,G3315,"md")=0,"",DATEDIF(K3315,G3315,"md")&amp;" days")</f>
        <v>11 months 2 days</v>
      </c>
      <c r="R3315" s="115">
        <f>_xlfn.DAYS(G3315,IF(L3315="",IF(K3315="",I3315,K3315),L3315))</f>
        <v>336</v>
      </c>
      <c r="S3315" s="109"/>
      <c r="T3315" s="109"/>
      <c r="U3315" s="111"/>
      <c r="V3315" s="75">
        <f t="shared" si="311"/>
        <v>1026</v>
      </c>
      <c r="W3315" s="291">
        <f t="shared" si="312"/>
        <v>606</v>
      </c>
      <c r="X3315" s="291">
        <f t="shared" si="313"/>
        <v>539</v>
      </c>
      <c r="Y3315" s="291">
        <f t="shared" si="314"/>
        <v>336</v>
      </c>
    </row>
    <row r="3316" spans="1:25" ht="15" customHeight="1">
      <c r="A3316" s="8">
        <f t="shared" si="316"/>
        <v>3315</v>
      </c>
      <c r="B3316" s="56" t="s">
        <v>2303</v>
      </c>
      <c r="C3316" s="8">
        <v>88</v>
      </c>
      <c r="D3316" s="8" t="s">
        <v>23</v>
      </c>
      <c r="E3316" s="56" t="s">
        <v>942</v>
      </c>
      <c r="F3316" s="57" t="s">
        <v>719</v>
      </c>
      <c r="G3316" s="58">
        <v>44857</v>
      </c>
      <c r="H3316" s="226">
        <v>44369</v>
      </c>
      <c r="I3316" s="226">
        <v>44391</v>
      </c>
      <c r="J3316" s="56" t="s">
        <v>1646</v>
      </c>
      <c r="K3316" s="8"/>
      <c r="L3316" s="56"/>
      <c r="M3316" s="56" t="s">
        <v>1279</v>
      </c>
      <c r="N3316" s="56" t="s">
        <v>1279</v>
      </c>
      <c r="O3316" s="56"/>
      <c r="P3316" s="56"/>
      <c r="Q3316" s="90" t="str">
        <f>IF(DATEDIF(I3316,G3316,"y")=0,"",DATEDIF(I3316,G3316,"y")&amp;" years ")&amp;IF(DATEDIF(I3316,G3316,"ym")=0,"",DATEDIF(I3316,G3316,"ym")&amp;" months ")&amp;IF(DATEDIF(I3316,G3316,"md")=0,"",DATEDIF(I3316,G3316,"md")&amp;" days")</f>
        <v>1 years 3 months 9 days</v>
      </c>
      <c r="R3316" s="64">
        <f>_xlfn.DAYS(G3316,IF(L3316="",IF(K3316="",I3316,K3316),L3316))</f>
        <v>466</v>
      </c>
      <c r="S3316" s="56"/>
      <c r="T3316" s="56"/>
      <c r="U3316" s="57"/>
      <c r="V3316" s="75">
        <f t="shared" si="311"/>
        <v>1026</v>
      </c>
      <c r="W3316" s="291">
        <f t="shared" si="312"/>
        <v>488</v>
      </c>
      <c r="X3316" s="291">
        <f t="shared" si="313"/>
        <v>466</v>
      </c>
      <c r="Y3316" s="291" t="str">
        <f t="shared" si="314"/>
        <v/>
      </c>
    </row>
    <row r="3317" spans="1:25" ht="15" customHeight="1">
      <c r="A3317" s="8">
        <f t="shared" si="316"/>
        <v>3316</v>
      </c>
      <c r="B3317" s="56" t="s">
        <v>4252</v>
      </c>
      <c r="C3317" s="73" t="s">
        <v>4253</v>
      </c>
      <c r="D3317" s="8" t="s">
        <v>23</v>
      </c>
      <c r="E3317" s="56" t="s">
        <v>4254</v>
      </c>
      <c r="F3317" s="57" t="s">
        <v>2438</v>
      </c>
      <c r="G3317" s="62">
        <v>44857</v>
      </c>
      <c r="H3317" s="195"/>
      <c r="I3317" s="56"/>
      <c r="J3317" s="56"/>
      <c r="K3317" s="8"/>
      <c r="L3317" s="56"/>
      <c r="M3317" s="56"/>
      <c r="N3317" s="56"/>
      <c r="O3317" s="56"/>
      <c r="P3317" s="56"/>
      <c r="Q3317" s="63"/>
      <c r="R3317" s="64"/>
      <c r="S3317" s="56"/>
      <c r="T3317" s="56" t="s">
        <v>1059</v>
      </c>
      <c r="U3317" s="57"/>
      <c r="V3317" s="289">
        <f t="shared" si="311"/>
        <v>1026</v>
      </c>
      <c r="W3317" s="292" t="str">
        <f t="shared" si="312"/>
        <v/>
      </c>
      <c r="X3317" s="291" t="str">
        <f t="shared" si="313"/>
        <v/>
      </c>
      <c r="Y3317" s="291" t="str">
        <f t="shared" si="314"/>
        <v/>
      </c>
    </row>
    <row r="3318" spans="1:25" ht="15" customHeight="1">
      <c r="A3318" s="8">
        <f t="shared" si="316"/>
        <v>3317</v>
      </c>
      <c r="B3318" s="56" t="s">
        <v>4255</v>
      </c>
      <c r="C3318" s="73" t="s">
        <v>4256</v>
      </c>
      <c r="D3318" s="8" t="s">
        <v>16</v>
      </c>
      <c r="E3318" s="56" t="s">
        <v>4257</v>
      </c>
      <c r="F3318" s="57" t="s">
        <v>66</v>
      </c>
      <c r="G3318" s="62">
        <v>44858</v>
      </c>
      <c r="H3318" s="195"/>
      <c r="I3318" s="56"/>
      <c r="J3318" s="56"/>
      <c r="K3318" s="8"/>
      <c r="L3318" s="56"/>
      <c r="M3318" s="56"/>
      <c r="N3318" s="56"/>
      <c r="O3318" s="56"/>
      <c r="P3318" s="56"/>
      <c r="Q3318" s="56"/>
      <c r="R3318" s="8"/>
      <c r="S3318" s="56"/>
      <c r="T3318" s="56" t="s">
        <v>1059</v>
      </c>
      <c r="U3318" s="57"/>
      <c r="V3318" s="289">
        <f t="shared" si="311"/>
        <v>1027</v>
      </c>
      <c r="W3318" s="292" t="str">
        <f t="shared" si="312"/>
        <v/>
      </c>
      <c r="X3318" s="291" t="str">
        <f t="shared" si="313"/>
        <v/>
      </c>
      <c r="Y3318" s="291" t="str">
        <f t="shared" si="314"/>
        <v/>
      </c>
    </row>
    <row r="3319" spans="1:25" ht="15" customHeight="1">
      <c r="A3319" s="8">
        <f t="shared" si="316"/>
        <v>3318</v>
      </c>
      <c r="B3319" s="56" t="s">
        <v>2097</v>
      </c>
      <c r="C3319" s="8">
        <v>84</v>
      </c>
      <c r="D3319" s="8" t="s">
        <v>16</v>
      </c>
      <c r="E3319" s="56" t="s">
        <v>4258</v>
      </c>
      <c r="F3319" s="57" t="s">
        <v>106</v>
      </c>
      <c r="G3319" s="58">
        <v>44859</v>
      </c>
      <c r="H3319" s="226">
        <v>44250</v>
      </c>
      <c r="I3319" s="226">
        <v>44307</v>
      </c>
      <c r="J3319" s="56" t="s">
        <v>1278</v>
      </c>
      <c r="K3319" s="76">
        <v>44537</v>
      </c>
      <c r="L3319" s="56"/>
      <c r="M3319" s="56" t="s">
        <v>1279</v>
      </c>
      <c r="N3319" s="56" t="s">
        <v>1279</v>
      </c>
      <c r="O3319" s="56" t="s">
        <v>1279</v>
      </c>
      <c r="P3319" s="56"/>
      <c r="Q3319" s="63" t="str">
        <f>IF(DATEDIF(K3319,G3319,"y")=0,"",DATEDIF(K3319,G3319,"y")&amp;" years ")&amp;IF(DATEDIF(K3319,G3319,"ym")=0,"",DATEDIF(K3319,G3319,"ym")&amp;" months ")&amp;IF(DATEDIF(K3319,G3319,"md")=0,"",DATEDIF(K3319,G3319,"md")&amp;" days")</f>
        <v>10 months 18 days</v>
      </c>
      <c r="R3319" s="64">
        <f t="shared" ref="R3319:R3325" si="318">_xlfn.DAYS(G3319,IF(L3319="",IF(K3319="",I3319,K3319),L3319))</f>
        <v>322</v>
      </c>
      <c r="S3319" s="56"/>
      <c r="T3319" s="56"/>
      <c r="U3319" s="57"/>
      <c r="V3319" s="75">
        <f t="shared" si="311"/>
        <v>1028</v>
      </c>
      <c r="W3319" s="291">
        <f t="shared" si="312"/>
        <v>609</v>
      </c>
      <c r="X3319" s="291">
        <f t="shared" si="313"/>
        <v>552</v>
      </c>
      <c r="Y3319" s="291">
        <f t="shared" si="314"/>
        <v>322</v>
      </c>
    </row>
    <row r="3320" spans="1:25" ht="15" customHeight="1">
      <c r="A3320" s="8">
        <f t="shared" si="316"/>
        <v>3319</v>
      </c>
      <c r="B3320" s="109" t="s">
        <v>131</v>
      </c>
      <c r="C3320" s="110">
        <v>85</v>
      </c>
      <c r="D3320" s="110" t="s">
        <v>23</v>
      </c>
      <c r="E3320" s="109" t="s">
        <v>3537</v>
      </c>
      <c r="F3320" s="111" t="s">
        <v>117</v>
      </c>
      <c r="G3320" s="112">
        <v>44859</v>
      </c>
      <c r="H3320" s="242">
        <v>44265</v>
      </c>
      <c r="I3320" s="242">
        <v>44387</v>
      </c>
      <c r="J3320" s="109" t="s">
        <v>1278</v>
      </c>
      <c r="K3320" s="125"/>
      <c r="L3320" s="109"/>
      <c r="M3320" s="109" t="s">
        <v>1279</v>
      </c>
      <c r="N3320" s="109" t="s">
        <v>1279</v>
      </c>
      <c r="O3320" s="109"/>
      <c r="P3320" s="109"/>
      <c r="Q3320" s="114" t="str">
        <f>IF(DATEDIF(I3320,G3320,"y")=0,"",DATEDIF(I3320,G3320,"y")&amp;" years ")&amp;IF(DATEDIF(I3320,G3320,"ym")=0,"",DATEDIF(I3320,G3320,"ym")&amp;" months ")&amp;IF(DATEDIF(I3320,G3320,"md")=0,"",DATEDIF(I3320,G3320,"md")&amp;" days")</f>
        <v>1 years 3 months 15 days</v>
      </c>
      <c r="R3320" s="115">
        <f t="shared" si="318"/>
        <v>472</v>
      </c>
      <c r="S3320" s="109"/>
      <c r="T3320" s="109"/>
      <c r="U3320" s="111"/>
      <c r="V3320" s="75">
        <f t="shared" si="311"/>
        <v>1028</v>
      </c>
      <c r="W3320" s="291">
        <f t="shared" si="312"/>
        <v>594</v>
      </c>
      <c r="X3320" s="291">
        <f t="shared" si="313"/>
        <v>472</v>
      </c>
      <c r="Y3320" s="291" t="str">
        <f t="shared" si="314"/>
        <v/>
      </c>
    </row>
    <row r="3321" spans="1:25" ht="15" customHeight="1">
      <c r="A3321" s="8">
        <f t="shared" si="316"/>
        <v>3320</v>
      </c>
      <c r="B3321" s="56" t="s">
        <v>1416</v>
      </c>
      <c r="C3321" s="8">
        <v>43</v>
      </c>
      <c r="D3321" s="8" t="s">
        <v>16</v>
      </c>
      <c r="E3321" s="56" t="s">
        <v>4259</v>
      </c>
      <c r="F3321" s="57" t="s">
        <v>1728</v>
      </c>
      <c r="G3321" s="58">
        <v>44859</v>
      </c>
      <c r="H3321" s="226">
        <v>44314</v>
      </c>
      <c r="I3321" s="226">
        <v>44353</v>
      </c>
      <c r="J3321" s="56" t="s">
        <v>1646</v>
      </c>
      <c r="K3321" s="76"/>
      <c r="L3321" s="74"/>
      <c r="M3321" s="244" t="s">
        <v>1279</v>
      </c>
      <c r="N3321" s="244" t="s">
        <v>1279</v>
      </c>
      <c r="O3321" s="56"/>
      <c r="P3321" s="56"/>
      <c r="Q3321" s="90" t="str">
        <f>IF(DATEDIF(I3321,G3321,"y")=0,"",DATEDIF(I3321,G3321,"y")&amp;" years ")&amp;IF(DATEDIF(I3321,G3321,"ym")=0,"",DATEDIF(I3321,G3321,"ym")&amp;" months ")&amp;IF(DATEDIF(I3321,G3321,"md")=0,"",DATEDIF(I3321,G3321,"md")&amp;" days")</f>
        <v>1 years 4 months 19 days</v>
      </c>
      <c r="R3321" s="64">
        <f t="shared" si="318"/>
        <v>506</v>
      </c>
      <c r="S3321" s="56"/>
      <c r="T3321" s="56"/>
      <c r="U3321" s="57" t="s">
        <v>4260</v>
      </c>
      <c r="V3321" s="75">
        <f t="shared" si="311"/>
        <v>1028</v>
      </c>
      <c r="W3321" s="291">
        <f t="shared" si="312"/>
        <v>545</v>
      </c>
      <c r="X3321" s="291">
        <f t="shared" si="313"/>
        <v>506</v>
      </c>
      <c r="Y3321" s="291" t="str">
        <f t="shared" si="314"/>
        <v/>
      </c>
    </row>
    <row r="3322" spans="1:25" ht="15" customHeight="1">
      <c r="A3322" s="8">
        <f t="shared" si="316"/>
        <v>3321</v>
      </c>
      <c r="B3322" s="56" t="s">
        <v>4261</v>
      </c>
      <c r="C3322" s="8">
        <v>77</v>
      </c>
      <c r="D3322" s="8" t="s">
        <v>16</v>
      </c>
      <c r="E3322" s="56" t="s">
        <v>4262</v>
      </c>
      <c r="F3322" s="57" t="s">
        <v>66</v>
      </c>
      <c r="G3322" s="58">
        <v>44860</v>
      </c>
      <c r="H3322" s="226">
        <v>44244</v>
      </c>
      <c r="I3322" s="226">
        <v>44312</v>
      </c>
      <c r="J3322" s="56" t="s">
        <v>1278</v>
      </c>
      <c r="K3322" s="76">
        <v>44533</v>
      </c>
      <c r="L3322" s="56"/>
      <c r="M3322" s="56" t="s">
        <v>1279</v>
      </c>
      <c r="N3322" s="56" t="s">
        <v>1279</v>
      </c>
      <c r="O3322" s="56" t="s">
        <v>1279</v>
      </c>
      <c r="P3322" s="56"/>
      <c r="Q3322" s="63" t="str">
        <f>IF(DATEDIF(K3322,G3322,"y")=0,"",DATEDIF(K3322,G3322,"y")&amp;" years ")&amp;IF(DATEDIF(K3322,G3322,"ym")=0,"",DATEDIF(K3322,G3322,"ym")&amp;" months ")&amp;IF(DATEDIF(K3322,G3322,"md")=0,"",DATEDIF(K3322,G3322,"md")&amp;" days")</f>
        <v>10 months 23 days</v>
      </c>
      <c r="R3322" s="64">
        <f t="shared" si="318"/>
        <v>327</v>
      </c>
      <c r="S3322" s="56"/>
      <c r="T3322" s="56"/>
      <c r="U3322" s="57"/>
      <c r="V3322" s="75">
        <f t="shared" si="311"/>
        <v>1029</v>
      </c>
      <c r="W3322" s="291">
        <f t="shared" si="312"/>
        <v>616</v>
      </c>
      <c r="X3322" s="291">
        <f t="shared" si="313"/>
        <v>548</v>
      </c>
      <c r="Y3322" s="291">
        <f t="shared" si="314"/>
        <v>327</v>
      </c>
    </row>
    <row r="3323" spans="1:25" ht="15" customHeight="1">
      <c r="A3323" s="8">
        <f t="shared" si="316"/>
        <v>3322</v>
      </c>
      <c r="B3323" s="56" t="s">
        <v>1993</v>
      </c>
      <c r="C3323" s="8">
        <v>67</v>
      </c>
      <c r="D3323" s="8" t="s">
        <v>23</v>
      </c>
      <c r="E3323" s="56" t="s">
        <v>1868</v>
      </c>
      <c r="F3323" s="57" t="s">
        <v>534</v>
      </c>
      <c r="G3323" s="58">
        <v>44860</v>
      </c>
      <c r="H3323" s="226">
        <v>44256</v>
      </c>
      <c r="I3323" s="226">
        <v>44312</v>
      </c>
      <c r="J3323" s="56" t="s">
        <v>1278</v>
      </c>
      <c r="K3323" s="76">
        <v>44529</v>
      </c>
      <c r="L3323" s="56"/>
      <c r="M3323" s="56" t="s">
        <v>1279</v>
      </c>
      <c r="N3323" s="56" t="s">
        <v>1279</v>
      </c>
      <c r="O3323" s="56" t="s">
        <v>1279</v>
      </c>
      <c r="P3323" s="56"/>
      <c r="Q3323" s="63" t="str">
        <f>IF(DATEDIF(K3323,G3323,"y")=0,"",DATEDIF(K3323,G3323,"y")&amp;" years ")&amp;IF(DATEDIF(K3323,G3323,"ym")=0,"",DATEDIF(K3323,G3323,"ym")&amp;" months ")&amp;IF(DATEDIF(K3323,G3323,"md")=0,"",DATEDIF(K3323,G3323,"md")&amp;" days")</f>
        <v>10 months 27 days</v>
      </c>
      <c r="R3323" s="64">
        <f t="shared" si="318"/>
        <v>331</v>
      </c>
      <c r="S3323" s="56"/>
      <c r="T3323" s="56"/>
      <c r="U3323" s="57"/>
      <c r="V3323" s="75">
        <f t="shared" si="311"/>
        <v>1029</v>
      </c>
      <c r="W3323" s="291">
        <f t="shared" si="312"/>
        <v>604</v>
      </c>
      <c r="X3323" s="291">
        <f t="shared" si="313"/>
        <v>548</v>
      </c>
      <c r="Y3323" s="291">
        <f t="shared" si="314"/>
        <v>331</v>
      </c>
    </row>
    <row r="3324" spans="1:25" ht="15" customHeight="1">
      <c r="A3324" s="8">
        <f t="shared" si="316"/>
        <v>3323</v>
      </c>
      <c r="B3324" s="109" t="s">
        <v>4263</v>
      </c>
      <c r="C3324" s="110">
        <v>59</v>
      </c>
      <c r="D3324" s="110" t="s">
        <v>23</v>
      </c>
      <c r="E3324" s="109" t="s">
        <v>4264</v>
      </c>
      <c r="F3324" s="111" t="s">
        <v>687</v>
      </c>
      <c r="G3324" s="112">
        <v>44860</v>
      </c>
      <c r="H3324" s="242">
        <v>44264</v>
      </c>
      <c r="I3324" s="242">
        <v>44389</v>
      </c>
      <c r="J3324" s="109" t="s">
        <v>1278</v>
      </c>
      <c r="K3324" s="125"/>
      <c r="L3324" s="113"/>
      <c r="M3324" s="245" t="s">
        <v>1279</v>
      </c>
      <c r="N3324" s="245" t="s">
        <v>1279</v>
      </c>
      <c r="O3324" s="109"/>
      <c r="P3324" s="109"/>
      <c r="Q3324" s="114" t="str">
        <f>IF(DATEDIF(I3324,G3324,"y")=0,"",DATEDIF(I3324,G3324,"y")&amp;" years ")&amp;IF(DATEDIF(I3324,G3324,"ym")=0,"",DATEDIF(I3324,G3324,"ym")&amp;" months ")&amp;IF(DATEDIF(I3324,G3324,"md")=0,"",DATEDIF(I3324,G3324,"md")&amp;" days")</f>
        <v>1 years 3 months 14 days</v>
      </c>
      <c r="R3324" s="115">
        <f t="shared" si="318"/>
        <v>471</v>
      </c>
      <c r="S3324" s="109"/>
      <c r="T3324" s="109"/>
      <c r="U3324" s="111"/>
      <c r="V3324" s="75">
        <f t="shared" si="311"/>
        <v>1029</v>
      </c>
      <c r="W3324" s="291">
        <f t="shared" si="312"/>
        <v>596</v>
      </c>
      <c r="X3324" s="291">
        <f t="shared" si="313"/>
        <v>471</v>
      </c>
      <c r="Y3324" s="291" t="str">
        <f t="shared" si="314"/>
        <v/>
      </c>
    </row>
    <row r="3325" spans="1:25" ht="15" customHeight="1">
      <c r="A3325" s="8">
        <f t="shared" si="316"/>
        <v>3324</v>
      </c>
      <c r="B3325" s="56" t="s">
        <v>1525</v>
      </c>
      <c r="C3325" s="8">
        <v>71</v>
      </c>
      <c r="D3325" s="8" t="s">
        <v>16</v>
      </c>
      <c r="E3325" s="56" t="s">
        <v>1844</v>
      </c>
      <c r="F3325" s="57" t="s">
        <v>1429</v>
      </c>
      <c r="G3325" s="58">
        <v>44862</v>
      </c>
      <c r="H3325" s="226">
        <v>44339</v>
      </c>
      <c r="I3325" s="226">
        <v>44360</v>
      </c>
      <c r="J3325" s="56" t="s">
        <v>1646</v>
      </c>
      <c r="K3325" s="76">
        <v>44628</v>
      </c>
      <c r="L3325" s="56"/>
      <c r="M3325" s="56" t="s">
        <v>1279</v>
      </c>
      <c r="N3325" s="56" t="s">
        <v>1279</v>
      </c>
      <c r="O3325" s="56" t="s">
        <v>1279</v>
      </c>
      <c r="P3325" s="56"/>
      <c r="Q3325" s="63" t="str">
        <f>IF(DATEDIF(K3325,G3325,"y")=0,"",DATEDIF(K3325,G3325,"y")&amp;" years ")&amp;IF(DATEDIF(K3325,G3325,"ym")=0,"",DATEDIF(K3325,G3325,"ym")&amp;" months ")&amp;IF(DATEDIF(K3325,G3325,"md")=0,"",DATEDIF(K3325,G3325,"md")&amp;" days")</f>
        <v>7 months 20 days</v>
      </c>
      <c r="R3325" s="64">
        <f t="shared" si="318"/>
        <v>234</v>
      </c>
      <c r="S3325" s="56"/>
      <c r="T3325" s="56"/>
      <c r="U3325" s="57"/>
      <c r="V3325" s="75">
        <f t="shared" si="311"/>
        <v>1031</v>
      </c>
      <c r="W3325" s="291">
        <f t="shared" si="312"/>
        <v>523</v>
      </c>
      <c r="X3325" s="291">
        <f t="shared" si="313"/>
        <v>502</v>
      </c>
      <c r="Y3325" s="291">
        <f t="shared" si="314"/>
        <v>234</v>
      </c>
    </row>
    <row r="3326" spans="1:25" ht="15" customHeight="1">
      <c r="A3326" s="8">
        <f t="shared" si="316"/>
        <v>3325</v>
      </c>
      <c r="B3326" s="56" t="s">
        <v>4265</v>
      </c>
      <c r="C3326" s="8">
        <v>34</v>
      </c>
      <c r="D3326" s="8" t="s">
        <v>16</v>
      </c>
      <c r="E3326" s="56" t="s">
        <v>4266</v>
      </c>
      <c r="F3326" s="57" t="s">
        <v>25</v>
      </c>
      <c r="G3326" s="58">
        <v>44862</v>
      </c>
      <c r="H3326" s="195"/>
      <c r="I3326" s="56"/>
      <c r="J3326" s="56"/>
      <c r="K3326" s="8"/>
      <c r="L3326" s="56"/>
      <c r="M3326" s="56"/>
      <c r="N3326" s="56"/>
      <c r="O3326" s="56"/>
      <c r="P3326" s="56"/>
      <c r="Q3326" s="63"/>
      <c r="R3326" s="64"/>
      <c r="S3326" s="56"/>
      <c r="T3326" s="56"/>
      <c r="U3326" s="57"/>
      <c r="V3326" s="289">
        <f t="shared" si="311"/>
        <v>1031</v>
      </c>
      <c r="W3326" s="292" t="str">
        <f t="shared" si="312"/>
        <v/>
      </c>
      <c r="X3326" s="291" t="str">
        <f t="shared" si="313"/>
        <v/>
      </c>
      <c r="Y3326" s="291" t="str">
        <f t="shared" si="314"/>
        <v/>
      </c>
    </row>
    <row r="3327" spans="1:25" ht="15" customHeight="1">
      <c r="A3327" s="8">
        <f t="shared" si="316"/>
        <v>3326</v>
      </c>
      <c r="B3327" s="82" t="s">
        <v>4267</v>
      </c>
      <c r="C3327" s="83">
        <v>18</v>
      </c>
      <c r="D3327" s="83" t="s">
        <v>23</v>
      </c>
      <c r="E3327" s="82" t="s">
        <v>677</v>
      </c>
      <c r="F3327" s="246" t="s">
        <v>66</v>
      </c>
      <c r="G3327" s="241">
        <v>44864</v>
      </c>
      <c r="H3327" s="82" t="s">
        <v>1198</v>
      </c>
      <c r="I3327" s="97">
        <v>44591</v>
      </c>
      <c r="J3327" s="82"/>
      <c r="K3327" s="83"/>
      <c r="L3327" s="82"/>
      <c r="M3327" s="82" t="s">
        <v>1279</v>
      </c>
      <c r="N3327" s="82" t="s">
        <v>1279</v>
      </c>
      <c r="O3327" s="82"/>
      <c r="P3327" s="82"/>
      <c r="Q3327" s="88" t="str">
        <f>IF(DATEDIF(I3327,G3327,"y")=0,"",DATEDIF(I3327,G3327,"y")&amp;" years ")&amp;IF(DATEDIF(I3327,G3327,"ym")=0,"",DATEDIF(I3327,G3327,"ym")&amp;" months ")&amp;IF(DATEDIF(I3327,G3327,"md")=0,"",DATEDIF(I3327,G3327,"md")&amp;" days")</f>
        <v xml:space="preserve">9 months </v>
      </c>
      <c r="R3327" s="89">
        <f t="shared" ref="R3327:R3335" si="319">_xlfn.DAYS(G3327,IF(L3327="",IF(K3327="",I3327,K3327),L3327))</f>
        <v>273</v>
      </c>
      <c r="S3327" s="82"/>
      <c r="T3327" s="82" t="s">
        <v>709</v>
      </c>
      <c r="U3327" s="84"/>
      <c r="V3327" s="75">
        <f t="shared" si="311"/>
        <v>1033</v>
      </c>
      <c r="W3327" s="291" t="str">
        <f t="shared" si="312"/>
        <v/>
      </c>
      <c r="X3327" s="291">
        <f t="shared" si="313"/>
        <v>273</v>
      </c>
      <c r="Y3327" s="291" t="str">
        <f t="shared" si="314"/>
        <v/>
      </c>
    </row>
    <row r="3328" spans="1:25" ht="15" customHeight="1">
      <c r="A3328" s="8">
        <f t="shared" si="316"/>
        <v>3327</v>
      </c>
      <c r="B3328" s="56" t="s">
        <v>4268</v>
      </c>
      <c r="C3328" s="8">
        <v>93</v>
      </c>
      <c r="D3328" s="8" t="s">
        <v>16</v>
      </c>
      <c r="E3328" s="56" t="s">
        <v>3268</v>
      </c>
      <c r="F3328" s="57" t="s">
        <v>290</v>
      </c>
      <c r="G3328" s="58">
        <v>44864</v>
      </c>
      <c r="H3328" s="226">
        <v>44242</v>
      </c>
      <c r="I3328" s="226">
        <v>44308</v>
      </c>
      <c r="J3328" s="56" t="s">
        <v>1278</v>
      </c>
      <c r="K3328" s="76">
        <v>44558</v>
      </c>
      <c r="L3328" s="56"/>
      <c r="M3328" s="56" t="s">
        <v>1279</v>
      </c>
      <c r="N3328" s="56" t="s">
        <v>1279</v>
      </c>
      <c r="O3328" s="56" t="s">
        <v>1279</v>
      </c>
      <c r="P3328" s="56"/>
      <c r="Q3328" s="63" t="str">
        <f>IF(DATEDIF(K3328,G3328,"y")=0,"",DATEDIF(K3328,G3328,"y")&amp;" years ")&amp;IF(DATEDIF(K3328,G3328,"ym")=0,"",DATEDIF(K3328,G3328,"ym")&amp;" months ")&amp;IF(DATEDIF(K3328,G3328,"md")=0,"",DATEDIF(K3328,G3328,"md")&amp;" days")</f>
        <v>10 months 2 days</v>
      </c>
      <c r="R3328" s="64">
        <f t="shared" si="319"/>
        <v>306</v>
      </c>
      <c r="S3328" s="56"/>
      <c r="T3328" s="56"/>
      <c r="U3328" s="57"/>
      <c r="V3328" s="75">
        <f t="shared" si="311"/>
        <v>1033</v>
      </c>
      <c r="W3328" s="291">
        <f t="shared" si="312"/>
        <v>622</v>
      </c>
      <c r="X3328" s="291">
        <f t="shared" si="313"/>
        <v>556</v>
      </c>
      <c r="Y3328" s="291">
        <f t="shared" si="314"/>
        <v>306</v>
      </c>
    </row>
    <row r="3329" spans="1:25" ht="15" customHeight="1">
      <c r="A3329" s="8">
        <f t="shared" si="316"/>
        <v>3328</v>
      </c>
      <c r="B3329" s="56" t="s">
        <v>1242</v>
      </c>
      <c r="C3329" s="8">
        <v>85</v>
      </c>
      <c r="D3329" s="8" t="s">
        <v>16</v>
      </c>
      <c r="E3329" s="56" t="s">
        <v>4269</v>
      </c>
      <c r="F3329" s="57" t="s">
        <v>3066</v>
      </c>
      <c r="G3329" s="58">
        <v>44864</v>
      </c>
      <c r="H3329" s="226">
        <v>44239</v>
      </c>
      <c r="I3329" s="226">
        <v>44306</v>
      </c>
      <c r="J3329" s="56" t="s">
        <v>1278</v>
      </c>
      <c r="K3329" s="76">
        <v>44512</v>
      </c>
      <c r="L3329" s="56"/>
      <c r="M3329" s="56" t="s">
        <v>1279</v>
      </c>
      <c r="N3329" s="56" t="s">
        <v>1279</v>
      </c>
      <c r="O3329" s="56" t="s">
        <v>1279</v>
      </c>
      <c r="P3329" s="56"/>
      <c r="Q3329" s="63" t="str">
        <f>IF(DATEDIF(K3329,G3329,"y")=0,"",DATEDIF(K3329,G3329,"y")&amp;" years ")&amp;IF(DATEDIF(K3329,G3329,"ym")=0,"",DATEDIF(K3329,G3329,"ym")&amp;" months ")&amp;IF(DATEDIF(K3329,G3329,"md")=0,"",DATEDIF(K3329,G3329,"md")&amp;" days")</f>
        <v>11 months 18 days</v>
      </c>
      <c r="R3329" s="64">
        <f t="shared" si="319"/>
        <v>352</v>
      </c>
      <c r="S3329" s="56"/>
      <c r="T3329" s="56"/>
      <c r="U3329" s="57"/>
      <c r="V3329" s="75">
        <f t="shared" si="311"/>
        <v>1033</v>
      </c>
      <c r="W3329" s="291">
        <f t="shared" si="312"/>
        <v>625</v>
      </c>
      <c r="X3329" s="291">
        <f t="shared" si="313"/>
        <v>558</v>
      </c>
      <c r="Y3329" s="291">
        <f t="shared" si="314"/>
        <v>352</v>
      </c>
    </row>
    <row r="3330" spans="1:25" ht="15" customHeight="1">
      <c r="A3330" s="8">
        <f t="shared" si="316"/>
        <v>3329</v>
      </c>
      <c r="B3330" s="56"/>
      <c r="C3330" s="8">
        <v>85</v>
      </c>
      <c r="D3330" s="8" t="s">
        <v>23</v>
      </c>
      <c r="E3330" s="56"/>
      <c r="F3330" s="61"/>
      <c r="G3330" s="62">
        <v>44864</v>
      </c>
      <c r="H3330" s="56" t="s">
        <v>1198</v>
      </c>
      <c r="I3330" s="74">
        <v>44310</v>
      </c>
      <c r="J3330" s="56"/>
      <c r="K3330" s="8"/>
      <c r="L3330" s="56"/>
      <c r="M3330" s="56" t="s">
        <v>1279</v>
      </c>
      <c r="N3330" s="56" t="s">
        <v>1279</v>
      </c>
      <c r="O3330" s="56"/>
      <c r="P3330" s="56"/>
      <c r="Q3330" s="90" t="str">
        <f>IF(DATEDIF(I3330,G3330,"y")=0,"",DATEDIF(I3330,G3330,"y")&amp;" years ")&amp;IF(DATEDIF(I3330,G3330,"ym")=0,"",DATEDIF(I3330,G3330,"ym")&amp;" months ")&amp;IF(DATEDIF(I3330,G3330,"md")=0,"",DATEDIF(I3330,G3330,"md")&amp;" days")</f>
        <v>1 years 6 months 6 days</v>
      </c>
      <c r="R3330" s="64">
        <f t="shared" si="319"/>
        <v>554</v>
      </c>
      <c r="S3330" s="56"/>
      <c r="T3330" s="56"/>
      <c r="U3330" s="57"/>
      <c r="V3330" s="75">
        <f t="shared" ref="V3330:V3393" si="320">G3330-DATE(2020,1,1)</f>
        <v>1033</v>
      </c>
      <c r="W3330" s="291" t="str">
        <f t="shared" ref="W3330:W3393" si="321">IF(ISNUMBER(H3330), $G3330-H3330, "")</f>
        <v/>
      </c>
      <c r="X3330" s="291">
        <f t="shared" ref="X3330:X3393" si="322">IF(ISNUMBER(I3330), $G3330-I3330, "")</f>
        <v>554</v>
      </c>
      <c r="Y3330" s="291" t="str">
        <f t="shared" ref="Y3330:Y3393" si="323">IF(ISNUMBER(K3330), $G3330-K3330, "")</f>
        <v/>
      </c>
    </row>
    <row r="3331" spans="1:25" ht="15" customHeight="1">
      <c r="A3331" s="8">
        <f t="shared" si="316"/>
        <v>3330</v>
      </c>
      <c r="B3331" s="56" t="s">
        <v>4270</v>
      </c>
      <c r="C3331" s="8">
        <v>79</v>
      </c>
      <c r="D3331" s="8" t="s">
        <v>23</v>
      </c>
      <c r="E3331" s="56" t="s">
        <v>4271</v>
      </c>
      <c r="F3331" s="57" t="s">
        <v>79</v>
      </c>
      <c r="G3331" s="58">
        <v>44864</v>
      </c>
      <c r="H3331" s="226">
        <v>44247</v>
      </c>
      <c r="I3331" s="226">
        <v>44308</v>
      </c>
      <c r="J3331" s="56" t="s">
        <v>1278</v>
      </c>
      <c r="K3331" s="8"/>
      <c r="L3331" s="56"/>
      <c r="M3331" s="56" t="s">
        <v>1279</v>
      </c>
      <c r="N3331" s="56" t="s">
        <v>1279</v>
      </c>
      <c r="O3331" s="56"/>
      <c r="P3331" s="56"/>
      <c r="Q3331" s="90" t="str">
        <f>IF(DATEDIF(I3331,G3331,"y")=0,"",DATEDIF(I3331,G3331,"y")&amp;" years ")&amp;IF(DATEDIF(I3331,G3331,"ym")=0,"",DATEDIF(I3331,G3331,"ym")&amp;" months ")&amp;IF(DATEDIF(I3331,G3331,"md")=0,"",DATEDIF(I3331,G3331,"md")&amp;" days")</f>
        <v>1 years 6 months 8 days</v>
      </c>
      <c r="R3331" s="64">
        <f t="shared" si="319"/>
        <v>556</v>
      </c>
      <c r="S3331" s="56"/>
      <c r="T3331" s="56"/>
      <c r="U3331" s="57"/>
      <c r="V3331" s="75">
        <f t="shared" si="320"/>
        <v>1033</v>
      </c>
      <c r="W3331" s="291">
        <f t="shared" si="321"/>
        <v>617</v>
      </c>
      <c r="X3331" s="291">
        <f t="shared" si="322"/>
        <v>556</v>
      </c>
      <c r="Y3331" s="291" t="str">
        <f t="shared" si="323"/>
        <v/>
      </c>
    </row>
    <row r="3332" spans="1:25" ht="15" customHeight="1">
      <c r="A3332" s="8">
        <f t="shared" si="316"/>
        <v>3331</v>
      </c>
      <c r="B3332" s="56" t="s">
        <v>4272</v>
      </c>
      <c r="C3332" s="8">
        <v>83</v>
      </c>
      <c r="D3332" s="8" t="s">
        <v>16</v>
      </c>
      <c r="E3332" s="56" t="s">
        <v>4273</v>
      </c>
      <c r="F3332" s="57" t="s">
        <v>106</v>
      </c>
      <c r="G3332" s="58">
        <v>44864</v>
      </c>
      <c r="H3332" s="226">
        <v>44244</v>
      </c>
      <c r="I3332" s="226">
        <v>44307</v>
      </c>
      <c r="J3332" s="56" t="s">
        <v>1278</v>
      </c>
      <c r="K3332" s="8"/>
      <c r="L3332" s="56"/>
      <c r="M3332" s="56" t="s">
        <v>1279</v>
      </c>
      <c r="N3332" s="56" t="s">
        <v>1279</v>
      </c>
      <c r="O3332" s="56"/>
      <c r="P3332" s="56"/>
      <c r="Q3332" s="90" t="str">
        <f>IF(DATEDIF(I3332,G3332,"y")=0,"",DATEDIF(I3332,G3332,"y")&amp;" years ")&amp;IF(DATEDIF(I3332,G3332,"ym")=0,"",DATEDIF(I3332,G3332,"ym")&amp;" months ")&amp;IF(DATEDIF(I3332,G3332,"md")=0,"",DATEDIF(I3332,G3332,"md")&amp;" days")</f>
        <v>1 years 6 months 9 days</v>
      </c>
      <c r="R3332" s="64">
        <f t="shared" si="319"/>
        <v>557</v>
      </c>
      <c r="S3332" s="56"/>
      <c r="T3332" s="56"/>
      <c r="U3332" s="57"/>
      <c r="V3332" s="75">
        <f t="shared" si="320"/>
        <v>1033</v>
      </c>
      <c r="W3332" s="291">
        <f t="shared" si="321"/>
        <v>620</v>
      </c>
      <c r="X3332" s="291">
        <f t="shared" si="322"/>
        <v>557</v>
      </c>
      <c r="Y3332" s="291" t="str">
        <f t="shared" si="323"/>
        <v/>
      </c>
    </row>
    <row r="3333" spans="1:25" ht="15" customHeight="1">
      <c r="A3333" s="8">
        <f t="shared" ref="A3333:A3396" si="324">A3332+1</f>
        <v>3332</v>
      </c>
      <c r="B3333" s="109" t="s">
        <v>4274</v>
      </c>
      <c r="C3333" s="110">
        <v>53</v>
      </c>
      <c r="D3333" s="110" t="s">
        <v>16</v>
      </c>
      <c r="E3333" s="109" t="s">
        <v>4275</v>
      </c>
      <c r="F3333" s="111" t="s">
        <v>377</v>
      </c>
      <c r="G3333" s="112">
        <v>44865</v>
      </c>
      <c r="H3333" s="242">
        <v>44234</v>
      </c>
      <c r="I3333" s="242">
        <v>44290</v>
      </c>
      <c r="J3333" s="109" t="s">
        <v>1278</v>
      </c>
      <c r="K3333" s="125">
        <v>44531</v>
      </c>
      <c r="L3333" s="109"/>
      <c r="M3333" s="109" t="s">
        <v>1279</v>
      </c>
      <c r="N3333" s="109" t="s">
        <v>1279</v>
      </c>
      <c r="O3333" s="109" t="s">
        <v>1279</v>
      </c>
      <c r="P3333" s="109"/>
      <c r="Q3333" s="136" t="str">
        <f>IF(DATEDIF(K3333,G3333,"y")=0,"",DATEDIF(K3333,G3333,"y")&amp;" years ")&amp;IF(DATEDIF(K3333,G3333,"ym")=0,"",DATEDIF(K3333,G3333,"ym")&amp;" months ")&amp;IF(DATEDIF(K3333,G3333,"md")=0,"",DATEDIF(K3333,G3333,"md")&amp;" days")</f>
        <v>10 months 30 days</v>
      </c>
      <c r="R3333" s="115">
        <f t="shared" si="319"/>
        <v>334</v>
      </c>
      <c r="S3333" s="109"/>
      <c r="T3333" s="163" t="s">
        <v>709</v>
      </c>
      <c r="U3333" s="111"/>
      <c r="V3333" s="75">
        <f t="shared" si="320"/>
        <v>1034</v>
      </c>
      <c r="W3333" s="291">
        <f t="shared" si="321"/>
        <v>631</v>
      </c>
      <c r="X3333" s="291">
        <f t="shared" si="322"/>
        <v>575</v>
      </c>
      <c r="Y3333" s="291">
        <f t="shared" si="323"/>
        <v>334</v>
      </c>
    </row>
    <row r="3334" spans="1:25" ht="15" customHeight="1">
      <c r="A3334" s="8">
        <f t="shared" si="324"/>
        <v>3333</v>
      </c>
      <c r="B3334" s="56" t="s">
        <v>4276</v>
      </c>
      <c r="C3334" s="8">
        <v>97</v>
      </c>
      <c r="D3334" s="8" t="s">
        <v>23</v>
      </c>
      <c r="E3334" s="56" t="s">
        <v>4277</v>
      </c>
      <c r="F3334" s="57" t="s">
        <v>103</v>
      </c>
      <c r="G3334" s="58">
        <v>44865</v>
      </c>
      <c r="H3334" s="226">
        <v>44421</v>
      </c>
      <c r="I3334" s="226">
        <v>44456</v>
      </c>
      <c r="J3334" s="56" t="s">
        <v>2419</v>
      </c>
      <c r="K3334" s="8"/>
      <c r="L3334" s="56"/>
      <c r="M3334" s="56" t="s">
        <v>1279</v>
      </c>
      <c r="N3334" s="56" t="s">
        <v>1279</v>
      </c>
      <c r="O3334" s="56"/>
      <c r="P3334" s="56"/>
      <c r="Q3334" s="90" t="str">
        <f>IF(DATEDIF(I3334,G3334,"y")=0,"",DATEDIF(I3334,G3334,"y")&amp;" years ")&amp;IF(DATEDIF(I3334,G3334,"ym")=0,"",DATEDIF(I3334,G3334,"ym")&amp;" months ")&amp;IF(DATEDIF(I3334,G3334,"md")=0,"",DATEDIF(I3334,G3334,"md")&amp;" days")</f>
        <v>1 years 1 months 14 days</v>
      </c>
      <c r="R3334" s="64">
        <f t="shared" si="319"/>
        <v>409</v>
      </c>
      <c r="S3334" s="56"/>
      <c r="T3334" s="56"/>
      <c r="U3334" s="57"/>
      <c r="V3334" s="75">
        <f t="shared" si="320"/>
        <v>1034</v>
      </c>
      <c r="W3334" s="291">
        <f t="shared" si="321"/>
        <v>444</v>
      </c>
      <c r="X3334" s="291">
        <f t="shared" si="322"/>
        <v>409</v>
      </c>
      <c r="Y3334" s="291" t="str">
        <f t="shared" si="323"/>
        <v/>
      </c>
    </row>
    <row r="3335" spans="1:25" ht="15" customHeight="1">
      <c r="A3335" s="8">
        <f t="shared" si="324"/>
        <v>3334</v>
      </c>
      <c r="B3335" s="109"/>
      <c r="C3335" s="110">
        <v>85</v>
      </c>
      <c r="D3335" s="110" t="s">
        <v>16</v>
      </c>
      <c r="E3335" s="109"/>
      <c r="F3335" s="193"/>
      <c r="G3335" s="191">
        <v>44865</v>
      </c>
      <c r="H3335" s="109" t="s">
        <v>1198</v>
      </c>
      <c r="I3335" s="113">
        <v>44303</v>
      </c>
      <c r="J3335" s="109"/>
      <c r="K3335" s="110"/>
      <c r="L3335" s="109"/>
      <c r="M3335" s="109" t="s">
        <v>1279</v>
      </c>
      <c r="N3335" s="109" t="s">
        <v>1279</v>
      </c>
      <c r="O3335" s="109"/>
      <c r="P3335" s="109"/>
      <c r="Q3335" s="114" t="str">
        <f>IF(DATEDIF(I3335,G3335,"y")=0,"",DATEDIF(I3335,G3335,"y")&amp;" years ")&amp;IF(DATEDIF(I3335,G3335,"ym")=0,"",DATEDIF(I3335,G3335,"ym")&amp;" months ")&amp;IF(DATEDIF(I3335,G3335,"md")=0,"",DATEDIF(I3335,G3335,"md")&amp;" days")</f>
        <v>1 years 6 months 14 days</v>
      </c>
      <c r="R3335" s="115">
        <f t="shared" si="319"/>
        <v>562</v>
      </c>
      <c r="S3335" s="109"/>
      <c r="T3335" s="109"/>
      <c r="U3335" s="111"/>
      <c r="V3335" s="75">
        <f t="shared" si="320"/>
        <v>1034</v>
      </c>
      <c r="W3335" s="291" t="str">
        <f t="shared" si="321"/>
        <v/>
      </c>
      <c r="X3335" s="291">
        <f t="shared" si="322"/>
        <v>562</v>
      </c>
      <c r="Y3335" s="291" t="str">
        <f t="shared" si="323"/>
        <v/>
      </c>
    </row>
    <row r="3336" spans="1:25" ht="15" customHeight="1">
      <c r="A3336" s="8">
        <f t="shared" si="324"/>
        <v>3335</v>
      </c>
      <c r="B3336" s="56" t="s">
        <v>4278</v>
      </c>
      <c r="C3336" s="8">
        <v>57</v>
      </c>
      <c r="D3336" s="8" t="s">
        <v>23</v>
      </c>
      <c r="E3336" s="56" t="s">
        <v>4279</v>
      </c>
      <c r="F3336" s="57" t="s">
        <v>25</v>
      </c>
      <c r="G3336" s="58">
        <v>44866</v>
      </c>
      <c r="H3336" s="226">
        <v>44563</v>
      </c>
      <c r="I3336" s="226"/>
      <c r="J3336" s="56" t="s">
        <v>1744</v>
      </c>
      <c r="K3336" s="8"/>
      <c r="L3336" s="56"/>
      <c r="M3336" s="56" t="s">
        <v>1279</v>
      </c>
      <c r="N3336" s="56"/>
      <c r="O3336" s="56"/>
      <c r="P3336" s="56"/>
      <c r="Q3336" s="90" t="str">
        <f>IF(DATEDIF(H3336,G3336,"y")=0,"",DATEDIF(H3336,G3336,"y")&amp;" years ")&amp;IF(DATEDIF(H3336,G3336,"ym")=0,"",DATEDIF(H3336,G3336,"ym")&amp;" months ")&amp;IF(DATEDIF(H3336,G3336,"md")=0,"",DATEDIF(H3336,G3336,"md")&amp;" days")</f>
        <v>9 months 30 days</v>
      </c>
      <c r="R3336" s="64">
        <f>_xlfn.DAYS(G3336,H3336)</f>
        <v>303</v>
      </c>
      <c r="S3336" s="56"/>
      <c r="T3336" s="56"/>
      <c r="U3336" s="57"/>
      <c r="V3336" s="75">
        <f t="shared" si="320"/>
        <v>1035</v>
      </c>
      <c r="W3336" s="291">
        <f t="shared" si="321"/>
        <v>303</v>
      </c>
      <c r="X3336" s="291" t="str">
        <f t="shared" si="322"/>
        <v/>
      </c>
      <c r="Y3336" s="291" t="str">
        <f t="shared" si="323"/>
        <v/>
      </c>
    </row>
    <row r="3337" spans="1:25" ht="15" customHeight="1">
      <c r="A3337" s="8">
        <f t="shared" si="324"/>
        <v>3336</v>
      </c>
      <c r="B3337" s="56" t="s">
        <v>4280</v>
      </c>
      <c r="C3337" s="8">
        <v>53</v>
      </c>
      <c r="D3337" s="8" t="s">
        <v>16</v>
      </c>
      <c r="E3337" s="56" t="s">
        <v>4281</v>
      </c>
      <c r="F3337" s="57" t="s">
        <v>25</v>
      </c>
      <c r="G3337" s="58">
        <v>44866</v>
      </c>
      <c r="H3337" s="226">
        <v>44256</v>
      </c>
      <c r="I3337" s="226">
        <v>44321</v>
      </c>
      <c r="J3337" s="56" t="s">
        <v>1278</v>
      </c>
      <c r="K3337" s="76">
        <v>44545</v>
      </c>
      <c r="L3337" s="56"/>
      <c r="M3337" s="56" t="s">
        <v>1279</v>
      </c>
      <c r="N3337" s="56" t="s">
        <v>1279</v>
      </c>
      <c r="O3337" s="56" t="s">
        <v>1279</v>
      </c>
      <c r="P3337" s="56"/>
      <c r="Q3337" s="63" t="str">
        <f>IF(DATEDIF(K3337,G3337,"y")=0,"",DATEDIF(K3337,G3337,"y")&amp;" years ")&amp;IF(DATEDIF(K3337,G3337,"ym")=0,"",DATEDIF(K3337,G3337,"ym")&amp;" months ")&amp;IF(DATEDIF(K3337,G3337,"md")=0,"",DATEDIF(K3337,G3337,"md")&amp;" days")</f>
        <v>10 months 17 days</v>
      </c>
      <c r="R3337" s="64">
        <f>_xlfn.DAYS(G3337,IF(L3337="",IF(K3337="",I3337,K3337),L3337))</f>
        <v>321</v>
      </c>
      <c r="S3337" s="56"/>
      <c r="T3337" s="56"/>
      <c r="U3337" s="57"/>
      <c r="V3337" s="75">
        <f t="shared" si="320"/>
        <v>1035</v>
      </c>
      <c r="W3337" s="291">
        <f t="shared" si="321"/>
        <v>610</v>
      </c>
      <c r="X3337" s="291">
        <f t="shared" si="322"/>
        <v>545</v>
      </c>
      <c r="Y3337" s="291">
        <f t="shared" si="323"/>
        <v>321</v>
      </c>
    </row>
    <row r="3338" spans="1:25" ht="15" customHeight="1">
      <c r="A3338" s="8">
        <f t="shared" si="324"/>
        <v>3337</v>
      </c>
      <c r="B3338" s="56"/>
      <c r="C3338" s="8">
        <v>80</v>
      </c>
      <c r="D3338" s="8" t="s">
        <v>16</v>
      </c>
      <c r="E3338" s="60"/>
      <c r="F3338" s="61"/>
      <c r="G3338" s="62">
        <v>44866</v>
      </c>
      <c r="H3338" s="56" t="s">
        <v>1198</v>
      </c>
      <c r="I3338" s="56" t="s">
        <v>1198</v>
      </c>
      <c r="J3338" s="56"/>
      <c r="K3338" s="62">
        <v>44499</v>
      </c>
      <c r="L3338" s="56"/>
      <c r="M3338" s="56" t="s">
        <v>1279</v>
      </c>
      <c r="N3338" s="56" t="s">
        <v>1279</v>
      </c>
      <c r="O3338" s="56" t="s">
        <v>1279</v>
      </c>
      <c r="P3338" s="56"/>
      <c r="Q3338" s="63" t="str">
        <f>IF(DATEDIF(K3338,G3338,"y")=0,"",DATEDIF(K3338,G3338,"y")&amp;" years ")&amp;IF(DATEDIF(K3338,G3338,"ym")=0,"",DATEDIF(K3338,G3338,"ym")&amp;" months ")&amp;IF(DATEDIF(K3338,G3338,"md")=0,"",DATEDIF(K3338,G3338,"md")&amp;" days")</f>
        <v>1 years 2 days</v>
      </c>
      <c r="R3338" s="64">
        <f>_xlfn.DAYS(G3338,IF(L3338="",IF(K3338="",I3338,K3338),L3338))</f>
        <v>367</v>
      </c>
      <c r="S3338" s="56"/>
      <c r="T3338" s="56"/>
      <c r="U3338" s="57"/>
      <c r="V3338" s="75">
        <f t="shared" si="320"/>
        <v>1035</v>
      </c>
      <c r="W3338" s="291" t="str">
        <f t="shared" si="321"/>
        <v/>
      </c>
      <c r="X3338" s="291" t="str">
        <f t="shared" si="322"/>
        <v/>
      </c>
      <c r="Y3338" s="291">
        <f t="shared" si="323"/>
        <v>367</v>
      </c>
    </row>
    <row r="3339" spans="1:25" ht="15" customHeight="1">
      <c r="A3339" s="8">
        <f t="shared" si="324"/>
        <v>3338</v>
      </c>
      <c r="B3339" s="56"/>
      <c r="C3339" s="8">
        <v>42</v>
      </c>
      <c r="D3339" s="8" t="s">
        <v>16</v>
      </c>
      <c r="E3339" s="60"/>
      <c r="F3339" s="61"/>
      <c r="G3339" s="62">
        <v>44866</v>
      </c>
      <c r="H3339" s="74">
        <v>44339</v>
      </c>
      <c r="I3339" s="56"/>
      <c r="J3339" s="56"/>
      <c r="K3339" s="8"/>
      <c r="L3339" s="56"/>
      <c r="M3339" s="56" t="s">
        <v>1279</v>
      </c>
      <c r="N3339" s="56"/>
      <c r="O3339" s="56"/>
      <c r="P3339" s="56"/>
      <c r="Q3339" s="90" t="str">
        <f>IF(DATEDIF(H3339,G3339,"y")=0,"",DATEDIF(H3339,G3339,"y")&amp;" years ")&amp;IF(DATEDIF(H3339,G3339,"ym")=0,"",DATEDIF(H3339,G3339,"ym")&amp;" months ")&amp;IF(DATEDIF(H3339,G3339,"md")=0,"",DATEDIF(H3339,G3339,"md")&amp;" days")</f>
        <v>1 years 5 months 9 days</v>
      </c>
      <c r="R3339" s="64">
        <f>_xlfn.DAYS(G3339,H3339)</f>
        <v>527</v>
      </c>
      <c r="S3339" s="56"/>
      <c r="T3339" s="56"/>
      <c r="U3339" s="57"/>
      <c r="V3339" s="75">
        <f t="shared" si="320"/>
        <v>1035</v>
      </c>
      <c r="W3339" s="291">
        <f t="shared" si="321"/>
        <v>527</v>
      </c>
      <c r="X3339" s="291" t="str">
        <f t="shared" si="322"/>
        <v/>
      </c>
      <c r="Y3339" s="291" t="str">
        <f t="shared" si="323"/>
        <v/>
      </c>
    </row>
    <row r="3340" spans="1:25" ht="15" customHeight="1">
      <c r="A3340" s="8">
        <f t="shared" si="324"/>
        <v>3339</v>
      </c>
      <c r="B3340" s="56"/>
      <c r="C3340" s="73">
        <v>94</v>
      </c>
      <c r="D3340" s="73" t="s">
        <v>23</v>
      </c>
      <c r="E3340" s="60"/>
      <c r="F3340" s="61"/>
      <c r="G3340" s="62">
        <v>44866</v>
      </c>
      <c r="H3340" s="195"/>
      <c r="I3340" s="56"/>
      <c r="J3340" s="56"/>
      <c r="K3340" s="8"/>
      <c r="L3340" s="56"/>
      <c r="M3340" s="56"/>
      <c r="N3340" s="56"/>
      <c r="O3340" s="56"/>
      <c r="P3340" s="56"/>
      <c r="Q3340" s="56"/>
      <c r="R3340" s="8"/>
      <c r="S3340" s="56"/>
      <c r="T3340" s="56"/>
      <c r="U3340" s="57"/>
      <c r="V3340" s="289">
        <f t="shared" si="320"/>
        <v>1035</v>
      </c>
      <c r="W3340" s="292" t="str">
        <f t="shared" si="321"/>
        <v/>
      </c>
      <c r="X3340" s="291" t="str">
        <f t="shared" si="322"/>
        <v/>
      </c>
      <c r="Y3340" s="291" t="str">
        <f t="shared" si="323"/>
        <v/>
      </c>
    </row>
    <row r="3341" spans="1:25" ht="15" customHeight="1">
      <c r="A3341" s="8">
        <f t="shared" si="324"/>
        <v>3340</v>
      </c>
      <c r="B3341" s="56" t="s">
        <v>4282</v>
      </c>
      <c r="C3341" s="8">
        <v>45</v>
      </c>
      <c r="D3341" s="8" t="s">
        <v>23</v>
      </c>
      <c r="E3341" s="56" t="s">
        <v>2288</v>
      </c>
      <c r="F3341" s="57" t="s">
        <v>2289</v>
      </c>
      <c r="G3341" s="58">
        <v>44867</v>
      </c>
      <c r="H3341" s="226">
        <v>44245</v>
      </c>
      <c r="I3341" s="226">
        <v>44348</v>
      </c>
      <c r="J3341" s="56" t="s">
        <v>1278</v>
      </c>
      <c r="K3341" s="76">
        <v>44537</v>
      </c>
      <c r="L3341" s="56"/>
      <c r="M3341" s="56" t="s">
        <v>1279</v>
      </c>
      <c r="N3341" s="56" t="s">
        <v>1279</v>
      </c>
      <c r="O3341" s="56" t="s">
        <v>1279</v>
      </c>
      <c r="P3341" s="56"/>
      <c r="Q3341" s="63" t="str">
        <f>IF(DATEDIF(K3341,G3341,"y")=0,"",DATEDIF(K3341,G3341,"y")&amp;" years ")&amp;IF(DATEDIF(K3341,G3341,"ym")=0,"",DATEDIF(K3341,G3341,"ym")&amp;" months ")&amp;IF(DATEDIF(K3341,G3341,"md")=0,"",DATEDIF(K3341,G3341,"md")&amp;" days")</f>
        <v>10 months 26 days</v>
      </c>
      <c r="R3341" s="64">
        <f>_xlfn.DAYS(G3341,IF(L3341="",IF(K3341="",I3341,K3341),L3341))</f>
        <v>330</v>
      </c>
      <c r="S3341" s="56"/>
      <c r="T3341" s="56"/>
      <c r="U3341" s="57"/>
      <c r="V3341" s="75">
        <f t="shared" si="320"/>
        <v>1036</v>
      </c>
      <c r="W3341" s="291">
        <f t="shared" si="321"/>
        <v>622</v>
      </c>
      <c r="X3341" s="291">
        <f t="shared" si="322"/>
        <v>519</v>
      </c>
      <c r="Y3341" s="291">
        <f t="shared" si="323"/>
        <v>330</v>
      </c>
    </row>
    <row r="3342" spans="1:25" ht="15" customHeight="1">
      <c r="A3342" s="8">
        <f t="shared" si="324"/>
        <v>3341</v>
      </c>
      <c r="B3342" s="56"/>
      <c r="C3342" s="8">
        <v>26</v>
      </c>
      <c r="D3342" s="8" t="s">
        <v>23</v>
      </c>
      <c r="E3342" s="60"/>
      <c r="F3342" s="61"/>
      <c r="G3342" s="62">
        <v>44867</v>
      </c>
      <c r="H3342" s="195"/>
      <c r="I3342" s="56"/>
      <c r="J3342" s="56"/>
      <c r="K3342" s="8"/>
      <c r="L3342" s="56"/>
      <c r="M3342" s="56"/>
      <c r="N3342" s="56"/>
      <c r="O3342" s="56"/>
      <c r="P3342" s="56"/>
      <c r="Q3342" s="63"/>
      <c r="R3342" s="64"/>
      <c r="S3342" s="56"/>
      <c r="T3342" s="56"/>
      <c r="U3342" s="57"/>
      <c r="V3342" s="289">
        <f t="shared" si="320"/>
        <v>1036</v>
      </c>
      <c r="W3342" s="292" t="str">
        <f t="shared" si="321"/>
        <v/>
      </c>
      <c r="X3342" s="291" t="str">
        <f t="shared" si="322"/>
        <v/>
      </c>
      <c r="Y3342" s="291" t="str">
        <f t="shared" si="323"/>
        <v/>
      </c>
    </row>
    <row r="3343" spans="1:25" ht="15" customHeight="1">
      <c r="A3343" s="8">
        <f t="shared" si="324"/>
        <v>3342</v>
      </c>
      <c r="B3343" s="56" t="s">
        <v>4283</v>
      </c>
      <c r="C3343" s="8">
        <v>84</v>
      </c>
      <c r="D3343" s="8" t="s">
        <v>23</v>
      </c>
      <c r="E3343" s="56" t="s">
        <v>2043</v>
      </c>
      <c r="F3343" s="57" t="s">
        <v>25</v>
      </c>
      <c r="G3343" s="58">
        <v>44868</v>
      </c>
      <c r="H3343" s="226">
        <v>44265</v>
      </c>
      <c r="I3343" s="226">
        <v>44334</v>
      </c>
      <c r="J3343" s="56" t="s">
        <v>1278</v>
      </c>
      <c r="K3343" s="76">
        <v>44567</v>
      </c>
      <c r="L3343" s="56"/>
      <c r="M3343" s="56" t="s">
        <v>1279</v>
      </c>
      <c r="N3343" s="56" t="s">
        <v>1279</v>
      </c>
      <c r="O3343" s="56" t="s">
        <v>1279</v>
      </c>
      <c r="P3343" s="56"/>
      <c r="Q3343" s="63" t="str">
        <f>IF(DATEDIF(K3343,G3343,"y")=0,"",DATEDIF(K3343,G3343,"y")&amp;" years ")&amp;IF(DATEDIF(K3343,G3343,"ym")=0,"",DATEDIF(K3343,G3343,"ym")&amp;" months ")&amp;IF(DATEDIF(K3343,G3343,"md")=0,"",DATEDIF(K3343,G3343,"md")&amp;" days")</f>
        <v>9 months 28 days</v>
      </c>
      <c r="R3343" s="64">
        <f>_xlfn.DAYS(G3343,IF(L3343="",IF(K3343="",I3343,K3343),L3343))</f>
        <v>301</v>
      </c>
      <c r="S3343" s="56"/>
      <c r="T3343" s="56"/>
      <c r="U3343" s="57"/>
      <c r="V3343" s="75">
        <f t="shared" si="320"/>
        <v>1037</v>
      </c>
      <c r="W3343" s="291">
        <f t="shared" si="321"/>
        <v>603</v>
      </c>
      <c r="X3343" s="291">
        <f t="shared" si="322"/>
        <v>534</v>
      </c>
      <c r="Y3343" s="291">
        <f t="shared" si="323"/>
        <v>301</v>
      </c>
    </row>
    <row r="3344" spans="1:25" ht="15" customHeight="1">
      <c r="A3344" s="8">
        <f t="shared" si="324"/>
        <v>3343</v>
      </c>
      <c r="B3344" s="56" t="s">
        <v>4284</v>
      </c>
      <c r="C3344" s="8">
        <v>86</v>
      </c>
      <c r="D3344" s="8" t="s">
        <v>16</v>
      </c>
      <c r="E3344" s="56" t="s">
        <v>823</v>
      </c>
      <c r="F3344" s="57" t="s">
        <v>377</v>
      </c>
      <c r="G3344" s="58">
        <v>44868</v>
      </c>
      <c r="H3344" s="226">
        <v>44246</v>
      </c>
      <c r="I3344" s="226">
        <v>44328</v>
      </c>
      <c r="J3344" s="56" t="s">
        <v>1278</v>
      </c>
      <c r="K3344" s="62">
        <v>44557</v>
      </c>
      <c r="L3344" s="56"/>
      <c r="M3344" s="56" t="s">
        <v>1279</v>
      </c>
      <c r="N3344" s="56" t="s">
        <v>1279</v>
      </c>
      <c r="O3344" s="56" t="s">
        <v>1279</v>
      </c>
      <c r="P3344" s="56"/>
      <c r="Q3344" s="63" t="str">
        <f>IF(DATEDIF(K3344,G3344,"y")=0,"",DATEDIF(K3344,G3344,"y")&amp;" years ")&amp;IF(DATEDIF(K3344,G3344,"ym")=0,"",DATEDIF(K3344,G3344,"ym")&amp;" months ")&amp;IF(DATEDIF(K3344,G3344,"md")=0,"",DATEDIF(K3344,G3344,"md")&amp;" days")</f>
        <v>10 months 7 days</v>
      </c>
      <c r="R3344" s="64">
        <f>_xlfn.DAYS(G3344,IF(L3344="",IF(K3344="",I3344,K3344),L3344))</f>
        <v>311</v>
      </c>
      <c r="S3344" s="56"/>
      <c r="T3344" s="56"/>
      <c r="U3344" s="57"/>
      <c r="V3344" s="75">
        <f t="shared" si="320"/>
        <v>1037</v>
      </c>
      <c r="W3344" s="291">
        <f t="shared" si="321"/>
        <v>622</v>
      </c>
      <c r="X3344" s="291">
        <f t="shared" si="322"/>
        <v>540</v>
      </c>
      <c r="Y3344" s="291">
        <f t="shared" si="323"/>
        <v>311</v>
      </c>
    </row>
    <row r="3345" spans="1:25" ht="15" customHeight="1">
      <c r="A3345" s="8">
        <f t="shared" si="324"/>
        <v>3344</v>
      </c>
      <c r="B3345" s="59"/>
      <c r="C3345" s="65">
        <v>86</v>
      </c>
      <c r="D3345" s="65" t="s">
        <v>16</v>
      </c>
      <c r="E3345" s="65"/>
      <c r="F3345" s="66"/>
      <c r="G3345" s="67">
        <v>44868</v>
      </c>
      <c r="H3345" s="126">
        <v>44246</v>
      </c>
      <c r="I3345" s="126">
        <v>44328</v>
      </c>
      <c r="J3345" s="59" t="s">
        <v>1480</v>
      </c>
      <c r="K3345" s="126">
        <v>44557</v>
      </c>
      <c r="L3345" s="126"/>
      <c r="M3345" s="59" t="s">
        <v>1279</v>
      </c>
      <c r="N3345" s="59" t="s">
        <v>1279</v>
      </c>
      <c r="O3345" s="59" t="s">
        <v>1279</v>
      </c>
      <c r="P3345" s="59"/>
      <c r="Q3345" s="127" t="str">
        <f>IF(DATEDIF(K3345,G3345,"y")=0,"",DATEDIF(K3345,G3345,"y")&amp;" years ")&amp;IF(DATEDIF(K3345,G3345,"ym")=0,"",DATEDIF(K3345,G3345,"ym")&amp;" months ")&amp;IF(DATEDIF(K3345,G3345,"md")=0,"",DATEDIF(K3345,G3345,"md")&amp;" days")</f>
        <v>10 months 7 days</v>
      </c>
      <c r="R3345" s="128">
        <f>_xlfn.DAYS(G3345,IF(L3345="",IF(K3345="",I3345,K3345),L3345))</f>
        <v>311</v>
      </c>
      <c r="S3345" s="59"/>
      <c r="T3345" s="59" t="s">
        <v>185</v>
      </c>
      <c r="U3345" s="69" t="s">
        <v>4285</v>
      </c>
      <c r="V3345" s="75">
        <f t="shared" si="320"/>
        <v>1037</v>
      </c>
      <c r="W3345" s="291">
        <f t="shared" si="321"/>
        <v>622</v>
      </c>
      <c r="X3345" s="291">
        <f t="shared" si="322"/>
        <v>540</v>
      </c>
      <c r="Y3345" s="291">
        <f t="shared" si="323"/>
        <v>311</v>
      </c>
    </row>
    <row r="3346" spans="1:25" ht="15" customHeight="1">
      <c r="A3346" s="8">
        <f t="shared" si="324"/>
        <v>3345</v>
      </c>
      <c r="B3346" s="56" t="s">
        <v>4286</v>
      </c>
      <c r="C3346" s="8">
        <v>46</v>
      </c>
      <c r="D3346" s="8" t="s">
        <v>23</v>
      </c>
      <c r="E3346" s="56" t="s">
        <v>4287</v>
      </c>
      <c r="F3346" s="57" t="s">
        <v>25</v>
      </c>
      <c r="G3346" s="58">
        <v>44868</v>
      </c>
      <c r="H3346" s="195"/>
      <c r="I3346" s="56"/>
      <c r="J3346" s="56"/>
      <c r="K3346" s="8"/>
      <c r="L3346" s="56"/>
      <c r="M3346" s="56"/>
      <c r="N3346" s="56"/>
      <c r="O3346" s="56"/>
      <c r="P3346" s="56"/>
      <c r="Q3346" s="63"/>
      <c r="R3346" s="64"/>
      <c r="S3346" s="56"/>
      <c r="T3346" s="56"/>
      <c r="U3346" s="57"/>
      <c r="V3346" s="289">
        <f t="shared" si="320"/>
        <v>1037</v>
      </c>
      <c r="W3346" s="292" t="str">
        <f t="shared" si="321"/>
        <v/>
      </c>
      <c r="X3346" s="291" t="str">
        <f t="shared" si="322"/>
        <v/>
      </c>
      <c r="Y3346" s="291" t="str">
        <f t="shared" si="323"/>
        <v/>
      </c>
    </row>
    <row r="3347" spans="1:25" ht="15" customHeight="1">
      <c r="A3347" s="8">
        <f t="shared" si="324"/>
        <v>3346</v>
      </c>
      <c r="B3347" s="56"/>
      <c r="C3347" s="8">
        <v>69</v>
      </c>
      <c r="D3347" s="8" t="s">
        <v>16</v>
      </c>
      <c r="E3347" s="60"/>
      <c r="F3347" s="61"/>
      <c r="G3347" s="62">
        <v>44868</v>
      </c>
      <c r="H3347" s="195"/>
      <c r="I3347" s="56"/>
      <c r="J3347" s="56"/>
      <c r="K3347" s="8"/>
      <c r="L3347" s="56"/>
      <c r="M3347" s="56"/>
      <c r="N3347" s="56"/>
      <c r="O3347" s="56"/>
      <c r="P3347" s="56"/>
      <c r="Q3347" s="63"/>
      <c r="R3347" s="64"/>
      <c r="S3347" s="56"/>
      <c r="T3347" s="56"/>
      <c r="U3347" s="57"/>
      <c r="V3347" s="289">
        <f t="shared" si="320"/>
        <v>1037</v>
      </c>
      <c r="W3347" s="292" t="str">
        <f t="shared" si="321"/>
        <v/>
      </c>
      <c r="X3347" s="291" t="str">
        <f t="shared" si="322"/>
        <v/>
      </c>
      <c r="Y3347" s="291" t="str">
        <f t="shared" si="323"/>
        <v/>
      </c>
    </row>
    <row r="3348" spans="1:25" ht="15" customHeight="1">
      <c r="A3348" s="8">
        <f t="shared" si="324"/>
        <v>3347</v>
      </c>
      <c r="B3348" s="56"/>
      <c r="C3348" s="8">
        <v>87</v>
      </c>
      <c r="D3348" s="8" t="s">
        <v>16</v>
      </c>
      <c r="E3348" s="60"/>
      <c r="F3348" s="61"/>
      <c r="G3348" s="62">
        <v>44868</v>
      </c>
      <c r="H3348" s="195"/>
      <c r="I3348" s="56"/>
      <c r="J3348" s="56"/>
      <c r="K3348" s="8"/>
      <c r="L3348" s="56"/>
      <c r="M3348" s="56"/>
      <c r="N3348" s="56"/>
      <c r="O3348" s="56"/>
      <c r="P3348" s="56"/>
      <c r="Q3348" s="56"/>
      <c r="R3348" s="8"/>
      <c r="S3348" s="56"/>
      <c r="T3348" s="56"/>
      <c r="U3348" s="57"/>
      <c r="V3348" s="289">
        <f t="shared" si="320"/>
        <v>1037</v>
      </c>
      <c r="W3348" s="292" t="str">
        <f t="shared" si="321"/>
        <v/>
      </c>
      <c r="X3348" s="291" t="str">
        <f t="shared" si="322"/>
        <v/>
      </c>
      <c r="Y3348" s="291" t="str">
        <f t="shared" si="323"/>
        <v/>
      </c>
    </row>
    <row r="3349" spans="1:25" ht="15" customHeight="1">
      <c r="A3349" s="8">
        <f t="shared" si="324"/>
        <v>3348</v>
      </c>
      <c r="B3349" s="109"/>
      <c r="C3349" s="110">
        <v>95</v>
      </c>
      <c r="D3349" s="110" t="s">
        <v>23</v>
      </c>
      <c r="E3349" s="192"/>
      <c r="F3349" s="193"/>
      <c r="G3349" s="191">
        <v>44868</v>
      </c>
      <c r="H3349" s="194"/>
      <c r="I3349" s="109"/>
      <c r="J3349" s="109"/>
      <c r="K3349" s="110"/>
      <c r="L3349" s="109"/>
      <c r="M3349" s="109"/>
      <c r="N3349" s="109"/>
      <c r="O3349" s="109"/>
      <c r="P3349" s="109"/>
      <c r="Q3349" s="136"/>
      <c r="R3349" s="115"/>
      <c r="S3349" s="109"/>
      <c r="T3349" s="109"/>
      <c r="U3349" s="111"/>
      <c r="V3349" s="289">
        <f t="shared" si="320"/>
        <v>1037</v>
      </c>
      <c r="W3349" s="292" t="str">
        <f t="shared" si="321"/>
        <v/>
      </c>
      <c r="X3349" s="291" t="str">
        <f t="shared" si="322"/>
        <v/>
      </c>
      <c r="Y3349" s="291" t="str">
        <f t="shared" si="323"/>
        <v/>
      </c>
    </row>
    <row r="3350" spans="1:25" ht="15" customHeight="1">
      <c r="A3350" s="8">
        <f t="shared" si="324"/>
        <v>3349</v>
      </c>
      <c r="B3350" s="56" t="s">
        <v>4288</v>
      </c>
      <c r="C3350" s="8">
        <v>78</v>
      </c>
      <c r="D3350" s="8" t="s">
        <v>16</v>
      </c>
      <c r="E3350" s="56" t="s">
        <v>4289</v>
      </c>
      <c r="F3350" s="57" t="s">
        <v>286</v>
      </c>
      <c r="G3350" s="58">
        <v>44870</v>
      </c>
      <c r="H3350" s="226">
        <v>44297</v>
      </c>
      <c r="I3350" s="226">
        <v>44326</v>
      </c>
      <c r="J3350" s="56" t="s">
        <v>1744</v>
      </c>
      <c r="K3350" s="8"/>
      <c r="L3350" s="56"/>
      <c r="M3350" s="56" t="s">
        <v>1279</v>
      </c>
      <c r="N3350" s="56" t="s">
        <v>1279</v>
      </c>
      <c r="O3350" s="56"/>
      <c r="P3350" s="56"/>
      <c r="Q3350" s="90" t="str">
        <f>IF(DATEDIF(I3350,G3350,"y")=0,"",DATEDIF(I3350,G3350,"y")&amp;" years ")&amp;IF(DATEDIF(I3350,G3350,"ym")=0,"",DATEDIF(I3350,G3350,"ym")&amp;" months ")&amp;IF(DATEDIF(I3350,G3350,"md")=0,"",DATEDIF(I3350,G3350,"md")&amp;" days")</f>
        <v>1 years 5 months 26 days</v>
      </c>
      <c r="R3350" s="64">
        <f>_xlfn.DAYS(G3350,IF(L3350="",IF(K3350="",I3350,K3350),L3350))</f>
        <v>544</v>
      </c>
      <c r="S3350" s="56"/>
      <c r="T3350" s="56"/>
      <c r="U3350" s="57"/>
      <c r="V3350" s="75">
        <f t="shared" si="320"/>
        <v>1039</v>
      </c>
      <c r="W3350" s="291">
        <f t="shared" si="321"/>
        <v>573</v>
      </c>
      <c r="X3350" s="291">
        <f t="shared" si="322"/>
        <v>544</v>
      </c>
      <c r="Y3350" s="291" t="str">
        <f t="shared" si="323"/>
        <v/>
      </c>
    </row>
    <row r="3351" spans="1:25" ht="15" customHeight="1">
      <c r="A3351" s="8">
        <f t="shared" si="324"/>
        <v>3350</v>
      </c>
      <c r="B3351" s="56" t="s">
        <v>4290</v>
      </c>
      <c r="C3351" s="8">
        <v>60</v>
      </c>
      <c r="D3351" s="8" t="s">
        <v>23</v>
      </c>
      <c r="E3351" s="56" t="s">
        <v>4291</v>
      </c>
      <c r="F3351" s="57" t="s">
        <v>393</v>
      </c>
      <c r="G3351" s="58">
        <v>44871</v>
      </c>
      <c r="H3351" s="226">
        <v>44352</v>
      </c>
      <c r="I3351" s="226">
        <v>44546</v>
      </c>
      <c r="J3351" s="56" t="s">
        <v>2863</v>
      </c>
      <c r="K3351" s="76"/>
      <c r="L3351" s="74"/>
      <c r="M3351" s="244" t="s">
        <v>1279</v>
      </c>
      <c r="N3351" s="244" t="s">
        <v>1279</v>
      </c>
      <c r="O3351" s="56"/>
      <c r="P3351" s="56"/>
      <c r="Q3351" s="90" t="str">
        <f>IF(DATEDIF(I3351,G3351,"y")=0,"",DATEDIF(I3351,G3351,"y")&amp;" years ")&amp;IF(DATEDIF(I3351,G3351,"ym")=0,"",DATEDIF(I3351,G3351,"ym")&amp;" months ")&amp;IF(DATEDIF(I3351,G3351,"md")=0,"",DATEDIF(I3351,G3351,"md")&amp;" days")</f>
        <v>10 months 21 days</v>
      </c>
      <c r="R3351" s="64">
        <f>_xlfn.DAYS(G3351,IF(L3351="",IF(K3351="",I3351,K3351),L3351))</f>
        <v>325</v>
      </c>
      <c r="S3351" s="56"/>
      <c r="T3351" s="56"/>
      <c r="U3351" s="57"/>
      <c r="V3351" s="75">
        <f t="shared" si="320"/>
        <v>1040</v>
      </c>
      <c r="W3351" s="291">
        <f t="shared" si="321"/>
        <v>519</v>
      </c>
      <c r="X3351" s="291">
        <f t="shared" si="322"/>
        <v>325</v>
      </c>
      <c r="Y3351" s="291" t="str">
        <f t="shared" si="323"/>
        <v/>
      </c>
    </row>
    <row r="3352" spans="1:25" ht="15" customHeight="1">
      <c r="A3352" s="8">
        <f t="shared" si="324"/>
        <v>3351</v>
      </c>
      <c r="B3352" s="56"/>
      <c r="C3352" s="8">
        <v>64</v>
      </c>
      <c r="D3352" s="8" t="s">
        <v>16</v>
      </c>
      <c r="E3352" s="60"/>
      <c r="F3352" s="61"/>
      <c r="G3352" s="62">
        <v>44871</v>
      </c>
      <c r="H3352" s="195"/>
      <c r="I3352" s="56"/>
      <c r="J3352" s="56"/>
      <c r="K3352" s="8"/>
      <c r="L3352" s="56"/>
      <c r="M3352" s="56"/>
      <c r="N3352" s="56"/>
      <c r="O3352" s="56"/>
      <c r="P3352" s="56"/>
      <c r="Q3352" s="63"/>
      <c r="R3352" s="64"/>
      <c r="S3352" s="56"/>
      <c r="T3352" s="56"/>
      <c r="U3352" s="57"/>
      <c r="V3352" s="289">
        <f t="shared" si="320"/>
        <v>1040</v>
      </c>
      <c r="W3352" s="292" t="str">
        <f t="shared" si="321"/>
        <v/>
      </c>
      <c r="X3352" s="291" t="str">
        <f t="shared" si="322"/>
        <v/>
      </c>
      <c r="Y3352" s="291" t="str">
        <f t="shared" si="323"/>
        <v/>
      </c>
    </row>
    <row r="3353" spans="1:25" ht="15" customHeight="1">
      <c r="A3353" s="8">
        <f t="shared" si="324"/>
        <v>3352</v>
      </c>
      <c r="B3353" s="109"/>
      <c r="C3353" s="123">
        <v>68</v>
      </c>
      <c r="D3353" s="110" t="s">
        <v>16</v>
      </c>
      <c r="E3353" s="192"/>
      <c r="F3353" s="193"/>
      <c r="G3353" s="191">
        <v>44871</v>
      </c>
      <c r="H3353" s="194"/>
      <c r="I3353" s="109"/>
      <c r="J3353" s="109"/>
      <c r="K3353" s="110"/>
      <c r="L3353" s="109"/>
      <c r="M3353" s="109"/>
      <c r="N3353" s="109"/>
      <c r="O3353" s="109"/>
      <c r="P3353" s="109"/>
      <c r="Q3353" s="109"/>
      <c r="R3353" s="110"/>
      <c r="S3353" s="109"/>
      <c r="T3353" s="109"/>
      <c r="U3353" s="111"/>
      <c r="V3353" s="289">
        <f t="shared" si="320"/>
        <v>1040</v>
      </c>
      <c r="W3353" s="292" t="str">
        <f t="shared" si="321"/>
        <v/>
      </c>
      <c r="X3353" s="291" t="str">
        <f t="shared" si="322"/>
        <v/>
      </c>
      <c r="Y3353" s="291" t="str">
        <f t="shared" si="323"/>
        <v/>
      </c>
    </row>
    <row r="3354" spans="1:25" ht="15" customHeight="1">
      <c r="A3354" s="8">
        <f t="shared" si="324"/>
        <v>3353</v>
      </c>
      <c r="B3354" s="56" t="s">
        <v>4292</v>
      </c>
      <c r="C3354" s="8">
        <v>87</v>
      </c>
      <c r="D3354" s="8" t="s">
        <v>16</v>
      </c>
      <c r="E3354" s="56" t="s">
        <v>4293</v>
      </c>
      <c r="F3354" s="57" t="s">
        <v>133</v>
      </c>
      <c r="G3354" s="58">
        <v>44872</v>
      </c>
      <c r="H3354" s="226">
        <v>44356</v>
      </c>
      <c r="I3354" s="226">
        <v>44384</v>
      </c>
      <c r="J3354" s="56" t="s">
        <v>1646</v>
      </c>
      <c r="K3354" s="76">
        <v>44605</v>
      </c>
      <c r="L3354" s="56"/>
      <c r="M3354" s="56" t="s">
        <v>1279</v>
      </c>
      <c r="N3354" s="56" t="s">
        <v>1279</v>
      </c>
      <c r="O3354" s="56" t="s">
        <v>1279</v>
      </c>
      <c r="P3354" s="56"/>
      <c r="Q3354" s="63" t="str">
        <f>IF(DATEDIF(K3354,G3354,"y")=0,"",DATEDIF(K3354,G3354,"y")&amp;" years ")&amp;IF(DATEDIF(K3354,G3354,"ym")=0,"",DATEDIF(K3354,G3354,"ym")&amp;" months ")&amp;IF(DATEDIF(K3354,G3354,"md")=0,"",DATEDIF(K3354,G3354,"md")&amp;" days")</f>
        <v>8 months 25 days</v>
      </c>
      <c r="R3354" s="64">
        <f t="shared" ref="R3354:R3363" si="325">_xlfn.DAYS(G3354,IF(L3354="",IF(K3354="",I3354,K3354),L3354))</f>
        <v>267</v>
      </c>
      <c r="S3354" s="56"/>
      <c r="T3354" s="56"/>
      <c r="U3354" s="57"/>
      <c r="V3354" s="75">
        <f t="shared" si="320"/>
        <v>1041</v>
      </c>
      <c r="W3354" s="291">
        <f t="shared" si="321"/>
        <v>516</v>
      </c>
      <c r="X3354" s="291">
        <f t="shared" si="322"/>
        <v>488</v>
      </c>
      <c r="Y3354" s="291">
        <f t="shared" si="323"/>
        <v>267</v>
      </c>
    </row>
    <row r="3355" spans="1:25" ht="15" customHeight="1">
      <c r="A3355" s="8">
        <f t="shared" si="324"/>
        <v>3354</v>
      </c>
      <c r="B3355" s="56" t="s">
        <v>314</v>
      </c>
      <c r="C3355" s="8">
        <v>88</v>
      </c>
      <c r="D3355" s="8" t="s">
        <v>16</v>
      </c>
      <c r="E3355" s="56" t="s">
        <v>4294</v>
      </c>
      <c r="F3355" s="57" t="s">
        <v>138</v>
      </c>
      <c r="G3355" s="58">
        <v>44872</v>
      </c>
      <c r="H3355" s="226">
        <v>44243</v>
      </c>
      <c r="I3355" s="226">
        <v>44300</v>
      </c>
      <c r="J3355" s="56" t="s">
        <v>1278</v>
      </c>
      <c r="K3355" s="76">
        <v>44555</v>
      </c>
      <c r="L3355" s="56"/>
      <c r="M3355" s="56" t="s">
        <v>1279</v>
      </c>
      <c r="N3355" s="56" t="s">
        <v>1279</v>
      </c>
      <c r="O3355" s="56" t="s">
        <v>1279</v>
      </c>
      <c r="P3355" s="56"/>
      <c r="Q3355" s="63" t="str">
        <f>IF(DATEDIF(K3355,G3355,"y")=0,"",DATEDIF(K3355,G3355,"y")&amp;" years ")&amp;IF(DATEDIF(K3355,G3355,"ym")=0,"",DATEDIF(K3355,G3355,"ym")&amp;" months ")&amp;IF(DATEDIF(K3355,G3355,"md")=0,"",DATEDIF(K3355,G3355,"md")&amp;" days")</f>
        <v>10 months 13 days</v>
      </c>
      <c r="R3355" s="64">
        <f t="shared" si="325"/>
        <v>317</v>
      </c>
      <c r="S3355" s="56"/>
      <c r="T3355" s="56"/>
      <c r="U3355" s="57"/>
      <c r="V3355" s="75">
        <f t="shared" si="320"/>
        <v>1041</v>
      </c>
      <c r="W3355" s="291">
        <f t="shared" si="321"/>
        <v>629</v>
      </c>
      <c r="X3355" s="291">
        <f t="shared" si="322"/>
        <v>572</v>
      </c>
      <c r="Y3355" s="291">
        <f t="shared" si="323"/>
        <v>317</v>
      </c>
    </row>
    <row r="3356" spans="1:25" ht="15" customHeight="1">
      <c r="A3356" s="8">
        <f t="shared" si="324"/>
        <v>3355</v>
      </c>
      <c r="B3356" s="56" t="s">
        <v>1494</v>
      </c>
      <c r="C3356" s="8">
        <v>66</v>
      </c>
      <c r="D3356" s="8" t="s">
        <v>16</v>
      </c>
      <c r="E3356" s="56" t="s">
        <v>4295</v>
      </c>
      <c r="F3356" s="57" t="s">
        <v>683</v>
      </c>
      <c r="G3356" s="58">
        <v>44872</v>
      </c>
      <c r="H3356" s="226">
        <v>44249</v>
      </c>
      <c r="I3356" s="226">
        <v>44307</v>
      </c>
      <c r="J3356" s="56" t="s">
        <v>1278</v>
      </c>
      <c r="K3356" s="76">
        <v>44518</v>
      </c>
      <c r="L3356" s="56"/>
      <c r="M3356" s="56" t="s">
        <v>1279</v>
      </c>
      <c r="N3356" s="56" t="s">
        <v>1279</v>
      </c>
      <c r="O3356" s="56" t="s">
        <v>1279</v>
      </c>
      <c r="P3356" s="56"/>
      <c r="Q3356" s="63" t="str">
        <f>IF(DATEDIF(K3356,G3356,"y")=0,"",DATEDIF(K3356,G3356,"y")&amp;" years ")&amp;IF(DATEDIF(K3356,G3356,"ym")=0,"",DATEDIF(K3356,G3356,"ym")&amp;" months ")&amp;IF(DATEDIF(K3356,G3356,"md")=0,"",DATEDIF(K3356,G3356,"md")&amp;" days")</f>
        <v>11 months 20 days</v>
      </c>
      <c r="R3356" s="64">
        <f t="shared" si="325"/>
        <v>354</v>
      </c>
      <c r="S3356" s="56"/>
      <c r="T3356" s="56"/>
      <c r="U3356" s="57"/>
      <c r="V3356" s="75">
        <f t="shared" si="320"/>
        <v>1041</v>
      </c>
      <c r="W3356" s="291">
        <f t="shared" si="321"/>
        <v>623</v>
      </c>
      <c r="X3356" s="291">
        <f t="shared" si="322"/>
        <v>565</v>
      </c>
      <c r="Y3356" s="291">
        <f t="shared" si="323"/>
        <v>354</v>
      </c>
    </row>
    <row r="3357" spans="1:25" ht="15" customHeight="1">
      <c r="A3357" s="8">
        <f t="shared" si="324"/>
        <v>3356</v>
      </c>
      <c r="B3357" s="56" t="s">
        <v>4296</v>
      </c>
      <c r="C3357" s="8">
        <v>74</v>
      </c>
      <c r="D3357" s="8" t="s">
        <v>23</v>
      </c>
      <c r="E3357" s="56" t="s">
        <v>1376</v>
      </c>
      <c r="F3357" s="57" t="s">
        <v>696</v>
      </c>
      <c r="G3357" s="58">
        <v>44872</v>
      </c>
      <c r="H3357" s="226">
        <v>44262</v>
      </c>
      <c r="I3357" s="226">
        <v>44341</v>
      </c>
      <c r="J3357" s="56" t="s">
        <v>1278</v>
      </c>
      <c r="K3357" s="8"/>
      <c r="L3357" s="56"/>
      <c r="M3357" s="56" t="s">
        <v>1279</v>
      </c>
      <c r="N3357" s="56" t="s">
        <v>1279</v>
      </c>
      <c r="O3357" s="56"/>
      <c r="P3357" s="56"/>
      <c r="Q3357" s="90" t="str">
        <f>IF(DATEDIF(I3357,G3357,"y")=0,"",DATEDIF(I3357,G3357,"y")&amp;" years ")&amp;IF(DATEDIF(I3357,G3357,"ym")=0,"",DATEDIF(I3357,G3357,"ym")&amp;" months ")&amp;IF(DATEDIF(I3357,G3357,"md")=0,"",DATEDIF(I3357,G3357,"md")&amp;" days")</f>
        <v>1 years 5 months 13 days</v>
      </c>
      <c r="R3357" s="64">
        <f t="shared" si="325"/>
        <v>531</v>
      </c>
      <c r="S3357" s="56"/>
      <c r="T3357" s="56"/>
      <c r="U3357" s="57"/>
      <c r="V3357" s="75">
        <f t="shared" si="320"/>
        <v>1041</v>
      </c>
      <c r="W3357" s="291">
        <f t="shared" si="321"/>
        <v>610</v>
      </c>
      <c r="X3357" s="291">
        <f t="shared" si="322"/>
        <v>531</v>
      </c>
      <c r="Y3357" s="291" t="str">
        <f t="shared" si="323"/>
        <v/>
      </c>
    </row>
    <row r="3358" spans="1:25" ht="15" customHeight="1">
      <c r="A3358" s="8">
        <f t="shared" si="324"/>
        <v>3357</v>
      </c>
      <c r="B3358" s="59"/>
      <c r="C3358" s="65">
        <v>87</v>
      </c>
      <c r="D3358" s="65" t="s">
        <v>16</v>
      </c>
      <c r="E3358" s="116"/>
      <c r="F3358" s="66"/>
      <c r="G3358" s="67">
        <v>44872</v>
      </c>
      <c r="H3358" s="126">
        <v>44356</v>
      </c>
      <c r="I3358" s="126">
        <v>44384</v>
      </c>
      <c r="J3358" s="59" t="s">
        <v>1692</v>
      </c>
      <c r="K3358" s="126">
        <v>44605</v>
      </c>
      <c r="L3358" s="126"/>
      <c r="M3358" s="59" t="s">
        <v>1279</v>
      </c>
      <c r="N3358" s="59" t="s">
        <v>1279</v>
      </c>
      <c r="O3358" s="59" t="s">
        <v>1279</v>
      </c>
      <c r="P3358" s="59"/>
      <c r="Q3358" s="59" t="str">
        <f>IF(DATEDIF(K3358,G3358,"y")=0,"",DATEDIF(K3358,G3358,"y")&amp;" years ")&amp;IF(DATEDIF(K3358,G3358,"ym")=0,"",DATEDIF(K3358,G3358,"ym")&amp;" months ")&amp;IF(DATEDIF(K3358,G3358,"md")=0,"",DATEDIF(K3358,G3358,"md")&amp;" days")</f>
        <v>8 months 25 days</v>
      </c>
      <c r="R3358" s="65">
        <f t="shared" si="325"/>
        <v>267</v>
      </c>
      <c r="S3358" s="59"/>
      <c r="T3358" s="59" t="s">
        <v>185</v>
      </c>
      <c r="U3358" s="69" t="s">
        <v>4297</v>
      </c>
      <c r="V3358" s="75">
        <f t="shared" si="320"/>
        <v>1041</v>
      </c>
      <c r="W3358" s="291">
        <f t="shared" si="321"/>
        <v>516</v>
      </c>
      <c r="X3358" s="291">
        <f t="shared" si="322"/>
        <v>488</v>
      </c>
      <c r="Y3358" s="291">
        <f t="shared" si="323"/>
        <v>267</v>
      </c>
    </row>
    <row r="3359" spans="1:25" ht="15" customHeight="1">
      <c r="A3359" s="8">
        <f t="shared" si="324"/>
        <v>3358</v>
      </c>
      <c r="B3359" s="56" t="s">
        <v>2637</v>
      </c>
      <c r="C3359" s="8">
        <v>82</v>
      </c>
      <c r="D3359" s="8" t="s">
        <v>23</v>
      </c>
      <c r="E3359" s="56" t="s">
        <v>4298</v>
      </c>
      <c r="F3359" s="57" t="s">
        <v>25</v>
      </c>
      <c r="G3359" s="58">
        <v>44873</v>
      </c>
      <c r="H3359" s="226">
        <v>44241</v>
      </c>
      <c r="I3359" s="226">
        <v>44300</v>
      </c>
      <c r="J3359" s="56" t="s">
        <v>1278</v>
      </c>
      <c r="K3359" s="76">
        <v>44602</v>
      </c>
      <c r="L3359" s="56"/>
      <c r="M3359" s="56" t="s">
        <v>1279</v>
      </c>
      <c r="N3359" s="56" t="s">
        <v>1279</v>
      </c>
      <c r="O3359" s="56" t="s">
        <v>1279</v>
      </c>
      <c r="P3359" s="56"/>
      <c r="Q3359" s="63" t="str">
        <f>IF(DATEDIF(K3359,G3359,"y")=0,"",DATEDIF(K3359,G3359,"y")&amp;" years ")&amp;IF(DATEDIF(K3359,G3359,"ym")=0,"",DATEDIF(K3359,G3359,"ym")&amp;" months ")&amp;IF(DATEDIF(K3359,G3359,"md")=0,"",DATEDIF(K3359,G3359,"md")&amp;" days")</f>
        <v>8 months 29 days</v>
      </c>
      <c r="R3359" s="64">
        <f t="shared" si="325"/>
        <v>271</v>
      </c>
      <c r="S3359" s="56"/>
      <c r="T3359" s="56"/>
      <c r="U3359" s="57"/>
      <c r="V3359" s="75">
        <f t="shared" si="320"/>
        <v>1042</v>
      </c>
      <c r="W3359" s="291">
        <f t="shared" si="321"/>
        <v>632</v>
      </c>
      <c r="X3359" s="291">
        <f t="shared" si="322"/>
        <v>573</v>
      </c>
      <c r="Y3359" s="291">
        <f t="shared" si="323"/>
        <v>271</v>
      </c>
    </row>
    <row r="3360" spans="1:25" ht="15" customHeight="1">
      <c r="A3360" s="8">
        <f t="shared" si="324"/>
        <v>3359</v>
      </c>
      <c r="B3360" s="56" t="s">
        <v>4299</v>
      </c>
      <c r="C3360" s="8">
        <v>59</v>
      </c>
      <c r="D3360" s="8" t="s">
        <v>16</v>
      </c>
      <c r="E3360" s="56" t="s">
        <v>4300</v>
      </c>
      <c r="F3360" s="57" t="s">
        <v>320</v>
      </c>
      <c r="G3360" s="58">
        <v>44873</v>
      </c>
      <c r="H3360" s="226">
        <v>44269</v>
      </c>
      <c r="I3360" s="226">
        <v>44385</v>
      </c>
      <c r="J3360" s="56" t="s">
        <v>1278</v>
      </c>
      <c r="K3360" s="76">
        <v>44584</v>
      </c>
      <c r="L3360" s="56"/>
      <c r="M3360" s="56" t="s">
        <v>1279</v>
      </c>
      <c r="N3360" s="56" t="s">
        <v>1279</v>
      </c>
      <c r="O3360" s="56" t="s">
        <v>1279</v>
      </c>
      <c r="P3360" s="56"/>
      <c r="Q3360" s="63" t="str">
        <f>IF(DATEDIF(K3360,G3360,"y")=0,"",DATEDIF(K3360,G3360,"y")&amp;" years ")&amp;IF(DATEDIF(K3360,G3360,"ym")=0,"",DATEDIF(K3360,G3360,"ym")&amp;" months ")&amp;IF(DATEDIF(K3360,G3360,"md")=0,"",DATEDIF(K3360,G3360,"md")&amp;" days")</f>
        <v>9 months 16 days</v>
      </c>
      <c r="R3360" s="64">
        <f t="shared" si="325"/>
        <v>289</v>
      </c>
      <c r="S3360" s="56"/>
      <c r="T3360" s="56"/>
      <c r="U3360" s="57"/>
      <c r="V3360" s="75">
        <f t="shared" si="320"/>
        <v>1042</v>
      </c>
      <c r="W3360" s="291">
        <f t="shared" si="321"/>
        <v>604</v>
      </c>
      <c r="X3360" s="291">
        <f t="shared" si="322"/>
        <v>488</v>
      </c>
      <c r="Y3360" s="291">
        <f t="shared" si="323"/>
        <v>289</v>
      </c>
    </row>
    <row r="3361" spans="1:25" ht="15" customHeight="1">
      <c r="A3361" s="8">
        <f t="shared" si="324"/>
        <v>3360</v>
      </c>
      <c r="B3361" s="56" t="s">
        <v>1446</v>
      </c>
      <c r="C3361" s="8">
        <v>74</v>
      </c>
      <c r="D3361" s="8" t="s">
        <v>16</v>
      </c>
      <c r="E3361" s="56" t="s">
        <v>4301</v>
      </c>
      <c r="F3361" s="57" t="s">
        <v>103</v>
      </c>
      <c r="G3361" s="58">
        <v>44873</v>
      </c>
      <c r="H3361" s="226">
        <v>44268</v>
      </c>
      <c r="I3361" s="226">
        <v>44409</v>
      </c>
      <c r="J3361" s="56" t="s">
        <v>2544</v>
      </c>
      <c r="K3361" s="8"/>
      <c r="L3361" s="56"/>
      <c r="M3361" s="56" t="s">
        <v>1279</v>
      </c>
      <c r="N3361" s="56" t="s">
        <v>1279</v>
      </c>
      <c r="O3361" s="56"/>
      <c r="P3361" s="56"/>
      <c r="Q3361" s="90" t="str">
        <f>IF(DATEDIF(I3361,G3361,"y")=0,"",DATEDIF(I3361,G3361,"y")&amp;" years ")&amp;IF(DATEDIF(I3361,G3361,"ym")=0,"",DATEDIF(I3361,G3361,"ym")&amp;" months ")&amp;IF(DATEDIF(I3361,G3361,"md")=0,"",DATEDIF(I3361,G3361,"md")&amp;" days")</f>
        <v>1 years 3 months 7 days</v>
      </c>
      <c r="R3361" s="64">
        <f t="shared" si="325"/>
        <v>464</v>
      </c>
      <c r="S3361" s="56"/>
      <c r="T3361" s="56"/>
      <c r="U3361" s="57"/>
      <c r="V3361" s="75">
        <f t="shared" si="320"/>
        <v>1042</v>
      </c>
      <c r="W3361" s="291">
        <f t="shared" si="321"/>
        <v>605</v>
      </c>
      <c r="X3361" s="291">
        <f t="shared" si="322"/>
        <v>464</v>
      </c>
      <c r="Y3361" s="291" t="str">
        <f t="shared" si="323"/>
        <v/>
      </c>
    </row>
    <row r="3362" spans="1:25" ht="15" customHeight="1">
      <c r="A3362" s="8">
        <f t="shared" si="324"/>
        <v>3361</v>
      </c>
      <c r="B3362" s="56" t="s">
        <v>4302</v>
      </c>
      <c r="C3362" s="8">
        <v>33</v>
      </c>
      <c r="D3362" s="8" t="s">
        <v>16</v>
      </c>
      <c r="E3362" s="60"/>
      <c r="F3362" s="61" t="s">
        <v>420</v>
      </c>
      <c r="G3362" s="62">
        <v>44873</v>
      </c>
      <c r="H3362" s="56" t="s">
        <v>1198</v>
      </c>
      <c r="I3362" s="74">
        <v>44385</v>
      </c>
      <c r="J3362" s="56"/>
      <c r="K3362" s="8"/>
      <c r="L3362" s="56"/>
      <c r="M3362" s="56" t="s">
        <v>1279</v>
      </c>
      <c r="N3362" s="56" t="s">
        <v>1279</v>
      </c>
      <c r="O3362" s="56"/>
      <c r="P3362" s="56"/>
      <c r="Q3362" s="90" t="str">
        <f>IF(DATEDIF(I3362,G3362,"y")=0,"",DATEDIF(I3362,G3362,"y")&amp;" years ")&amp;IF(DATEDIF(I3362,G3362,"ym")=0,"",DATEDIF(I3362,G3362,"ym")&amp;" months ")&amp;IF(DATEDIF(I3362,G3362,"md")=0,"",DATEDIF(I3362,G3362,"md")&amp;" days")</f>
        <v xml:space="preserve">1 years 4 months </v>
      </c>
      <c r="R3362" s="64">
        <f t="shared" si="325"/>
        <v>488</v>
      </c>
      <c r="S3362" s="56"/>
      <c r="T3362" s="56"/>
      <c r="U3362" s="247" t="s">
        <v>4303</v>
      </c>
      <c r="V3362" s="75">
        <f t="shared" si="320"/>
        <v>1042</v>
      </c>
      <c r="W3362" s="291" t="str">
        <f t="shared" si="321"/>
        <v/>
      </c>
      <c r="X3362" s="291">
        <f t="shared" si="322"/>
        <v>488</v>
      </c>
      <c r="Y3362" s="291" t="str">
        <f t="shared" si="323"/>
        <v/>
      </c>
    </row>
    <row r="3363" spans="1:25" ht="15" customHeight="1">
      <c r="A3363" s="8">
        <f t="shared" si="324"/>
        <v>3362</v>
      </c>
      <c r="B3363" s="56"/>
      <c r="C3363" s="8">
        <v>92</v>
      </c>
      <c r="D3363" s="8" t="s">
        <v>16</v>
      </c>
      <c r="E3363" s="60"/>
      <c r="F3363" s="61"/>
      <c r="G3363" s="62">
        <v>44873</v>
      </c>
      <c r="H3363" s="56" t="s">
        <v>1198</v>
      </c>
      <c r="I3363" s="74">
        <v>44308</v>
      </c>
      <c r="J3363" s="56"/>
      <c r="K3363" s="8"/>
      <c r="L3363" s="56"/>
      <c r="M3363" s="56" t="s">
        <v>1279</v>
      </c>
      <c r="N3363" s="56" t="s">
        <v>1279</v>
      </c>
      <c r="O3363" s="56"/>
      <c r="P3363" s="56"/>
      <c r="Q3363" s="90" t="str">
        <f>IF(DATEDIF(I3363,G3363,"y")=0,"",DATEDIF(I3363,G3363,"y")&amp;" years ")&amp;IF(DATEDIF(I3363,G3363,"ym")=0,"",DATEDIF(I3363,G3363,"ym")&amp;" months ")&amp;IF(DATEDIF(I3363,G3363,"md")=0,"",DATEDIF(I3363,G3363,"md")&amp;" days")</f>
        <v>1 years 6 months 17 days</v>
      </c>
      <c r="R3363" s="64">
        <f t="shared" si="325"/>
        <v>565</v>
      </c>
      <c r="S3363" s="56"/>
      <c r="T3363" s="56"/>
      <c r="U3363" s="57"/>
      <c r="V3363" s="75">
        <f t="shared" si="320"/>
        <v>1042</v>
      </c>
      <c r="W3363" s="291" t="str">
        <f t="shared" si="321"/>
        <v/>
      </c>
      <c r="X3363" s="291">
        <f t="shared" si="322"/>
        <v>565</v>
      </c>
      <c r="Y3363" s="291" t="str">
        <f t="shared" si="323"/>
        <v/>
      </c>
    </row>
    <row r="3364" spans="1:25" ht="15" customHeight="1">
      <c r="A3364" s="8">
        <f t="shared" si="324"/>
        <v>3363</v>
      </c>
      <c r="B3364" s="109"/>
      <c r="C3364" s="110">
        <v>42</v>
      </c>
      <c r="D3364" s="110" t="s">
        <v>16</v>
      </c>
      <c r="E3364" s="192"/>
      <c r="F3364" s="193"/>
      <c r="G3364" s="191">
        <v>44873</v>
      </c>
      <c r="H3364" s="194"/>
      <c r="I3364" s="109"/>
      <c r="J3364" s="109"/>
      <c r="K3364" s="110"/>
      <c r="L3364" s="109"/>
      <c r="M3364" s="109"/>
      <c r="N3364" s="109"/>
      <c r="O3364" s="109"/>
      <c r="P3364" s="109"/>
      <c r="Q3364" s="136"/>
      <c r="R3364" s="115"/>
      <c r="S3364" s="109"/>
      <c r="T3364" s="109"/>
      <c r="U3364" s="111"/>
      <c r="V3364" s="289">
        <f t="shared" si="320"/>
        <v>1042</v>
      </c>
      <c r="W3364" s="292" t="str">
        <f t="shared" si="321"/>
        <v/>
      </c>
      <c r="X3364" s="291" t="str">
        <f t="shared" si="322"/>
        <v/>
      </c>
      <c r="Y3364" s="291" t="str">
        <f t="shared" si="323"/>
        <v/>
      </c>
    </row>
    <row r="3365" spans="1:25" ht="15" customHeight="1">
      <c r="A3365" s="8">
        <f t="shared" si="324"/>
        <v>3364</v>
      </c>
      <c r="B3365" s="56" t="s">
        <v>4304</v>
      </c>
      <c r="C3365" s="8">
        <v>78</v>
      </c>
      <c r="D3365" s="8" t="s">
        <v>23</v>
      </c>
      <c r="E3365" s="56" t="s">
        <v>4305</v>
      </c>
      <c r="F3365" s="57" t="s">
        <v>526</v>
      </c>
      <c r="G3365" s="58">
        <v>44874</v>
      </c>
      <c r="H3365" s="226">
        <v>44419</v>
      </c>
      <c r="I3365" s="226"/>
      <c r="J3365" s="56" t="s">
        <v>2419</v>
      </c>
      <c r="K3365" s="8"/>
      <c r="L3365" s="56"/>
      <c r="M3365" s="56" t="s">
        <v>1279</v>
      </c>
      <c r="N3365" s="56"/>
      <c r="O3365" s="56"/>
      <c r="P3365" s="56"/>
      <c r="Q3365" s="90" t="str">
        <f>IF(DATEDIF(H3365,G3365,"y")=0,"",DATEDIF(H3365,G3365,"y")&amp;" years ")&amp;IF(DATEDIF(H3365,G3365,"ym")=0,"",DATEDIF(H3365,G3365,"ym")&amp;" months ")&amp;IF(DATEDIF(H3365,G3365,"md")=0,"",DATEDIF(H3365,G3365,"md")&amp;" days")</f>
        <v>1 years 2 months 29 days</v>
      </c>
      <c r="R3365" s="64">
        <f>_xlfn.DAYS(G3365,H3365)</f>
        <v>455</v>
      </c>
      <c r="S3365" s="56"/>
      <c r="T3365" s="56"/>
      <c r="U3365" s="57"/>
      <c r="V3365" s="75">
        <f t="shared" si="320"/>
        <v>1043</v>
      </c>
      <c r="W3365" s="291">
        <f t="shared" si="321"/>
        <v>455</v>
      </c>
      <c r="X3365" s="291" t="str">
        <f t="shared" si="322"/>
        <v/>
      </c>
      <c r="Y3365" s="291" t="str">
        <f t="shared" si="323"/>
        <v/>
      </c>
    </row>
    <row r="3366" spans="1:25" ht="15" customHeight="1">
      <c r="A3366" s="8">
        <f t="shared" si="324"/>
        <v>3365</v>
      </c>
      <c r="B3366" s="56" t="s">
        <v>4306</v>
      </c>
      <c r="C3366" s="8">
        <v>75</v>
      </c>
      <c r="D3366" s="8" t="s">
        <v>23</v>
      </c>
      <c r="E3366" s="56" t="s">
        <v>4307</v>
      </c>
      <c r="F3366" s="57" t="s">
        <v>25</v>
      </c>
      <c r="G3366" s="58">
        <v>44874</v>
      </c>
      <c r="H3366" s="226">
        <v>44328</v>
      </c>
      <c r="I3366" s="226">
        <v>44364</v>
      </c>
      <c r="J3366" s="56" t="s">
        <v>1744</v>
      </c>
      <c r="K3366" s="8"/>
      <c r="L3366" s="56"/>
      <c r="M3366" s="56" t="s">
        <v>1279</v>
      </c>
      <c r="N3366" s="56" t="s">
        <v>1279</v>
      </c>
      <c r="O3366" s="56"/>
      <c r="P3366" s="56"/>
      <c r="Q3366" s="90" t="str">
        <f>IF(DATEDIF(I3366,G3366,"y")=0,"",DATEDIF(I3366,G3366,"y")&amp;" years ")&amp;IF(DATEDIF(I3366,G3366,"ym")=0,"",DATEDIF(I3366,G3366,"ym")&amp;" months ")&amp;IF(DATEDIF(I3366,G3366,"md")=0,"",DATEDIF(I3366,G3366,"md")&amp;" days")</f>
        <v>1 years 4 months 23 days</v>
      </c>
      <c r="R3366" s="64">
        <f>_xlfn.DAYS(G3366,IF(L3366="",IF(K3366="",I3366,K3366),L3366))</f>
        <v>510</v>
      </c>
      <c r="S3366" s="56"/>
      <c r="T3366" s="56"/>
      <c r="U3366" s="57"/>
      <c r="V3366" s="75">
        <f t="shared" si="320"/>
        <v>1043</v>
      </c>
      <c r="W3366" s="291">
        <f t="shared" si="321"/>
        <v>546</v>
      </c>
      <c r="X3366" s="291">
        <f t="shared" si="322"/>
        <v>510</v>
      </c>
      <c r="Y3366" s="291" t="str">
        <f t="shared" si="323"/>
        <v/>
      </c>
    </row>
    <row r="3367" spans="1:25" ht="15" customHeight="1">
      <c r="A3367" s="8">
        <f t="shared" si="324"/>
        <v>3366</v>
      </c>
      <c r="B3367" s="56"/>
      <c r="C3367" s="8">
        <v>87</v>
      </c>
      <c r="D3367" s="8" t="s">
        <v>23</v>
      </c>
      <c r="E3367" s="60"/>
      <c r="F3367" s="61"/>
      <c r="G3367" s="62">
        <v>44874</v>
      </c>
      <c r="H3367" s="56" t="s">
        <v>1198</v>
      </c>
      <c r="I3367" s="74">
        <v>44323</v>
      </c>
      <c r="J3367" s="56"/>
      <c r="K3367" s="8"/>
      <c r="L3367" s="56"/>
      <c r="M3367" s="56" t="s">
        <v>1279</v>
      </c>
      <c r="N3367" s="56" t="s">
        <v>1279</v>
      </c>
      <c r="O3367" s="56"/>
      <c r="P3367" s="56"/>
      <c r="Q3367" s="90" t="str">
        <f>IF(DATEDIF(I3367,G3367,"y")=0,"",DATEDIF(I3367,G3367,"y")&amp;" years ")&amp;IF(DATEDIF(I3367,G3367,"ym")=0,"",DATEDIF(I3367,G3367,"ym")&amp;" months ")&amp;IF(DATEDIF(I3367,G3367,"md")=0,"",DATEDIF(I3367,G3367,"md")&amp;" days")</f>
        <v>1 years 6 months 2 days</v>
      </c>
      <c r="R3367" s="64">
        <f>_xlfn.DAYS(G3367,IF(L3367="",IF(K3367="",I3367,K3367),L3367))</f>
        <v>551</v>
      </c>
      <c r="S3367" s="56"/>
      <c r="T3367" s="56"/>
      <c r="U3367" s="57"/>
      <c r="V3367" s="75">
        <f t="shared" si="320"/>
        <v>1043</v>
      </c>
      <c r="W3367" s="291" t="str">
        <f t="shared" si="321"/>
        <v/>
      </c>
      <c r="X3367" s="291">
        <f t="shared" si="322"/>
        <v>551</v>
      </c>
      <c r="Y3367" s="291" t="str">
        <f t="shared" si="323"/>
        <v/>
      </c>
    </row>
    <row r="3368" spans="1:25" ht="15" customHeight="1">
      <c r="A3368" s="8">
        <f t="shared" si="324"/>
        <v>3367</v>
      </c>
      <c r="B3368" s="56" t="s">
        <v>4308</v>
      </c>
      <c r="C3368" s="8">
        <v>79</v>
      </c>
      <c r="D3368" s="8" t="s">
        <v>23</v>
      </c>
      <c r="E3368" s="56" t="s">
        <v>4309</v>
      </c>
      <c r="F3368" s="57" t="s">
        <v>66</v>
      </c>
      <c r="G3368" s="58">
        <v>44874</v>
      </c>
      <c r="H3368" s="226">
        <v>44249</v>
      </c>
      <c r="I3368" s="226">
        <v>44306</v>
      </c>
      <c r="J3368" s="56" t="s">
        <v>1278</v>
      </c>
      <c r="K3368" s="8"/>
      <c r="L3368" s="56"/>
      <c r="M3368" s="56" t="s">
        <v>1279</v>
      </c>
      <c r="N3368" s="56" t="s">
        <v>1279</v>
      </c>
      <c r="O3368" s="56"/>
      <c r="P3368" s="56"/>
      <c r="Q3368" s="90" t="str">
        <f>IF(DATEDIF(I3368,G3368,"y")=0,"",DATEDIF(I3368,G3368,"y")&amp;" years ")&amp;IF(DATEDIF(I3368,G3368,"ym")=0,"",DATEDIF(I3368,G3368,"ym")&amp;" months ")&amp;IF(DATEDIF(I3368,G3368,"md")=0,"",DATEDIF(I3368,G3368,"md")&amp;" days")</f>
        <v>1 years 6 months 20 days</v>
      </c>
      <c r="R3368" s="64">
        <f>_xlfn.DAYS(G3368,IF(L3368="",IF(K3368="",I3368,K3368),L3368))</f>
        <v>568</v>
      </c>
      <c r="S3368" s="56"/>
      <c r="T3368" s="56"/>
      <c r="U3368" s="57"/>
      <c r="V3368" s="75">
        <f t="shared" si="320"/>
        <v>1043</v>
      </c>
      <c r="W3368" s="291">
        <f t="shared" si="321"/>
        <v>625</v>
      </c>
      <c r="X3368" s="291">
        <f t="shared" si="322"/>
        <v>568</v>
      </c>
      <c r="Y3368" s="291" t="str">
        <f t="shared" si="323"/>
        <v/>
      </c>
    </row>
    <row r="3369" spans="1:25" ht="15" customHeight="1">
      <c r="A3369" s="8">
        <f t="shared" si="324"/>
        <v>3368</v>
      </c>
      <c r="B3369" s="56" t="s">
        <v>4310</v>
      </c>
      <c r="C3369" s="8">
        <v>1</v>
      </c>
      <c r="D3369" s="8" t="s">
        <v>16</v>
      </c>
      <c r="E3369" s="56" t="s">
        <v>1061</v>
      </c>
      <c r="F3369" s="57" t="s">
        <v>1704</v>
      </c>
      <c r="G3369" s="62">
        <v>44875</v>
      </c>
      <c r="H3369" s="195"/>
      <c r="I3369" s="56"/>
      <c r="J3369" s="56"/>
      <c r="K3369" s="8"/>
      <c r="L3369" s="56"/>
      <c r="M3369" s="56"/>
      <c r="N3369" s="56"/>
      <c r="O3369" s="56"/>
      <c r="P3369" s="56"/>
      <c r="Q3369" s="56"/>
      <c r="R3369" s="8"/>
      <c r="S3369" s="56"/>
      <c r="T3369" s="56" t="s">
        <v>1059</v>
      </c>
      <c r="U3369" s="57"/>
      <c r="V3369" s="289">
        <f t="shared" si="320"/>
        <v>1044</v>
      </c>
      <c r="W3369" s="292" t="str">
        <f t="shared" si="321"/>
        <v/>
      </c>
      <c r="X3369" s="291" t="str">
        <f t="shared" si="322"/>
        <v/>
      </c>
      <c r="Y3369" s="291" t="str">
        <f t="shared" si="323"/>
        <v/>
      </c>
    </row>
    <row r="3370" spans="1:25" ht="15" customHeight="1">
      <c r="A3370" s="8">
        <f t="shared" si="324"/>
        <v>3369</v>
      </c>
      <c r="B3370" s="56" t="s">
        <v>1553</v>
      </c>
      <c r="C3370" s="8">
        <v>59</v>
      </c>
      <c r="D3370" s="8" t="s">
        <v>16</v>
      </c>
      <c r="E3370" s="56" t="s">
        <v>823</v>
      </c>
      <c r="F3370" s="57" t="s">
        <v>66</v>
      </c>
      <c r="G3370" s="58">
        <v>44875</v>
      </c>
      <c r="H3370" s="195"/>
      <c r="I3370" s="56"/>
      <c r="J3370" s="56"/>
      <c r="K3370" s="8"/>
      <c r="L3370" s="56"/>
      <c r="M3370" s="56"/>
      <c r="N3370" s="56"/>
      <c r="O3370" s="56"/>
      <c r="P3370" s="56"/>
      <c r="Q3370" s="63"/>
      <c r="R3370" s="64"/>
      <c r="S3370" s="56"/>
      <c r="T3370" s="56"/>
      <c r="U3370" s="57"/>
      <c r="V3370" s="289">
        <f t="shared" si="320"/>
        <v>1044</v>
      </c>
      <c r="W3370" s="292" t="str">
        <f t="shared" si="321"/>
        <v/>
      </c>
      <c r="X3370" s="291" t="str">
        <f t="shared" si="322"/>
        <v/>
      </c>
      <c r="Y3370" s="291" t="str">
        <f t="shared" si="323"/>
        <v/>
      </c>
    </row>
    <row r="3371" spans="1:25" ht="15" customHeight="1">
      <c r="A3371" s="8">
        <f t="shared" si="324"/>
        <v>3370</v>
      </c>
      <c r="B3371" s="56"/>
      <c r="C3371" s="8" t="s">
        <v>1198</v>
      </c>
      <c r="D3371" s="8" t="s">
        <v>23</v>
      </c>
      <c r="E3371" s="60"/>
      <c r="F3371" s="61"/>
      <c r="G3371" s="62">
        <v>44875</v>
      </c>
      <c r="H3371" s="195"/>
      <c r="I3371" s="56"/>
      <c r="J3371" s="56"/>
      <c r="K3371" s="8"/>
      <c r="L3371" s="56"/>
      <c r="M3371" s="56"/>
      <c r="N3371" s="56"/>
      <c r="O3371" s="56"/>
      <c r="P3371" s="56"/>
      <c r="Q3371" s="63"/>
      <c r="R3371" s="64"/>
      <c r="S3371" s="56"/>
      <c r="T3371" s="56"/>
      <c r="U3371" s="57"/>
      <c r="V3371" s="289">
        <f t="shared" si="320"/>
        <v>1044</v>
      </c>
      <c r="W3371" s="292" t="str">
        <f t="shared" si="321"/>
        <v/>
      </c>
      <c r="X3371" s="291" t="str">
        <f t="shared" si="322"/>
        <v/>
      </c>
      <c r="Y3371" s="291" t="str">
        <f t="shared" si="323"/>
        <v/>
      </c>
    </row>
    <row r="3372" spans="1:25" ht="15" customHeight="1">
      <c r="A3372" s="8">
        <f t="shared" si="324"/>
        <v>3371</v>
      </c>
      <c r="B3372" s="56" t="s">
        <v>4311</v>
      </c>
      <c r="C3372" s="8">
        <v>63</v>
      </c>
      <c r="D3372" s="8" t="s">
        <v>16</v>
      </c>
      <c r="E3372" s="56" t="s">
        <v>4312</v>
      </c>
      <c r="F3372" s="57" t="s">
        <v>34</v>
      </c>
      <c r="G3372" s="58">
        <v>44876</v>
      </c>
      <c r="H3372" s="226">
        <v>44254</v>
      </c>
      <c r="I3372" s="226"/>
      <c r="J3372" s="56" t="s">
        <v>1278</v>
      </c>
      <c r="K3372" s="76">
        <v>44626</v>
      </c>
      <c r="L3372" s="56"/>
      <c r="M3372" s="56" t="s">
        <v>1279</v>
      </c>
      <c r="N3372" s="56" t="s">
        <v>1279</v>
      </c>
      <c r="O3372" s="56" t="s">
        <v>1279</v>
      </c>
      <c r="P3372" s="56"/>
      <c r="Q3372" s="63" t="str">
        <f>IF(DATEDIF(K3372,G3372,"y")=0,"",DATEDIF(K3372,G3372,"y")&amp;" years ")&amp;IF(DATEDIF(K3372,G3372,"ym")=0,"",DATEDIF(K3372,G3372,"ym")&amp;" months ")&amp;IF(DATEDIF(K3372,G3372,"md")=0,"",DATEDIF(K3372,G3372,"md")&amp;" days")</f>
        <v>8 months 5 days</v>
      </c>
      <c r="R3372" s="64">
        <f>_xlfn.DAYS(G3372,IF(L3372="",IF(K3372="",I3372,K3372),L3372))</f>
        <v>250</v>
      </c>
      <c r="S3372" s="56"/>
      <c r="T3372" s="56"/>
      <c r="U3372" s="57"/>
      <c r="V3372" s="75">
        <f t="shared" si="320"/>
        <v>1045</v>
      </c>
      <c r="W3372" s="291">
        <f t="shared" si="321"/>
        <v>622</v>
      </c>
      <c r="X3372" s="291" t="str">
        <f t="shared" si="322"/>
        <v/>
      </c>
      <c r="Y3372" s="291">
        <f t="shared" si="323"/>
        <v>250</v>
      </c>
    </row>
    <row r="3373" spans="1:25" ht="15" customHeight="1">
      <c r="A3373" s="8">
        <f t="shared" si="324"/>
        <v>3372</v>
      </c>
      <c r="B3373" s="109"/>
      <c r="C3373" s="110">
        <v>41</v>
      </c>
      <c r="D3373" s="110" t="s">
        <v>16</v>
      </c>
      <c r="E3373" s="192"/>
      <c r="F3373" s="193"/>
      <c r="G3373" s="191">
        <v>44876</v>
      </c>
      <c r="H3373" s="109" t="s">
        <v>1198</v>
      </c>
      <c r="I3373" s="109" t="s">
        <v>1198</v>
      </c>
      <c r="J3373" s="109"/>
      <c r="K3373" s="191">
        <v>44597</v>
      </c>
      <c r="L3373" s="109"/>
      <c r="M3373" s="109" t="s">
        <v>1279</v>
      </c>
      <c r="N3373" s="109" t="s">
        <v>1279</v>
      </c>
      <c r="O3373" s="109" t="s">
        <v>1279</v>
      </c>
      <c r="P3373" s="109"/>
      <c r="Q3373" s="136" t="str">
        <f>IF(DATEDIF(K3373,G3373,"y")=0,"",DATEDIF(K3373,G3373,"y")&amp;" years ")&amp;IF(DATEDIF(K3373,G3373,"ym")=0,"",DATEDIF(K3373,G3373,"ym")&amp;" months ")&amp;IF(DATEDIF(K3373,G3373,"md")=0,"",DATEDIF(K3373,G3373,"md")&amp;" days")</f>
        <v>9 months 6 days</v>
      </c>
      <c r="R3373" s="115">
        <f>_xlfn.DAYS(G3373,IF(L3373="",IF(K3373="",I3373,K3373),L3373))</f>
        <v>279</v>
      </c>
      <c r="S3373" s="109"/>
      <c r="T3373" s="109"/>
      <c r="U3373" s="111"/>
      <c r="V3373" s="75">
        <f t="shared" si="320"/>
        <v>1045</v>
      </c>
      <c r="W3373" s="291" t="str">
        <f t="shared" si="321"/>
        <v/>
      </c>
      <c r="X3373" s="291" t="str">
        <f t="shared" si="322"/>
        <v/>
      </c>
      <c r="Y3373" s="291">
        <f t="shared" si="323"/>
        <v>279</v>
      </c>
    </row>
    <row r="3374" spans="1:25" ht="15" customHeight="1">
      <c r="A3374" s="8">
        <f t="shared" si="324"/>
        <v>3373</v>
      </c>
      <c r="B3374" s="56" t="s">
        <v>4313</v>
      </c>
      <c r="C3374" s="8">
        <v>59</v>
      </c>
      <c r="D3374" s="8" t="s">
        <v>16</v>
      </c>
      <c r="E3374" s="56" t="s">
        <v>4314</v>
      </c>
      <c r="F3374" s="57" t="s">
        <v>25</v>
      </c>
      <c r="G3374" s="58">
        <v>44876</v>
      </c>
      <c r="H3374" s="226">
        <v>44285</v>
      </c>
      <c r="I3374" s="226">
        <v>44318</v>
      </c>
      <c r="J3374" s="56" t="s">
        <v>1646</v>
      </c>
      <c r="K3374" s="76">
        <v>44566</v>
      </c>
      <c r="L3374" s="56"/>
      <c r="M3374" s="56" t="s">
        <v>1279</v>
      </c>
      <c r="N3374" s="56" t="s">
        <v>1279</v>
      </c>
      <c r="O3374" s="56" t="s">
        <v>1279</v>
      </c>
      <c r="P3374" s="56"/>
      <c r="Q3374" s="63" t="str">
        <f>IF(DATEDIF(K3374,G3374,"y")=0,"",DATEDIF(K3374,G3374,"y")&amp;" years ")&amp;IF(DATEDIF(K3374,G3374,"ym")=0,"",DATEDIF(K3374,G3374,"ym")&amp;" months ")&amp;IF(DATEDIF(K3374,G3374,"md")=0,"",DATEDIF(K3374,G3374,"md")&amp;" days")</f>
        <v>10 months 6 days</v>
      </c>
      <c r="R3374" s="64">
        <f>_xlfn.DAYS(G3374,IF(L3374="",IF(K3374="",I3374,K3374),L3374))</f>
        <v>310</v>
      </c>
      <c r="S3374" s="56"/>
      <c r="T3374" s="56"/>
      <c r="U3374" s="57"/>
      <c r="V3374" s="75">
        <f t="shared" si="320"/>
        <v>1045</v>
      </c>
      <c r="W3374" s="291">
        <f t="shared" si="321"/>
        <v>591</v>
      </c>
      <c r="X3374" s="291">
        <f t="shared" si="322"/>
        <v>558</v>
      </c>
      <c r="Y3374" s="291">
        <f t="shared" si="323"/>
        <v>310</v>
      </c>
    </row>
    <row r="3375" spans="1:25" ht="15" customHeight="1">
      <c r="A3375" s="8">
        <f t="shared" si="324"/>
        <v>3374</v>
      </c>
      <c r="B3375" s="56" t="s">
        <v>4315</v>
      </c>
      <c r="C3375" s="8">
        <v>74</v>
      </c>
      <c r="D3375" s="8" t="s">
        <v>16</v>
      </c>
      <c r="E3375" s="56" t="s">
        <v>4316</v>
      </c>
      <c r="F3375" s="57" t="s">
        <v>1728</v>
      </c>
      <c r="G3375" s="58">
        <v>44876</v>
      </c>
      <c r="H3375" s="226">
        <v>44434</v>
      </c>
      <c r="I3375" s="226">
        <v>44508</v>
      </c>
      <c r="J3375" s="56" t="s">
        <v>2419</v>
      </c>
      <c r="K3375" s="76"/>
      <c r="L3375" s="56"/>
      <c r="M3375" s="56" t="s">
        <v>1279</v>
      </c>
      <c r="N3375" s="56" t="s">
        <v>1279</v>
      </c>
      <c r="O3375" s="56"/>
      <c r="P3375" s="56"/>
      <c r="Q3375" s="90" t="str">
        <f>IF(DATEDIF(I3375,G3375,"y")=0,"",DATEDIF(I3375,G3375,"y")&amp;" years ")&amp;IF(DATEDIF(I3375,G3375,"ym")=0,"",DATEDIF(I3375,G3375,"ym")&amp;" months ")&amp;IF(DATEDIF(I3375,G3375,"md")=0,"",DATEDIF(I3375,G3375,"md")&amp;" days")</f>
        <v>1 years 3 days</v>
      </c>
      <c r="R3375" s="64">
        <f>_xlfn.DAYS(G3375,IF(L3375="",IF(K3375="",I3375,K3375),L3375))</f>
        <v>368</v>
      </c>
      <c r="S3375" s="56"/>
      <c r="T3375" s="56"/>
      <c r="U3375" s="57"/>
      <c r="V3375" s="75">
        <f t="shared" si="320"/>
        <v>1045</v>
      </c>
      <c r="W3375" s="291">
        <f t="shared" si="321"/>
        <v>442</v>
      </c>
      <c r="X3375" s="291">
        <f t="shared" si="322"/>
        <v>368</v>
      </c>
      <c r="Y3375" s="291" t="str">
        <f t="shared" si="323"/>
        <v/>
      </c>
    </row>
    <row r="3376" spans="1:25" ht="15" customHeight="1">
      <c r="A3376" s="8">
        <f t="shared" si="324"/>
        <v>3375</v>
      </c>
      <c r="B3376" s="56" t="s">
        <v>3563</v>
      </c>
      <c r="C3376" s="8">
        <v>84</v>
      </c>
      <c r="D3376" s="8" t="s">
        <v>16</v>
      </c>
      <c r="E3376" s="56" t="s">
        <v>1231</v>
      </c>
      <c r="F3376" s="57" t="s">
        <v>71</v>
      </c>
      <c r="G3376" s="58">
        <v>44876</v>
      </c>
      <c r="H3376" s="226">
        <v>44490</v>
      </c>
      <c r="I3376" s="226"/>
      <c r="J3376" s="56" t="s">
        <v>1744</v>
      </c>
      <c r="K3376" s="8"/>
      <c r="L3376" s="56"/>
      <c r="M3376" s="56" t="s">
        <v>1279</v>
      </c>
      <c r="N3376" s="56"/>
      <c r="O3376" s="56"/>
      <c r="P3376" s="56"/>
      <c r="Q3376" s="90" t="str">
        <f>IF(DATEDIF(H3376,G3376,"y")=0,"",DATEDIF(H3376,G3376,"y")&amp;" years ")&amp;IF(DATEDIF(H3376,G3376,"ym")=0,"",DATEDIF(H3376,G3376,"ym")&amp;" months ")&amp;IF(DATEDIF(H3376,G3376,"md")=0,"",DATEDIF(H3376,G3376,"md")&amp;" days")</f>
        <v>1 years 21 days</v>
      </c>
      <c r="R3376" s="64">
        <f>_xlfn.DAYS(G3376,H3376)</f>
        <v>386</v>
      </c>
      <c r="S3376" s="56"/>
      <c r="T3376" s="56"/>
      <c r="U3376" s="57"/>
      <c r="V3376" s="75">
        <f t="shared" si="320"/>
        <v>1045</v>
      </c>
      <c r="W3376" s="291">
        <f t="shared" si="321"/>
        <v>386</v>
      </c>
      <c r="X3376" s="291" t="str">
        <f t="shared" si="322"/>
        <v/>
      </c>
      <c r="Y3376" s="291" t="str">
        <f t="shared" si="323"/>
        <v/>
      </c>
    </row>
    <row r="3377" spans="1:25" ht="15" customHeight="1">
      <c r="A3377" s="8">
        <f t="shared" si="324"/>
        <v>3376</v>
      </c>
      <c r="B3377" s="56" t="s">
        <v>4317</v>
      </c>
      <c r="C3377" s="8">
        <v>41</v>
      </c>
      <c r="D3377" s="8" t="s">
        <v>23</v>
      </c>
      <c r="E3377" s="56" t="s">
        <v>3024</v>
      </c>
      <c r="F3377" s="57" t="s">
        <v>347</v>
      </c>
      <c r="G3377" s="58">
        <v>44876</v>
      </c>
      <c r="H3377" s="226">
        <v>44374</v>
      </c>
      <c r="I3377" s="226">
        <v>44412</v>
      </c>
      <c r="J3377" s="56" t="s">
        <v>1646</v>
      </c>
      <c r="K3377" s="8"/>
      <c r="L3377" s="56"/>
      <c r="M3377" s="56" t="s">
        <v>1279</v>
      </c>
      <c r="N3377" s="56" t="s">
        <v>1279</v>
      </c>
      <c r="O3377" s="56"/>
      <c r="P3377" s="56"/>
      <c r="Q3377" s="90" t="str">
        <f>IF(DATEDIF(I3377,G3377,"y")=0,"",DATEDIF(I3377,G3377,"y")&amp;" years ")&amp;IF(DATEDIF(I3377,G3377,"ym")=0,"",DATEDIF(I3377,G3377,"ym")&amp;" months ")&amp;IF(DATEDIF(I3377,G3377,"md")=0,"",DATEDIF(I3377,G3377,"md")&amp;" days")</f>
        <v>1 years 3 months 7 days</v>
      </c>
      <c r="R3377" s="64">
        <f>_xlfn.DAYS(G3377,IF(L3377="",IF(K3377="",I3377,K3377),L3377))</f>
        <v>464</v>
      </c>
      <c r="S3377" s="56"/>
      <c r="T3377" s="56" t="s">
        <v>4318</v>
      </c>
      <c r="U3377" s="57"/>
      <c r="V3377" s="75">
        <f t="shared" si="320"/>
        <v>1045</v>
      </c>
      <c r="W3377" s="291">
        <f t="shared" si="321"/>
        <v>502</v>
      </c>
      <c r="X3377" s="291">
        <f t="shared" si="322"/>
        <v>464</v>
      </c>
      <c r="Y3377" s="291" t="str">
        <f t="shared" si="323"/>
        <v/>
      </c>
    </row>
    <row r="3378" spans="1:25" ht="15" customHeight="1">
      <c r="A3378" s="8">
        <f t="shared" si="324"/>
        <v>3377</v>
      </c>
      <c r="B3378" s="56" t="s">
        <v>4319</v>
      </c>
      <c r="C3378" s="8">
        <v>23</v>
      </c>
      <c r="D3378" s="8" t="s">
        <v>16</v>
      </c>
      <c r="E3378" s="56" t="s">
        <v>2152</v>
      </c>
      <c r="F3378" s="57" t="s">
        <v>55</v>
      </c>
      <c r="G3378" s="58">
        <v>44876</v>
      </c>
      <c r="H3378" s="226">
        <v>44246</v>
      </c>
      <c r="I3378" s="226">
        <v>44314</v>
      </c>
      <c r="J3378" s="56" t="s">
        <v>1278</v>
      </c>
      <c r="K3378" s="76"/>
      <c r="L3378" s="74"/>
      <c r="M3378" s="244" t="s">
        <v>1279</v>
      </c>
      <c r="N3378" s="244" t="s">
        <v>1279</v>
      </c>
      <c r="O3378" s="56"/>
      <c r="P3378" s="56"/>
      <c r="Q3378" s="90" t="str">
        <f>IF(DATEDIF(I3378,G3378,"y")=0,"",DATEDIF(I3378,G3378,"y")&amp;" years ")&amp;IF(DATEDIF(I3378,G3378,"ym")=0,"",DATEDIF(I3378,G3378,"ym")&amp;" months ")&amp;IF(DATEDIF(I3378,G3378,"md")=0,"",DATEDIF(I3378,G3378,"md")&amp;" days")</f>
        <v>1 years 6 months 14 days</v>
      </c>
      <c r="R3378" s="64">
        <f>_xlfn.DAYS(G3378,IF(L3378="",IF(K3378="",I3378,K3378),L3378))</f>
        <v>562</v>
      </c>
      <c r="S3378" s="56"/>
      <c r="T3378" s="56"/>
      <c r="U3378" s="57"/>
      <c r="V3378" s="75">
        <f t="shared" si="320"/>
        <v>1045</v>
      </c>
      <c r="W3378" s="291">
        <f t="shared" si="321"/>
        <v>630</v>
      </c>
      <c r="X3378" s="291">
        <f t="shared" si="322"/>
        <v>562</v>
      </c>
      <c r="Y3378" s="291" t="str">
        <f t="shared" si="323"/>
        <v/>
      </c>
    </row>
    <row r="3379" spans="1:25" ht="15" customHeight="1">
      <c r="A3379" s="8">
        <f t="shared" si="324"/>
        <v>3378</v>
      </c>
      <c r="B3379" s="56"/>
      <c r="C3379" s="73">
        <v>94</v>
      </c>
      <c r="D3379" s="8" t="s">
        <v>16</v>
      </c>
      <c r="E3379" s="60"/>
      <c r="F3379" s="61"/>
      <c r="G3379" s="62">
        <v>44876</v>
      </c>
      <c r="H3379" s="74">
        <v>44241</v>
      </c>
      <c r="I3379" s="56"/>
      <c r="J3379" s="56"/>
      <c r="K3379" s="8"/>
      <c r="L3379" s="56"/>
      <c r="M3379" s="56" t="s">
        <v>1279</v>
      </c>
      <c r="N3379" s="56"/>
      <c r="O3379" s="56"/>
      <c r="P3379" s="56"/>
      <c r="Q3379" s="90" t="str">
        <f>IF(DATEDIF(H3379,G3379,"y")=0,"",DATEDIF(H3379,G3379,"y")&amp;" years ")&amp;IF(DATEDIF(H3379,G3379,"ym")=0,"",DATEDIF(H3379,G3379,"ym")&amp;" months ")&amp;IF(DATEDIF(H3379,G3379,"md")=0,"",DATEDIF(H3379,G3379,"md")&amp;" days")</f>
        <v>1 years 8 months 28 days</v>
      </c>
      <c r="R3379" s="64">
        <f>_xlfn.DAYS(G3379,H3379)</f>
        <v>635</v>
      </c>
      <c r="S3379" s="56"/>
      <c r="T3379" s="56"/>
      <c r="U3379" s="57"/>
      <c r="V3379" s="75">
        <f t="shared" si="320"/>
        <v>1045</v>
      </c>
      <c r="W3379" s="291">
        <f t="shared" si="321"/>
        <v>635</v>
      </c>
      <c r="X3379" s="291" t="str">
        <f t="shared" si="322"/>
        <v/>
      </c>
      <c r="Y3379" s="291" t="str">
        <f t="shared" si="323"/>
        <v/>
      </c>
    </row>
    <row r="3380" spans="1:25" ht="15" customHeight="1">
      <c r="A3380" s="8">
        <f t="shared" si="324"/>
        <v>3379</v>
      </c>
      <c r="B3380" s="59" t="s">
        <v>4320</v>
      </c>
      <c r="C3380" s="65">
        <v>58</v>
      </c>
      <c r="D3380" s="65" t="s">
        <v>16</v>
      </c>
      <c r="E3380" s="59" t="s">
        <v>4277</v>
      </c>
      <c r="F3380" s="66" t="s">
        <v>74</v>
      </c>
      <c r="G3380" s="129">
        <v>44876</v>
      </c>
      <c r="H3380" s="248">
        <v>44257</v>
      </c>
      <c r="I3380" s="248">
        <v>44389</v>
      </c>
      <c r="J3380" s="59" t="s">
        <v>1278</v>
      </c>
      <c r="K3380" s="65"/>
      <c r="L3380" s="59"/>
      <c r="M3380" s="59" t="s">
        <v>1279</v>
      </c>
      <c r="N3380" s="59" t="s">
        <v>1279</v>
      </c>
      <c r="O3380" s="59"/>
      <c r="P3380" s="59"/>
      <c r="Q3380" s="127" t="str">
        <f>IF(DATEDIF(I3380,G3380,"y")=0,"",DATEDIF(I3380,G3380,"y")&amp;" years ")&amp;IF(DATEDIF(I3380,G3380,"ym")=0,"",DATEDIF(I3380,G3380,"ym")&amp;" months ")&amp;IF(DATEDIF(I3380,G3380,"md")=0,"",DATEDIF(I3380,G3380,"md")&amp;" days")</f>
        <v>1 years 3 months 30 days</v>
      </c>
      <c r="R3380" s="128">
        <f>_xlfn.DAYS(G3380,IF(L3380="",IF(K3380="",I3380,K3380),L3380))</f>
        <v>487</v>
      </c>
      <c r="S3380" s="59"/>
      <c r="T3380" s="59" t="s">
        <v>185</v>
      </c>
      <c r="U3380" s="59" t="s">
        <v>4321</v>
      </c>
      <c r="V3380" s="75">
        <f t="shared" si="320"/>
        <v>1045</v>
      </c>
      <c r="W3380" s="291">
        <f t="shared" si="321"/>
        <v>619</v>
      </c>
      <c r="X3380" s="291">
        <f t="shared" si="322"/>
        <v>487</v>
      </c>
      <c r="Y3380" s="291" t="str">
        <f t="shared" si="323"/>
        <v/>
      </c>
    </row>
    <row r="3381" spans="1:25" ht="15" customHeight="1">
      <c r="A3381" s="8">
        <f t="shared" si="324"/>
        <v>3380</v>
      </c>
      <c r="B3381" s="56" t="s">
        <v>4322</v>
      </c>
      <c r="C3381" s="73">
        <v>65</v>
      </c>
      <c r="D3381" s="8" t="s">
        <v>23</v>
      </c>
      <c r="E3381" s="56" t="s">
        <v>1567</v>
      </c>
      <c r="F3381" s="57" t="s">
        <v>25</v>
      </c>
      <c r="G3381" s="58">
        <v>44876</v>
      </c>
      <c r="H3381" s="195"/>
      <c r="I3381" s="56"/>
      <c r="J3381" s="56"/>
      <c r="K3381" s="8"/>
      <c r="L3381" s="56"/>
      <c r="M3381" s="56"/>
      <c r="N3381" s="56"/>
      <c r="O3381" s="56"/>
      <c r="P3381" s="56"/>
      <c r="Q3381" s="56"/>
      <c r="R3381" s="8"/>
      <c r="S3381" s="56"/>
      <c r="T3381" s="56"/>
      <c r="U3381" s="57"/>
      <c r="V3381" s="289">
        <f t="shared" si="320"/>
        <v>1045</v>
      </c>
      <c r="W3381" s="292" t="str">
        <f t="shared" si="321"/>
        <v/>
      </c>
      <c r="X3381" s="291" t="str">
        <f t="shared" si="322"/>
        <v/>
      </c>
      <c r="Y3381" s="291" t="str">
        <f t="shared" si="323"/>
        <v/>
      </c>
    </row>
    <row r="3382" spans="1:25" ht="15" customHeight="1">
      <c r="A3382" s="8">
        <f t="shared" si="324"/>
        <v>3381</v>
      </c>
      <c r="B3382" s="56" t="s">
        <v>4323</v>
      </c>
      <c r="C3382" s="8">
        <v>84</v>
      </c>
      <c r="D3382" s="8" t="s">
        <v>23</v>
      </c>
      <c r="E3382" s="56" t="s">
        <v>57</v>
      </c>
      <c r="F3382" s="57" t="s">
        <v>1584</v>
      </c>
      <c r="G3382" s="58">
        <v>44876</v>
      </c>
      <c r="H3382" s="195"/>
      <c r="I3382" s="56"/>
      <c r="J3382" s="56"/>
      <c r="K3382" s="62"/>
      <c r="L3382" s="56"/>
      <c r="M3382" s="56"/>
      <c r="N3382" s="56"/>
      <c r="O3382" s="56"/>
      <c r="P3382" s="56"/>
      <c r="Q3382" s="63"/>
      <c r="R3382" s="64"/>
      <c r="S3382" s="56"/>
      <c r="T3382" s="56"/>
      <c r="U3382" s="57"/>
      <c r="V3382" s="289">
        <f t="shared" si="320"/>
        <v>1045</v>
      </c>
      <c r="W3382" s="292" t="str">
        <f t="shared" si="321"/>
        <v/>
      </c>
      <c r="X3382" s="291" t="str">
        <f t="shared" si="322"/>
        <v/>
      </c>
      <c r="Y3382" s="291" t="str">
        <f t="shared" si="323"/>
        <v/>
      </c>
    </row>
    <row r="3383" spans="1:25" ht="15" customHeight="1">
      <c r="A3383" s="8">
        <f t="shared" si="324"/>
        <v>3382</v>
      </c>
      <c r="B3383" s="56"/>
      <c r="C3383" s="8">
        <v>81</v>
      </c>
      <c r="D3383" s="8" t="s">
        <v>16</v>
      </c>
      <c r="E3383" s="60"/>
      <c r="F3383" s="61"/>
      <c r="G3383" s="62">
        <v>44877</v>
      </c>
      <c r="H3383" s="56" t="s">
        <v>1198</v>
      </c>
      <c r="I3383" s="56" t="s">
        <v>1198</v>
      </c>
      <c r="J3383" s="56"/>
      <c r="K3383" s="62">
        <v>44600</v>
      </c>
      <c r="L3383" s="56"/>
      <c r="M3383" s="56" t="s">
        <v>1279</v>
      </c>
      <c r="N3383" s="56" t="s">
        <v>1279</v>
      </c>
      <c r="O3383" s="56" t="s">
        <v>1279</v>
      </c>
      <c r="P3383" s="56"/>
      <c r="Q3383" s="63" t="str">
        <f>IF(DATEDIF(K3383,G3383,"y")=0,"",DATEDIF(K3383,G3383,"y")&amp;" years ")&amp;IF(DATEDIF(K3383,G3383,"ym")=0,"",DATEDIF(K3383,G3383,"ym")&amp;" months ")&amp;IF(DATEDIF(K3383,G3383,"md")=0,"",DATEDIF(K3383,G3383,"md")&amp;" days")</f>
        <v>9 months 4 days</v>
      </c>
      <c r="R3383" s="64">
        <f>_xlfn.DAYS(G3383,IF(L3383="",IF(K3383="",I3383,K3383),L3383))</f>
        <v>277</v>
      </c>
      <c r="S3383" s="56"/>
      <c r="T3383" s="56"/>
      <c r="U3383" s="57"/>
      <c r="V3383" s="75">
        <f t="shared" si="320"/>
        <v>1046</v>
      </c>
      <c r="W3383" s="291" t="str">
        <f t="shared" si="321"/>
        <v/>
      </c>
      <c r="X3383" s="291" t="str">
        <f t="shared" si="322"/>
        <v/>
      </c>
      <c r="Y3383" s="291">
        <f t="shared" si="323"/>
        <v>277</v>
      </c>
    </row>
    <row r="3384" spans="1:25" ht="15" customHeight="1">
      <c r="A3384" s="8">
        <f t="shared" si="324"/>
        <v>3383</v>
      </c>
      <c r="B3384" s="56" t="s">
        <v>4324</v>
      </c>
      <c r="C3384" s="8">
        <v>77</v>
      </c>
      <c r="D3384" s="8" t="s">
        <v>16</v>
      </c>
      <c r="E3384" s="56" t="s">
        <v>4325</v>
      </c>
      <c r="F3384" s="57" t="s">
        <v>25</v>
      </c>
      <c r="G3384" s="58">
        <v>44877</v>
      </c>
      <c r="H3384" s="226">
        <v>44236</v>
      </c>
      <c r="I3384" s="226">
        <v>44301</v>
      </c>
      <c r="J3384" s="56" t="s">
        <v>1278</v>
      </c>
      <c r="K3384" s="8"/>
      <c r="L3384" s="56"/>
      <c r="M3384" s="56" t="s">
        <v>1279</v>
      </c>
      <c r="N3384" s="56" t="s">
        <v>1279</v>
      </c>
      <c r="O3384" s="56"/>
      <c r="P3384" s="56"/>
      <c r="Q3384" s="90" t="str">
        <f>IF(DATEDIF(I3384,G3384,"y")=0,"",DATEDIF(I3384,G3384,"y")&amp;" years ")&amp;IF(DATEDIF(I3384,G3384,"ym")=0,"",DATEDIF(I3384,G3384,"ym")&amp;" months ")&amp;IF(DATEDIF(I3384,G3384,"md")=0,"",DATEDIF(I3384,G3384,"md")&amp;" days")</f>
        <v>1 years 6 months 28 days</v>
      </c>
      <c r="R3384" s="64">
        <f>_xlfn.DAYS(G3384,IF(L3384="",IF(K3384="",I3384,K3384),L3384))</f>
        <v>576</v>
      </c>
      <c r="S3384" s="56"/>
      <c r="T3384" s="56"/>
      <c r="U3384" s="57"/>
      <c r="V3384" s="75">
        <f t="shared" si="320"/>
        <v>1046</v>
      </c>
      <c r="W3384" s="291">
        <f t="shared" si="321"/>
        <v>641</v>
      </c>
      <c r="X3384" s="291">
        <f t="shared" si="322"/>
        <v>576</v>
      </c>
      <c r="Y3384" s="291" t="str">
        <f t="shared" si="323"/>
        <v/>
      </c>
    </row>
    <row r="3385" spans="1:25" ht="15" customHeight="1">
      <c r="A3385" s="8">
        <f t="shared" si="324"/>
        <v>3384</v>
      </c>
      <c r="B3385" s="56"/>
      <c r="C3385" s="8">
        <v>85</v>
      </c>
      <c r="D3385" s="8" t="s">
        <v>23</v>
      </c>
      <c r="E3385" s="60"/>
      <c r="F3385" s="61"/>
      <c r="G3385" s="62">
        <v>44877</v>
      </c>
      <c r="H3385" s="195"/>
      <c r="I3385" s="56"/>
      <c r="J3385" s="56"/>
      <c r="K3385" s="8"/>
      <c r="L3385" s="56"/>
      <c r="M3385" s="56"/>
      <c r="N3385" s="56"/>
      <c r="O3385" s="56"/>
      <c r="P3385" s="56"/>
      <c r="Q3385" s="63"/>
      <c r="R3385" s="64"/>
      <c r="S3385" s="56"/>
      <c r="T3385" s="56"/>
      <c r="U3385" s="57"/>
      <c r="V3385" s="289">
        <f t="shared" si="320"/>
        <v>1046</v>
      </c>
      <c r="W3385" s="292" t="str">
        <f t="shared" si="321"/>
        <v/>
      </c>
      <c r="X3385" s="291" t="str">
        <f t="shared" si="322"/>
        <v/>
      </c>
      <c r="Y3385" s="291" t="str">
        <f t="shared" si="323"/>
        <v/>
      </c>
    </row>
    <row r="3386" spans="1:25" ht="15" customHeight="1">
      <c r="A3386" s="8">
        <f t="shared" si="324"/>
        <v>3385</v>
      </c>
      <c r="B3386" s="56" t="s">
        <v>4326</v>
      </c>
      <c r="C3386" s="8">
        <v>64</v>
      </c>
      <c r="D3386" s="8" t="s">
        <v>16</v>
      </c>
      <c r="E3386" s="56" t="s">
        <v>4327</v>
      </c>
      <c r="F3386" s="57" t="s">
        <v>452</v>
      </c>
      <c r="G3386" s="58">
        <v>44878</v>
      </c>
      <c r="H3386" s="226">
        <v>44251</v>
      </c>
      <c r="I3386" s="226">
        <v>44313</v>
      </c>
      <c r="J3386" s="56" t="s">
        <v>1278</v>
      </c>
      <c r="K3386" s="8"/>
      <c r="L3386" s="56"/>
      <c r="M3386" s="56" t="s">
        <v>1279</v>
      </c>
      <c r="N3386" s="56" t="s">
        <v>1279</v>
      </c>
      <c r="O3386" s="56"/>
      <c r="P3386" s="56"/>
      <c r="Q3386" s="90" t="str">
        <f>IF(DATEDIF(I3386,G3386,"y")=0,"",DATEDIF(I3386,G3386,"y")&amp;" years ")&amp;IF(DATEDIF(I3386,G3386,"ym")=0,"",DATEDIF(I3386,G3386,"ym")&amp;" months ")&amp;IF(DATEDIF(I3386,G3386,"md")=0,"",DATEDIF(I3386,G3386,"md")&amp;" days")</f>
        <v>1 years 6 months 17 days</v>
      </c>
      <c r="R3386" s="64">
        <f t="shared" ref="R3386:R3395" si="326">_xlfn.DAYS(G3386,IF(L3386="",IF(K3386="",I3386,K3386),L3386))</f>
        <v>565</v>
      </c>
      <c r="S3386" s="56"/>
      <c r="T3386" s="56"/>
      <c r="U3386" s="57"/>
      <c r="V3386" s="75">
        <f t="shared" si="320"/>
        <v>1047</v>
      </c>
      <c r="W3386" s="291">
        <f t="shared" si="321"/>
        <v>627</v>
      </c>
      <c r="X3386" s="291">
        <f t="shared" si="322"/>
        <v>565</v>
      </c>
      <c r="Y3386" s="291" t="str">
        <f t="shared" si="323"/>
        <v/>
      </c>
    </row>
    <row r="3387" spans="1:25" ht="15" customHeight="1">
      <c r="A3387" s="8">
        <f t="shared" si="324"/>
        <v>3386</v>
      </c>
      <c r="B3387" s="56" t="s">
        <v>1455</v>
      </c>
      <c r="C3387" s="73">
        <v>57</v>
      </c>
      <c r="D3387" s="8" t="s">
        <v>16</v>
      </c>
      <c r="E3387" s="56" t="s">
        <v>4328</v>
      </c>
      <c r="F3387" s="57" t="s">
        <v>1264</v>
      </c>
      <c r="G3387" s="58">
        <v>44879</v>
      </c>
      <c r="H3387" s="226">
        <v>44261</v>
      </c>
      <c r="I3387" s="226">
        <v>44393</v>
      </c>
      <c r="J3387" s="56" t="s">
        <v>1278</v>
      </c>
      <c r="K3387" s="76">
        <v>44633</v>
      </c>
      <c r="L3387" s="56"/>
      <c r="M3387" s="56" t="s">
        <v>1279</v>
      </c>
      <c r="N3387" s="56" t="s">
        <v>1279</v>
      </c>
      <c r="O3387" s="56" t="s">
        <v>1279</v>
      </c>
      <c r="P3387" s="56"/>
      <c r="Q3387" s="63" t="str">
        <f>IF(DATEDIF(K3387,G3387,"y")=0,"",DATEDIF(K3387,G3387,"y")&amp;" years ")&amp;IF(DATEDIF(K3387,G3387,"ym")=0,"",DATEDIF(K3387,G3387,"ym")&amp;" months ")&amp;IF(DATEDIF(K3387,G3387,"md")=0,"",DATEDIF(K3387,G3387,"md")&amp;" days")</f>
        <v>8 months 1 days</v>
      </c>
      <c r="R3387" s="64">
        <f t="shared" si="326"/>
        <v>246</v>
      </c>
      <c r="S3387" s="56"/>
      <c r="T3387" s="56"/>
      <c r="U3387" s="57"/>
      <c r="V3387" s="75">
        <f t="shared" si="320"/>
        <v>1048</v>
      </c>
      <c r="W3387" s="291">
        <f t="shared" si="321"/>
        <v>618</v>
      </c>
      <c r="X3387" s="291">
        <f t="shared" si="322"/>
        <v>486</v>
      </c>
      <c r="Y3387" s="291">
        <f t="shared" si="323"/>
        <v>246</v>
      </c>
    </row>
    <row r="3388" spans="1:25" ht="15" customHeight="1">
      <c r="A3388" s="8">
        <f t="shared" si="324"/>
        <v>3387</v>
      </c>
      <c r="B3388" s="56"/>
      <c r="C3388" s="8">
        <v>82</v>
      </c>
      <c r="D3388" s="8" t="s">
        <v>23</v>
      </c>
      <c r="E3388" s="56"/>
      <c r="F3388" s="61"/>
      <c r="G3388" s="62">
        <v>44880</v>
      </c>
      <c r="H3388" s="56" t="s">
        <v>1198</v>
      </c>
      <c r="I3388" s="74">
        <v>44456</v>
      </c>
      <c r="J3388" s="56"/>
      <c r="K3388" s="8"/>
      <c r="L3388" s="56"/>
      <c r="M3388" s="56" t="s">
        <v>1279</v>
      </c>
      <c r="N3388" s="56" t="s">
        <v>1279</v>
      </c>
      <c r="O3388" s="56"/>
      <c r="P3388" s="56"/>
      <c r="Q3388" s="90" t="str">
        <f t="shared" ref="Q3388:Q3395" si="327">IF(DATEDIF(I3388,G3388,"y")=0,"",DATEDIF(I3388,G3388,"y")&amp;" years ")&amp;IF(DATEDIF(I3388,G3388,"ym")=0,"",DATEDIF(I3388,G3388,"ym")&amp;" months ")&amp;IF(DATEDIF(I3388,G3388,"md")=0,"",DATEDIF(I3388,G3388,"md")&amp;" days")</f>
        <v>1 years 1 months 29 days</v>
      </c>
      <c r="R3388" s="64">
        <f t="shared" si="326"/>
        <v>424</v>
      </c>
      <c r="S3388" s="56"/>
      <c r="T3388" s="56"/>
      <c r="U3388" s="57"/>
      <c r="V3388" s="75">
        <f t="shared" si="320"/>
        <v>1049</v>
      </c>
      <c r="W3388" s="291" t="str">
        <f t="shared" si="321"/>
        <v/>
      </c>
      <c r="X3388" s="291">
        <f t="shared" si="322"/>
        <v>424</v>
      </c>
      <c r="Y3388" s="291" t="str">
        <f t="shared" si="323"/>
        <v/>
      </c>
    </row>
    <row r="3389" spans="1:25" ht="15" customHeight="1">
      <c r="A3389" s="8">
        <f t="shared" si="324"/>
        <v>3388</v>
      </c>
      <c r="B3389" s="56"/>
      <c r="C3389" s="8">
        <v>55</v>
      </c>
      <c r="D3389" s="8" t="s">
        <v>23</v>
      </c>
      <c r="E3389" s="56"/>
      <c r="F3389" s="61"/>
      <c r="G3389" s="62">
        <v>44880</v>
      </c>
      <c r="H3389" s="56" t="s">
        <v>1198</v>
      </c>
      <c r="I3389" s="74">
        <v>44387</v>
      </c>
      <c r="J3389" s="56"/>
      <c r="K3389" s="8"/>
      <c r="L3389" s="56"/>
      <c r="M3389" s="56" t="s">
        <v>1279</v>
      </c>
      <c r="N3389" s="56" t="s">
        <v>1279</v>
      </c>
      <c r="O3389" s="56"/>
      <c r="P3389" s="56"/>
      <c r="Q3389" s="90" t="str">
        <f t="shared" si="327"/>
        <v>1 years 4 months 5 days</v>
      </c>
      <c r="R3389" s="64">
        <f t="shared" si="326"/>
        <v>493</v>
      </c>
      <c r="S3389" s="56"/>
      <c r="T3389" s="56"/>
      <c r="U3389" s="57"/>
      <c r="V3389" s="75">
        <f t="shared" si="320"/>
        <v>1049</v>
      </c>
      <c r="W3389" s="291" t="str">
        <f t="shared" si="321"/>
        <v/>
      </c>
      <c r="X3389" s="291">
        <f t="shared" si="322"/>
        <v>493</v>
      </c>
      <c r="Y3389" s="291" t="str">
        <f t="shared" si="323"/>
        <v/>
      </c>
    </row>
    <row r="3390" spans="1:25" ht="15" customHeight="1">
      <c r="A3390" s="8">
        <f t="shared" si="324"/>
        <v>3389</v>
      </c>
      <c r="B3390" s="56" t="s">
        <v>2572</v>
      </c>
      <c r="C3390" s="8">
        <v>89</v>
      </c>
      <c r="D3390" s="8" t="s">
        <v>23</v>
      </c>
      <c r="E3390" s="56" t="s">
        <v>2335</v>
      </c>
      <c r="F3390" s="57" t="s">
        <v>55</v>
      </c>
      <c r="G3390" s="58">
        <v>44880</v>
      </c>
      <c r="H3390" s="226">
        <v>44236</v>
      </c>
      <c r="I3390" s="226">
        <v>44304</v>
      </c>
      <c r="J3390" s="56" t="s">
        <v>1278</v>
      </c>
      <c r="K3390" s="62"/>
      <c r="L3390" s="56"/>
      <c r="M3390" s="56" t="s">
        <v>1279</v>
      </c>
      <c r="N3390" s="56" t="s">
        <v>1279</v>
      </c>
      <c r="O3390" s="56"/>
      <c r="P3390" s="56"/>
      <c r="Q3390" s="90" t="str">
        <f t="shared" si="327"/>
        <v>1 years 6 months 28 days</v>
      </c>
      <c r="R3390" s="64">
        <f t="shared" si="326"/>
        <v>576</v>
      </c>
      <c r="S3390" s="56"/>
      <c r="T3390" s="56"/>
      <c r="U3390" s="57"/>
      <c r="V3390" s="75">
        <f t="shared" si="320"/>
        <v>1049</v>
      </c>
      <c r="W3390" s="291">
        <f t="shared" si="321"/>
        <v>644</v>
      </c>
      <c r="X3390" s="291">
        <f t="shared" si="322"/>
        <v>576</v>
      </c>
      <c r="Y3390" s="291" t="str">
        <f t="shared" si="323"/>
        <v/>
      </c>
    </row>
    <row r="3391" spans="1:25" ht="15" customHeight="1">
      <c r="A3391" s="8">
        <f t="shared" si="324"/>
        <v>3390</v>
      </c>
      <c r="B3391" s="56" t="s">
        <v>4329</v>
      </c>
      <c r="C3391" s="8">
        <v>79</v>
      </c>
      <c r="D3391" s="8" t="s">
        <v>23</v>
      </c>
      <c r="E3391" s="56" t="s">
        <v>3136</v>
      </c>
      <c r="F3391" s="57" t="s">
        <v>25</v>
      </c>
      <c r="G3391" s="58">
        <v>44880</v>
      </c>
      <c r="H3391" s="226">
        <v>44241</v>
      </c>
      <c r="I3391" s="226">
        <v>44297</v>
      </c>
      <c r="J3391" s="56" t="s">
        <v>1278</v>
      </c>
      <c r="K3391" s="76"/>
      <c r="L3391" s="56"/>
      <c r="M3391" s="56" t="s">
        <v>1279</v>
      </c>
      <c r="N3391" s="56" t="s">
        <v>1279</v>
      </c>
      <c r="O3391" s="56"/>
      <c r="P3391" s="56"/>
      <c r="Q3391" s="90" t="str">
        <f t="shared" si="327"/>
        <v>1 years 7 months 4 days</v>
      </c>
      <c r="R3391" s="64">
        <f t="shared" si="326"/>
        <v>583</v>
      </c>
      <c r="S3391" s="56"/>
      <c r="T3391" s="56"/>
      <c r="U3391" s="57"/>
      <c r="V3391" s="75">
        <f t="shared" si="320"/>
        <v>1049</v>
      </c>
      <c r="W3391" s="291">
        <f t="shared" si="321"/>
        <v>639</v>
      </c>
      <c r="X3391" s="291">
        <f t="shared" si="322"/>
        <v>583</v>
      </c>
      <c r="Y3391" s="291" t="str">
        <f t="shared" si="323"/>
        <v/>
      </c>
    </row>
    <row r="3392" spans="1:25" ht="15" customHeight="1">
      <c r="A3392" s="8">
        <f t="shared" si="324"/>
        <v>3391</v>
      </c>
      <c r="B3392" s="109" t="s">
        <v>4330</v>
      </c>
      <c r="C3392" s="110">
        <v>82</v>
      </c>
      <c r="D3392" s="110" t="s">
        <v>23</v>
      </c>
      <c r="E3392" s="109" t="s">
        <v>4331</v>
      </c>
      <c r="F3392" s="111" t="s">
        <v>103</v>
      </c>
      <c r="G3392" s="112">
        <v>44880</v>
      </c>
      <c r="H3392" s="242">
        <v>44232</v>
      </c>
      <c r="I3392" s="242">
        <v>44292</v>
      </c>
      <c r="J3392" s="109" t="s">
        <v>1278</v>
      </c>
      <c r="K3392" s="110"/>
      <c r="L3392" s="109"/>
      <c r="M3392" s="109" t="s">
        <v>1279</v>
      </c>
      <c r="N3392" s="109" t="s">
        <v>1279</v>
      </c>
      <c r="O3392" s="109"/>
      <c r="P3392" s="109"/>
      <c r="Q3392" s="114" t="str">
        <f t="shared" si="327"/>
        <v>1 years 7 months 9 days</v>
      </c>
      <c r="R3392" s="115">
        <f t="shared" si="326"/>
        <v>588</v>
      </c>
      <c r="S3392" s="109"/>
      <c r="T3392" s="109"/>
      <c r="U3392" s="111"/>
      <c r="V3392" s="75">
        <f t="shared" si="320"/>
        <v>1049</v>
      </c>
      <c r="W3392" s="291">
        <f t="shared" si="321"/>
        <v>648</v>
      </c>
      <c r="X3392" s="291">
        <f t="shared" si="322"/>
        <v>588</v>
      </c>
      <c r="Y3392" s="291" t="str">
        <f t="shared" si="323"/>
        <v/>
      </c>
    </row>
    <row r="3393" spans="1:25" ht="15" customHeight="1">
      <c r="A3393" s="8">
        <f t="shared" si="324"/>
        <v>3392</v>
      </c>
      <c r="B3393" s="56" t="s">
        <v>4332</v>
      </c>
      <c r="C3393" s="8">
        <v>93</v>
      </c>
      <c r="D3393" s="8" t="s">
        <v>23</v>
      </c>
      <c r="E3393" s="56" t="s">
        <v>4333</v>
      </c>
      <c r="F3393" s="57" t="s">
        <v>25</v>
      </c>
      <c r="G3393" s="58">
        <v>44881</v>
      </c>
      <c r="H3393" s="226">
        <v>44423</v>
      </c>
      <c r="I3393" s="226">
        <v>44448</v>
      </c>
      <c r="J3393" s="56" t="s">
        <v>1744</v>
      </c>
      <c r="K3393" s="8"/>
      <c r="L3393" s="56"/>
      <c r="M3393" s="56" t="s">
        <v>1279</v>
      </c>
      <c r="N3393" s="56" t="s">
        <v>1279</v>
      </c>
      <c r="O3393" s="56"/>
      <c r="P3393" s="56"/>
      <c r="Q3393" s="90" t="str">
        <f t="shared" si="327"/>
        <v>1 years 2 months 7 days</v>
      </c>
      <c r="R3393" s="64">
        <f t="shared" si="326"/>
        <v>433</v>
      </c>
      <c r="S3393" s="56"/>
      <c r="T3393" s="56"/>
      <c r="U3393" s="57"/>
      <c r="V3393" s="75">
        <f t="shared" si="320"/>
        <v>1050</v>
      </c>
      <c r="W3393" s="291">
        <f t="shared" si="321"/>
        <v>458</v>
      </c>
      <c r="X3393" s="291">
        <f t="shared" si="322"/>
        <v>433</v>
      </c>
      <c r="Y3393" s="291" t="str">
        <f t="shared" si="323"/>
        <v/>
      </c>
    </row>
    <row r="3394" spans="1:25" ht="15" customHeight="1">
      <c r="A3394" s="8">
        <f t="shared" si="324"/>
        <v>3393</v>
      </c>
      <c r="B3394" s="109" t="s">
        <v>3448</v>
      </c>
      <c r="C3394" s="110">
        <v>65</v>
      </c>
      <c r="D3394" s="110" t="s">
        <v>16</v>
      </c>
      <c r="E3394" s="109" t="s">
        <v>4334</v>
      </c>
      <c r="F3394" s="111" t="s">
        <v>100</v>
      </c>
      <c r="G3394" s="112">
        <v>44881</v>
      </c>
      <c r="H3394" s="242">
        <v>44285</v>
      </c>
      <c r="I3394" s="242">
        <v>44404</v>
      </c>
      <c r="J3394" s="109" t="s">
        <v>1278</v>
      </c>
      <c r="K3394" s="110"/>
      <c r="L3394" s="109"/>
      <c r="M3394" s="109" t="s">
        <v>1279</v>
      </c>
      <c r="N3394" s="109" t="s">
        <v>1279</v>
      </c>
      <c r="O3394" s="109"/>
      <c r="P3394" s="109"/>
      <c r="Q3394" s="114" t="str">
        <f t="shared" si="327"/>
        <v>1 years 3 months 20 days</v>
      </c>
      <c r="R3394" s="115">
        <f t="shared" si="326"/>
        <v>477</v>
      </c>
      <c r="S3394" s="109"/>
      <c r="T3394" s="109"/>
      <c r="U3394" s="111"/>
      <c r="V3394" s="75">
        <f t="shared" ref="V3394:V3457" si="328">G3394-DATE(2020,1,1)</f>
        <v>1050</v>
      </c>
      <c r="W3394" s="291">
        <f t="shared" ref="W3394:W3457" si="329">IF(ISNUMBER(H3394), $G3394-H3394, "")</f>
        <v>596</v>
      </c>
      <c r="X3394" s="291">
        <f t="shared" ref="X3394:X3457" si="330">IF(ISNUMBER(I3394), $G3394-I3394, "")</f>
        <v>477</v>
      </c>
      <c r="Y3394" s="291" t="str">
        <f t="shared" ref="Y3394:Y3457" si="331">IF(ISNUMBER(K3394), $G3394-K3394, "")</f>
        <v/>
      </c>
    </row>
    <row r="3395" spans="1:25" ht="15" customHeight="1">
      <c r="A3395" s="8">
        <f t="shared" si="324"/>
        <v>3394</v>
      </c>
      <c r="B3395" s="56" t="s">
        <v>2301</v>
      </c>
      <c r="C3395" s="73">
        <v>49</v>
      </c>
      <c r="D3395" s="8" t="s">
        <v>16</v>
      </c>
      <c r="E3395" s="56" t="s">
        <v>4335</v>
      </c>
      <c r="F3395" s="57" t="s">
        <v>148</v>
      </c>
      <c r="G3395" s="58">
        <v>44881</v>
      </c>
      <c r="H3395" s="226">
        <v>44289</v>
      </c>
      <c r="I3395" s="226">
        <v>44319</v>
      </c>
      <c r="J3395" s="56" t="s">
        <v>1646</v>
      </c>
      <c r="K3395" s="8"/>
      <c r="L3395" s="56"/>
      <c r="M3395" s="56" t="s">
        <v>1279</v>
      </c>
      <c r="N3395" s="56" t="s">
        <v>1279</v>
      </c>
      <c r="O3395" s="56"/>
      <c r="P3395" s="56"/>
      <c r="Q3395" s="90" t="str">
        <f t="shared" si="327"/>
        <v>1 years 6 months 13 days</v>
      </c>
      <c r="R3395" s="64">
        <f t="shared" si="326"/>
        <v>562</v>
      </c>
      <c r="S3395" s="56"/>
      <c r="T3395" s="56"/>
      <c r="U3395" s="57"/>
      <c r="V3395" s="75">
        <f t="shared" si="328"/>
        <v>1050</v>
      </c>
      <c r="W3395" s="291">
        <f t="shared" si="329"/>
        <v>592</v>
      </c>
      <c r="X3395" s="291">
        <f t="shared" si="330"/>
        <v>562</v>
      </c>
      <c r="Y3395" s="291" t="str">
        <f t="shared" si="331"/>
        <v/>
      </c>
    </row>
    <row r="3396" spans="1:25" ht="15" customHeight="1">
      <c r="A3396" s="8">
        <f t="shared" si="324"/>
        <v>3395</v>
      </c>
      <c r="B3396" s="56" t="s">
        <v>4336</v>
      </c>
      <c r="C3396" s="8">
        <v>49</v>
      </c>
      <c r="D3396" s="8" t="s">
        <v>23</v>
      </c>
      <c r="E3396" s="60" t="s">
        <v>4337</v>
      </c>
      <c r="F3396" s="61" t="s">
        <v>133</v>
      </c>
      <c r="G3396" s="62">
        <v>44881</v>
      </c>
      <c r="H3396" s="56"/>
      <c r="I3396" s="56"/>
      <c r="J3396" s="56"/>
      <c r="K3396" s="62"/>
      <c r="L3396" s="56"/>
      <c r="M3396" s="56"/>
      <c r="N3396" s="56"/>
      <c r="O3396" s="56"/>
      <c r="P3396" s="56"/>
      <c r="Q3396" s="63"/>
      <c r="R3396" s="64"/>
      <c r="S3396" s="56"/>
      <c r="T3396" s="56"/>
      <c r="U3396" s="57"/>
      <c r="V3396" s="289">
        <f t="shared" si="328"/>
        <v>1050</v>
      </c>
      <c r="W3396" s="292" t="str">
        <f t="shared" si="329"/>
        <v/>
      </c>
      <c r="X3396" s="291" t="str">
        <f t="shared" si="330"/>
        <v/>
      </c>
      <c r="Y3396" s="291" t="str">
        <f t="shared" si="331"/>
        <v/>
      </c>
    </row>
    <row r="3397" spans="1:25" ht="15" customHeight="1">
      <c r="A3397" s="8">
        <f t="shared" ref="A3397:A3460" si="332">A3396+1</f>
        <v>3396</v>
      </c>
      <c r="B3397" s="56"/>
      <c r="C3397" s="8">
        <v>68</v>
      </c>
      <c r="D3397" s="8" t="s">
        <v>16</v>
      </c>
      <c r="E3397" s="56"/>
      <c r="F3397" s="61"/>
      <c r="G3397" s="62">
        <v>44881</v>
      </c>
      <c r="H3397" s="195"/>
      <c r="I3397" s="56"/>
      <c r="J3397" s="56"/>
      <c r="K3397" s="8"/>
      <c r="L3397" s="56"/>
      <c r="M3397" s="56"/>
      <c r="N3397" s="56"/>
      <c r="O3397" s="56"/>
      <c r="P3397" s="56"/>
      <c r="Q3397" s="63"/>
      <c r="R3397" s="64"/>
      <c r="S3397" s="56"/>
      <c r="T3397" s="56"/>
      <c r="U3397" s="57"/>
      <c r="V3397" s="289">
        <f t="shared" si="328"/>
        <v>1050</v>
      </c>
      <c r="W3397" s="292" t="str">
        <f t="shared" si="329"/>
        <v/>
      </c>
      <c r="X3397" s="291" t="str">
        <f t="shared" si="330"/>
        <v/>
      </c>
      <c r="Y3397" s="291" t="str">
        <f t="shared" si="331"/>
        <v/>
      </c>
    </row>
    <row r="3398" spans="1:25" ht="15" customHeight="1">
      <c r="A3398" s="8">
        <f t="shared" si="332"/>
        <v>3397</v>
      </c>
      <c r="B3398" s="203" t="s">
        <v>4338</v>
      </c>
      <c r="C3398" s="8">
        <v>84</v>
      </c>
      <c r="D3398" s="8" t="s">
        <v>16</v>
      </c>
      <c r="E3398" s="56"/>
      <c r="F3398" s="61" t="s">
        <v>4339</v>
      </c>
      <c r="G3398" s="62">
        <v>44881</v>
      </c>
      <c r="H3398" s="195"/>
      <c r="I3398" s="56"/>
      <c r="J3398" s="56"/>
      <c r="K3398" s="8"/>
      <c r="L3398" s="56"/>
      <c r="M3398" s="56"/>
      <c r="N3398" s="56"/>
      <c r="O3398" s="56"/>
      <c r="P3398" s="56"/>
      <c r="Q3398" s="63"/>
      <c r="R3398" s="64"/>
      <c r="S3398" s="56"/>
      <c r="T3398" s="56"/>
      <c r="U3398" s="57"/>
      <c r="V3398" s="289">
        <f t="shared" si="328"/>
        <v>1050</v>
      </c>
      <c r="W3398" s="292" t="str">
        <f t="shared" si="329"/>
        <v/>
      </c>
      <c r="X3398" s="291" t="str">
        <f t="shared" si="330"/>
        <v/>
      </c>
      <c r="Y3398" s="291" t="str">
        <f t="shared" si="331"/>
        <v/>
      </c>
    </row>
    <row r="3399" spans="1:25" ht="15" customHeight="1">
      <c r="A3399" s="8">
        <f t="shared" si="332"/>
        <v>3398</v>
      </c>
      <c r="B3399" s="56"/>
      <c r="C3399" s="8">
        <v>62</v>
      </c>
      <c r="D3399" s="8" t="s">
        <v>23</v>
      </c>
      <c r="E3399" s="56"/>
      <c r="F3399" s="61"/>
      <c r="G3399" s="62">
        <v>44882</v>
      </c>
      <c r="H3399" s="56" t="s">
        <v>1198</v>
      </c>
      <c r="I3399" s="74">
        <v>44340</v>
      </c>
      <c r="J3399" s="56"/>
      <c r="K3399" s="8"/>
      <c r="L3399" s="56"/>
      <c r="M3399" s="56" t="s">
        <v>1279</v>
      </c>
      <c r="N3399" s="56" t="s">
        <v>1279</v>
      </c>
      <c r="O3399" s="56"/>
      <c r="P3399" s="56"/>
      <c r="Q3399" s="90" t="str">
        <f>IF(DATEDIF(I3399,G3399,"y")=0,"",DATEDIF(I3399,G3399,"y")&amp;" years ")&amp;IF(DATEDIF(I3399,G3399,"ym")=0,"",DATEDIF(I3399,G3399,"ym")&amp;" months ")&amp;IF(DATEDIF(I3399,G3399,"md")=0,"",DATEDIF(I3399,G3399,"md")&amp;" days")</f>
        <v>1 years 5 months 24 days</v>
      </c>
      <c r="R3399" s="64">
        <f>_xlfn.DAYS(G3399,IF(L3399="",IF(K3399="",I3399,K3399),L3399))</f>
        <v>542</v>
      </c>
      <c r="S3399" s="56"/>
      <c r="T3399" s="56"/>
      <c r="U3399" s="57"/>
      <c r="V3399" s="75">
        <f t="shared" si="328"/>
        <v>1051</v>
      </c>
      <c r="W3399" s="291" t="str">
        <f t="shared" si="329"/>
        <v/>
      </c>
      <c r="X3399" s="291">
        <f t="shared" si="330"/>
        <v>542</v>
      </c>
      <c r="Y3399" s="291" t="str">
        <f t="shared" si="331"/>
        <v/>
      </c>
    </row>
    <row r="3400" spans="1:25" ht="15" customHeight="1">
      <c r="A3400" s="8">
        <f t="shared" si="332"/>
        <v>3399</v>
      </c>
      <c r="B3400" s="56" t="s">
        <v>2205</v>
      </c>
      <c r="C3400" s="8">
        <v>84</v>
      </c>
      <c r="D3400" s="8" t="s">
        <v>23</v>
      </c>
      <c r="E3400" s="56" t="s">
        <v>4340</v>
      </c>
      <c r="F3400" s="57" t="s">
        <v>106</v>
      </c>
      <c r="G3400" s="58">
        <v>44882</v>
      </c>
      <c r="H3400" s="226">
        <v>44259</v>
      </c>
      <c r="I3400" s="226">
        <v>44318</v>
      </c>
      <c r="J3400" s="56" t="s">
        <v>1278</v>
      </c>
      <c r="K3400" s="8"/>
      <c r="L3400" s="56"/>
      <c r="M3400" s="56" t="s">
        <v>1279</v>
      </c>
      <c r="N3400" s="56" t="s">
        <v>1279</v>
      </c>
      <c r="O3400" s="56"/>
      <c r="P3400" s="56"/>
      <c r="Q3400" s="90" t="str">
        <f>IF(DATEDIF(I3400,G3400,"y")=0,"",DATEDIF(I3400,G3400,"y")&amp;" years ")&amp;IF(DATEDIF(I3400,G3400,"ym")=0,"",DATEDIF(I3400,G3400,"ym")&amp;" months ")&amp;IF(DATEDIF(I3400,G3400,"md")=0,"",DATEDIF(I3400,G3400,"md")&amp;" days")</f>
        <v>1 years 6 months 15 days</v>
      </c>
      <c r="R3400" s="64">
        <f>_xlfn.DAYS(G3400,IF(L3400="",IF(K3400="",I3400,K3400),L3400))</f>
        <v>564</v>
      </c>
      <c r="S3400" s="56"/>
      <c r="T3400" s="56"/>
      <c r="U3400" s="57"/>
      <c r="V3400" s="75">
        <f t="shared" si="328"/>
        <v>1051</v>
      </c>
      <c r="W3400" s="291">
        <f t="shared" si="329"/>
        <v>623</v>
      </c>
      <c r="X3400" s="291">
        <f t="shared" si="330"/>
        <v>564</v>
      </c>
      <c r="Y3400" s="291" t="str">
        <f t="shared" si="331"/>
        <v/>
      </c>
    </row>
    <row r="3401" spans="1:25" ht="15" customHeight="1">
      <c r="A3401" s="8">
        <f t="shared" si="332"/>
        <v>3400</v>
      </c>
      <c r="B3401" s="59" t="s">
        <v>1399</v>
      </c>
      <c r="C3401" s="65">
        <v>82</v>
      </c>
      <c r="D3401" s="65" t="s">
        <v>16</v>
      </c>
      <c r="E3401" s="59" t="s">
        <v>4113</v>
      </c>
      <c r="F3401" s="66" t="s">
        <v>1264</v>
      </c>
      <c r="G3401" s="129">
        <v>44882</v>
      </c>
      <c r="H3401" s="248">
        <v>44244</v>
      </c>
      <c r="I3401" s="248">
        <v>44307</v>
      </c>
      <c r="J3401" s="59" t="s">
        <v>1278</v>
      </c>
      <c r="K3401" s="130">
        <v>44563</v>
      </c>
      <c r="L3401" s="59"/>
      <c r="M3401" s="59" t="s">
        <v>1279</v>
      </c>
      <c r="N3401" s="59" t="s">
        <v>1279</v>
      </c>
      <c r="O3401" s="59" t="s">
        <v>1279</v>
      </c>
      <c r="P3401" s="59"/>
      <c r="Q3401" s="127" t="str">
        <f>IF(DATEDIF(K3401,G3401,"y")=0,"",DATEDIF(K3401,G3401,"y")&amp;" years ")&amp;IF(DATEDIF(K3401,G3401,"ym")=0,"",DATEDIF(K3401,G3401,"ym")&amp;" months ")&amp;IF(DATEDIF(K3401,G3401,"md")=0,"",DATEDIF(K3401,G3401,"md")&amp;" days")</f>
        <v>10 months 15 days</v>
      </c>
      <c r="R3401" s="128">
        <f>_xlfn.DAYS(G3401,IF(L3401="",IF(K3401="",I3401,K3401),L3401))</f>
        <v>319</v>
      </c>
      <c r="S3401" s="59"/>
      <c r="T3401" s="59" t="s">
        <v>185</v>
      </c>
      <c r="U3401" s="59" t="s">
        <v>4341</v>
      </c>
      <c r="V3401" s="75">
        <f t="shared" si="328"/>
        <v>1051</v>
      </c>
      <c r="W3401" s="291">
        <f t="shared" si="329"/>
        <v>638</v>
      </c>
      <c r="X3401" s="291">
        <f t="shared" si="330"/>
        <v>575</v>
      </c>
      <c r="Y3401" s="291">
        <f t="shared" si="331"/>
        <v>319</v>
      </c>
    </row>
    <row r="3402" spans="1:25" ht="15" customHeight="1">
      <c r="A3402" s="8">
        <f t="shared" si="332"/>
        <v>3401</v>
      </c>
      <c r="B3402" s="56"/>
      <c r="C3402" s="8">
        <v>0</v>
      </c>
      <c r="D3402" s="8" t="s">
        <v>16</v>
      </c>
      <c r="E3402" s="56"/>
      <c r="F3402" s="61"/>
      <c r="G3402" s="62">
        <v>44882</v>
      </c>
      <c r="H3402" s="195"/>
      <c r="I3402" s="56"/>
      <c r="J3402" s="56"/>
      <c r="K3402" s="8"/>
      <c r="L3402" s="56"/>
      <c r="M3402" s="56"/>
      <c r="N3402" s="56"/>
      <c r="O3402" s="56"/>
      <c r="P3402" s="56"/>
      <c r="Q3402" s="63"/>
      <c r="R3402" s="64"/>
      <c r="S3402" s="56"/>
      <c r="T3402" s="56" t="s">
        <v>1059</v>
      </c>
      <c r="U3402" s="57"/>
      <c r="V3402" s="289">
        <f t="shared" si="328"/>
        <v>1051</v>
      </c>
      <c r="W3402" s="292" t="str">
        <f t="shared" si="329"/>
        <v/>
      </c>
      <c r="X3402" s="291" t="str">
        <f t="shared" si="330"/>
        <v/>
      </c>
      <c r="Y3402" s="291" t="str">
        <f t="shared" si="331"/>
        <v/>
      </c>
    </row>
    <row r="3403" spans="1:25" ht="15" customHeight="1">
      <c r="A3403" s="8">
        <f t="shared" si="332"/>
        <v>3402</v>
      </c>
      <c r="B3403" s="56"/>
      <c r="C3403" s="8">
        <v>0</v>
      </c>
      <c r="D3403" s="8" t="s">
        <v>16</v>
      </c>
      <c r="E3403" s="56"/>
      <c r="F3403" s="61"/>
      <c r="G3403" s="62">
        <v>44882</v>
      </c>
      <c r="H3403" s="195"/>
      <c r="I3403" s="56"/>
      <c r="J3403" s="56"/>
      <c r="K3403" s="62"/>
      <c r="L3403" s="56"/>
      <c r="M3403" s="56"/>
      <c r="N3403" s="56"/>
      <c r="O3403" s="56"/>
      <c r="P3403" s="56"/>
      <c r="Q3403" s="63"/>
      <c r="R3403" s="64"/>
      <c r="S3403" s="56"/>
      <c r="T3403" s="56" t="s">
        <v>1059</v>
      </c>
      <c r="U3403" s="57"/>
      <c r="V3403" s="289">
        <f t="shared" si="328"/>
        <v>1051</v>
      </c>
      <c r="W3403" s="292" t="str">
        <f t="shared" si="329"/>
        <v/>
      </c>
      <c r="X3403" s="291" t="str">
        <f t="shared" si="330"/>
        <v/>
      </c>
      <c r="Y3403" s="291" t="str">
        <f t="shared" si="331"/>
        <v/>
      </c>
    </row>
    <row r="3404" spans="1:25" ht="15" customHeight="1">
      <c r="A3404" s="8">
        <f t="shared" si="332"/>
        <v>3403</v>
      </c>
      <c r="B3404" s="56"/>
      <c r="C3404" s="73">
        <v>26</v>
      </c>
      <c r="D3404" s="73" t="s">
        <v>16</v>
      </c>
      <c r="E3404" s="56"/>
      <c r="F3404" s="61"/>
      <c r="G3404" s="62">
        <v>44883</v>
      </c>
      <c r="H3404" s="56" t="s">
        <v>1198</v>
      </c>
      <c r="I3404" s="56" t="s">
        <v>1198</v>
      </c>
      <c r="J3404" s="56"/>
      <c r="K3404" s="62">
        <v>44588</v>
      </c>
      <c r="L3404" s="56"/>
      <c r="M3404" s="56" t="s">
        <v>1279</v>
      </c>
      <c r="N3404" s="56" t="s">
        <v>1279</v>
      </c>
      <c r="O3404" s="56" t="s">
        <v>1279</v>
      </c>
      <c r="P3404" s="56"/>
      <c r="Q3404" s="63" t="str">
        <f>IF(DATEDIF(K3404,G3404,"y")=0,"",DATEDIF(K3404,G3404,"y")&amp;" years ")&amp;IF(DATEDIF(K3404,G3404,"ym")=0,"",DATEDIF(K3404,G3404,"ym")&amp;" months ")&amp;IF(DATEDIF(K3404,G3404,"md")=0,"",DATEDIF(K3404,G3404,"md")&amp;" days")</f>
        <v>9 months 22 days</v>
      </c>
      <c r="R3404" s="64">
        <f t="shared" ref="R3404:R3415" si="333">_xlfn.DAYS(G3404,IF(L3404="",IF(K3404="",I3404,K3404),L3404))</f>
        <v>295</v>
      </c>
      <c r="S3404" s="56"/>
      <c r="T3404" s="56"/>
      <c r="U3404" s="57"/>
      <c r="V3404" s="75">
        <f t="shared" si="328"/>
        <v>1052</v>
      </c>
      <c r="W3404" s="291" t="str">
        <f t="shared" si="329"/>
        <v/>
      </c>
      <c r="X3404" s="291" t="str">
        <f t="shared" si="330"/>
        <v/>
      </c>
      <c r="Y3404" s="291">
        <f t="shared" si="331"/>
        <v>295</v>
      </c>
    </row>
    <row r="3405" spans="1:25" ht="15" customHeight="1">
      <c r="A3405" s="8">
        <f t="shared" si="332"/>
        <v>3404</v>
      </c>
      <c r="B3405" s="56" t="s">
        <v>1254</v>
      </c>
      <c r="C3405" s="8">
        <v>76</v>
      </c>
      <c r="D3405" s="8" t="s">
        <v>16</v>
      </c>
      <c r="E3405" s="56" t="s">
        <v>2337</v>
      </c>
      <c r="F3405" s="57" t="s">
        <v>461</v>
      </c>
      <c r="G3405" s="58">
        <v>44883</v>
      </c>
      <c r="H3405" s="226">
        <v>44253</v>
      </c>
      <c r="I3405" s="226"/>
      <c r="J3405" s="56" t="s">
        <v>1278</v>
      </c>
      <c r="K3405" s="76">
        <v>44586</v>
      </c>
      <c r="L3405" s="56"/>
      <c r="M3405" s="56" t="s">
        <v>1279</v>
      </c>
      <c r="N3405" s="56" t="s">
        <v>1279</v>
      </c>
      <c r="O3405" s="56" t="s">
        <v>1279</v>
      </c>
      <c r="P3405" s="56"/>
      <c r="Q3405" s="63" t="str">
        <f>IF(DATEDIF(K3405,G3405,"y")=0,"",DATEDIF(K3405,G3405,"y")&amp;" years ")&amp;IF(DATEDIF(K3405,G3405,"ym")=0,"",DATEDIF(K3405,G3405,"ym")&amp;" months ")&amp;IF(DATEDIF(K3405,G3405,"md")=0,"",DATEDIF(K3405,G3405,"md")&amp;" days")</f>
        <v>9 months 24 days</v>
      </c>
      <c r="R3405" s="64">
        <f t="shared" si="333"/>
        <v>297</v>
      </c>
      <c r="S3405" s="56"/>
      <c r="T3405" s="56"/>
      <c r="U3405" s="57"/>
      <c r="V3405" s="75">
        <f t="shared" si="328"/>
        <v>1052</v>
      </c>
      <c r="W3405" s="291">
        <f t="shared" si="329"/>
        <v>630</v>
      </c>
      <c r="X3405" s="291" t="str">
        <f t="shared" si="330"/>
        <v/>
      </c>
      <c r="Y3405" s="291">
        <f t="shared" si="331"/>
        <v>297</v>
      </c>
    </row>
    <row r="3406" spans="1:25" ht="15" customHeight="1">
      <c r="A3406" s="8">
        <f t="shared" si="332"/>
        <v>3405</v>
      </c>
      <c r="B3406" s="56" t="s">
        <v>4342</v>
      </c>
      <c r="C3406" s="8">
        <v>56</v>
      </c>
      <c r="D3406" s="8" t="s">
        <v>23</v>
      </c>
      <c r="E3406" s="56" t="s">
        <v>4343</v>
      </c>
      <c r="F3406" s="57" t="s">
        <v>25</v>
      </c>
      <c r="G3406" s="58">
        <v>44883</v>
      </c>
      <c r="H3406" s="226">
        <v>44235</v>
      </c>
      <c r="I3406" s="226">
        <v>44310</v>
      </c>
      <c r="J3406" s="56" t="s">
        <v>1278</v>
      </c>
      <c r="K3406" s="76">
        <v>44539</v>
      </c>
      <c r="L3406" s="56"/>
      <c r="M3406" s="56" t="s">
        <v>1279</v>
      </c>
      <c r="N3406" s="56" t="s">
        <v>1279</v>
      </c>
      <c r="O3406" s="56" t="s">
        <v>1279</v>
      </c>
      <c r="P3406" s="56"/>
      <c r="Q3406" s="63" t="str">
        <f>IF(DATEDIF(K3406,G3406,"y")=0,"",DATEDIF(K3406,G3406,"y")&amp;" years ")&amp;IF(DATEDIF(K3406,G3406,"ym")=0,"",DATEDIF(K3406,G3406,"ym")&amp;" months ")&amp;IF(DATEDIF(K3406,G3406,"md")=0,"",DATEDIF(K3406,G3406,"md")&amp;" days")</f>
        <v>11 months 9 days</v>
      </c>
      <c r="R3406" s="64">
        <f t="shared" si="333"/>
        <v>344</v>
      </c>
      <c r="S3406" s="56"/>
      <c r="T3406" s="56"/>
      <c r="U3406" s="57"/>
      <c r="V3406" s="75">
        <f t="shared" si="328"/>
        <v>1052</v>
      </c>
      <c r="W3406" s="291">
        <f t="shared" si="329"/>
        <v>648</v>
      </c>
      <c r="X3406" s="291">
        <f t="shared" si="330"/>
        <v>573</v>
      </c>
      <c r="Y3406" s="291">
        <f t="shared" si="331"/>
        <v>344</v>
      </c>
    </row>
    <row r="3407" spans="1:25" ht="15" customHeight="1">
      <c r="A3407" s="8">
        <f t="shared" si="332"/>
        <v>3406</v>
      </c>
      <c r="B3407" s="56"/>
      <c r="C3407" s="8">
        <v>80</v>
      </c>
      <c r="D3407" s="8" t="s">
        <v>23</v>
      </c>
      <c r="E3407" s="56"/>
      <c r="F3407" s="61"/>
      <c r="G3407" s="62">
        <v>44883</v>
      </c>
      <c r="H3407" s="56" t="s">
        <v>1198</v>
      </c>
      <c r="I3407" s="74">
        <v>44407</v>
      </c>
      <c r="J3407" s="56"/>
      <c r="K3407" s="8"/>
      <c r="L3407" s="56"/>
      <c r="M3407" s="56" t="s">
        <v>1279</v>
      </c>
      <c r="N3407" s="56" t="s">
        <v>1279</v>
      </c>
      <c r="O3407" s="56"/>
      <c r="P3407" s="56"/>
      <c r="Q3407" s="90" t="str">
        <f>IF(DATEDIF(I3407,G3407,"y")=0,"",DATEDIF(I3407,G3407,"y")&amp;" years ")&amp;IF(DATEDIF(I3407,G3407,"ym")=0,"",DATEDIF(I3407,G3407,"ym")&amp;" months ")&amp;IF(DATEDIF(I3407,G3407,"md")=0,"",DATEDIF(I3407,G3407,"md")&amp;" days")</f>
        <v>1 years 3 months 19 days</v>
      </c>
      <c r="R3407" s="64">
        <f t="shared" si="333"/>
        <v>476</v>
      </c>
      <c r="S3407" s="56"/>
      <c r="T3407" s="56"/>
      <c r="U3407" s="57"/>
      <c r="V3407" s="75">
        <f t="shared" si="328"/>
        <v>1052</v>
      </c>
      <c r="W3407" s="291" t="str">
        <f t="shared" si="329"/>
        <v/>
      </c>
      <c r="X3407" s="291">
        <f t="shared" si="330"/>
        <v>476</v>
      </c>
      <c r="Y3407" s="291" t="str">
        <f t="shared" si="331"/>
        <v/>
      </c>
    </row>
    <row r="3408" spans="1:25" ht="15" customHeight="1">
      <c r="A3408" s="8">
        <f t="shared" si="332"/>
        <v>3407</v>
      </c>
      <c r="B3408" s="56" t="s">
        <v>4344</v>
      </c>
      <c r="C3408" s="8">
        <v>54</v>
      </c>
      <c r="D3408" s="8" t="s">
        <v>16</v>
      </c>
      <c r="E3408" s="56" t="s">
        <v>4345</v>
      </c>
      <c r="F3408" s="57" t="s">
        <v>110</v>
      </c>
      <c r="G3408" s="58">
        <v>44883</v>
      </c>
      <c r="H3408" s="226">
        <v>44264</v>
      </c>
      <c r="I3408" s="226">
        <v>44389</v>
      </c>
      <c r="J3408" s="56" t="s">
        <v>1278</v>
      </c>
      <c r="K3408" s="76"/>
      <c r="L3408" s="74"/>
      <c r="M3408" s="244" t="s">
        <v>1279</v>
      </c>
      <c r="N3408" s="244" t="s">
        <v>1279</v>
      </c>
      <c r="O3408" s="56"/>
      <c r="P3408" s="56"/>
      <c r="Q3408" s="90" t="str">
        <f>IF(DATEDIF(I3408,G3408,"y")=0,"",DATEDIF(I3408,G3408,"y")&amp;" years ")&amp;IF(DATEDIF(I3408,G3408,"ym")=0,"",DATEDIF(I3408,G3408,"ym")&amp;" months ")&amp;IF(DATEDIF(I3408,G3408,"md")=0,"",DATEDIF(I3408,G3408,"md")&amp;" days")</f>
        <v>1 years 4 months 6 days</v>
      </c>
      <c r="R3408" s="64">
        <f t="shared" si="333"/>
        <v>494</v>
      </c>
      <c r="S3408" s="56"/>
      <c r="T3408" s="56"/>
      <c r="U3408" s="57"/>
      <c r="V3408" s="75">
        <f t="shared" si="328"/>
        <v>1052</v>
      </c>
      <c r="W3408" s="291">
        <f t="shared" si="329"/>
        <v>619</v>
      </c>
      <c r="X3408" s="291">
        <f t="shared" si="330"/>
        <v>494</v>
      </c>
      <c r="Y3408" s="291" t="str">
        <f t="shared" si="331"/>
        <v/>
      </c>
    </row>
    <row r="3409" spans="1:25" ht="15" customHeight="1">
      <c r="A3409" s="8">
        <f t="shared" si="332"/>
        <v>3408</v>
      </c>
      <c r="B3409" s="56"/>
      <c r="C3409" s="8">
        <v>65</v>
      </c>
      <c r="D3409" s="8" t="s">
        <v>23</v>
      </c>
      <c r="E3409" s="56"/>
      <c r="F3409" s="61"/>
      <c r="G3409" s="62">
        <v>44883</v>
      </c>
      <c r="H3409" s="56" t="s">
        <v>1198</v>
      </c>
      <c r="I3409" s="74">
        <v>44389</v>
      </c>
      <c r="J3409" s="56"/>
      <c r="K3409" s="8"/>
      <c r="L3409" s="56"/>
      <c r="M3409" s="56" t="s">
        <v>1279</v>
      </c>
      <c r="N3409" s="56" t="s">
        <v>1279</v>
      </c>
      <c r="O3409" s="56"/>
      <c r="P3409" s="56"/>
      <c r="Q3409" s="90" t="str">
        <f>IF(DATEDIF(I3409,G3409,"y")=0,"",DATEDIF(I3409,G3409,"y")&amp;" years ")&amp;IF(DATEDIF(I3409,G3409,"ym")=0,"",DATEDIF(I3409,G3409,"ym")&amp;" months ")&amp;IF(DATEDIF(I3409,G3409,"md")=0,"",DATEDIF(I3409,G3409,"md")&amp;" days")</f>
        <v>1 years 4 months 6 days</v>
      </c>
      <c r="R3409" s="64">
        <f t="shared" si="333"/>
        <v>494</v>
      </c>
      <c r="S3409" s="56"/>
      <c r="T3409" s="56"/>
      <c r="U3409" s="57"/>
      <c r="V3409" s="75">
        <f t="shared" si="328"/>
        <v>1052</v>
      </c>
      <c r="W3409" s="291" t="str">
        <f t="shared" si="329"/>
        <v/>
      </c>
      <c r="X3409" s="291">
        <f t="shared" si="330"/>
        <v>494</v>
      </c>
      <c r="Y3409" s="291" t="str">
        <f t="shared" si="331"/>
        <v/>
      </c>
    </row>
    <row r="3410" spans="1:25" ht="15" customHeight="1">
      <c r="A3410" s="8">
        <f t="shared" si="332"/>
        <v>3409</v>
      </c>
      <c r="B3410" s="56" t="s">
        <v>4346</v>
      </c>
      <c r="C3410" s="73">
        <v>78</v>
      </c>
      <c r="D3410" s="8" t="s">
        <v>16</v>
      </c>
      <c r="E3410" s="56" t="s">
        <v>4347</v>
      </c>
      <c r="F3410" s="57" t="s">
        <v>25</v>
      </c>
      <c r="G3410" s="58">
        <v>44883</v>
      </c>
      <c r="H3410" s="226">
        <v>44249</v>
      </c>
      <c r="I3410" s="226">
        <v>44315</v>
      </c>
      <c r="J3410" s="56" t="s">
        <v>1278</v>
      </c>
      <c r="K3410" s="8"/>
      <c r="L3410" s="56"/>
      <c r="M3410" s="56" t="s">
        <v>1279</v>
      </c>
      <c r="N3410" s="56" t="s">
        <v>1279</v>
      </c>
      <c r="O3410" s="56"/>
      <c r="P3410" s="56"/>
      <c r="Q3410" s="90" t="str">
        <f>IF(DATEDIF(I3410,G3410,"y")=0,"",DATEDIF(I3410,G3410,"y")&amp;" years ")&amp;IF(DATEDIF(I3410,G3410,"ym")=0,"",DATEDIF(I3410,G3410,"ym")&amp;" months ")&amp;IF(DATEDIF(I3410,G3410,"md")=0,"",DATEDIF(I3410,G3410,"md")&amp;" days")</f>
        <v>1 years 6 months 20 days</v>
      </c>
      <c r="R3410" s="64">
        <f t="shared" si="333"/>
        <v>568</v>
      </c>
      <c r="S3410" s="56"/>
      <c r="T3410" s="56"/>
      <c r="U3410" s="57"/>
      <c r="V3410" s="75">
        <f t="shared" si="328"/>
        <v>1052</v>
      </c>
      <c r="W3410" s="291">
        <f t="shared" si="329"/>
        <v>634</v>
      </c>
      <c r="X3410" s="291">
        <f t="shared" si="330"/>
        <v>568</v>
      </c>
      <c r="Y3410" s="291" t="str">
        <f t="shared" si="331"/>
        <v/>
      </c>
    </row>
    <row r="3411" spans="1:25" ht="15" customHeight="1">
      <c r="A3411" s="8">
        <f t="shared" si="332"/>
        <v>3410</v>
      </c>
      <c r="B3411" s="56"/>
      <c r="C3411" s="8">
        <v>79</v>
      </c>
      <c r="D3411" s="8" t="s">
        <v>16</v>
      </c>
      <c r="E3411" s="56"/>
      <c r="F3411" s="61"/>
      <c r="G3411" s="62">
        <v>44884</v>
      </c>
      <c r="H3411" s="56" t="s">
        <v>1198</v>
      </c>
      <c r="I3411" s="56" t="s">
        <v>1198</v>
      </c>
      <c r="J3411" s="56"/>
      <c r="K3411" s="62">
        <v>44616</v>
      </c>
      <c r="L3411" s="56"/>
      <c r="M3411" s="56" t="s">
        <v>1279</v>
      </c>
      <c r="N3411" s="56" t="s">
        <v>1279</v>
      </c>
      <c r="O3411" s="56" t="s">
        <v>1279</v>
      </c>
      <c r="P3411" s="56"/>
      <c r="Q3411" s="63" t="str">
        <f>IF(DATEDIF(K3411,G3411,"y")=0,"",DATEDIF(K3411,G3411,"y")&amp;" years ")&amp;IF(DATEDIF(K3411,G3411,"ym")=0,"",DATEDIF(K3411,G3411,"ym")&amp;" months ")&amp;IF(DATEDIF(K3411,G3411,"md")=0,"",DATEDIF(K3411,G3411,"md")&amp;" days")</f>
        <v>8 months 26 days</v>
      </c>
      <c r="R3411" s="64">
        <f t="shared" si="333"/>
        <v>268</v>
      </c>
      <c r="S3411" s="56"/>
      <c r="T3411" s="56"/>
      <c r="U3411" s="57"/>
      <c r="V3411" s="75">
        <f t="shared" si="328"/>
        <v>1053</v>
      </c>
      <c r="W3411" s="291" t="str">
        <f t="shared" si="329"/>
        <v/>
      </c>
      <c r="X3411" s="291" t="str">
        <f t="shared" si="330"/>
        <v/>
      </c>
      <c r="Y3411" s="291">
        <f t="shared" si="331"/>
        <v>268</v>
      </c>
    </row>
    <row r="3412" spans="1:25" ht="15" customHeight="1">
      <c r="A3412" s="8">
        <f t="shared" si="332"/>
        <v>3411</v>
      </c>
      <c r="B3412" s="56" t="s">
        <v>2948</v>
      </c>
      <c r="C3412" s="8">
        <v>65</v>
      </c>
      <c r="D3412" s="8" t="s">
        <v>16</v>
      </c>
      <c r="E3412" s="56" t="s">
        <v>4348</v>
      </c>
      <c r="F3412" s="57" t="s">
        <v>25</v>
      </c>
      <c r="G3412" s="58">
        <v>44884</v>
      </c>
      <c r="H3412" s="226">
        <v>44306</v>
      </c>
      <c r="I3412" s="226">
        <v>44391</v>
      </c>
      <c r="J3412" s="56" t="s">
        <v>1278</v>
      </c>
      <c r="K3412" s="76">
        <v>44577</v>
      </c>
      <c r="L3412" s="74"/>
      <c r="M3412" s="244" t="s">
        <v>1279</v>
      </c>
      <c r="N3412" s="244" t="s">
        <v>1279</v>
      </c>
      <c r="O3412" s="56" t="s">
        <v>1279</v>
      </c>
      <c r="P3412" s="56"/>
      <c r="Q3412" s="63" t="str">
        <f>IF(DATEDIF(K3412,G3412,"y")=0,"",DATEDIF(K3412,G3412,"y")&amp;" years ")&amp;IF(DATEDIF(K3412,G3412,"ym")=0,"",DATEDIF(K3412,G3412,"ym")&amp;" months ")&amp;IF(DATEDIF(K3412,G3412,"md")=0,"",DATEDIF(K3412,G3412,"md")&amp;" days")</f>
        <v>10 months 3 days</v>
      </c>
      <c r="R3412" s="64">
        <f t="shared" si="333"/>
        <v>307</v>
      </c>
      <c r="S3412" s="56"/>
      <c r="T3412" s="56"/>
      <c r="U3412" s="57"/>
      <c r="V3412" s="75">
        <f t="shared" si="328"/>
        <v>1053</v>
      </c>
      <c r="W3412" s="291">
        <f t="shared" si="329"/>
        <v>578</v>
      </c>
      <c r="X3412" s="291">
        <f t="shared" si="330"/>
        <v>493</v>
      </c>
      <c r="Y3412" s="291">
        <f t="shared" si="331"/>
        <v>307</v>
      </c>
    </row>
    <row r="3413" spans="1:25" ht="15" customHeight="1">
      <c r="A3413" s="8">
        <f t="shared" si="332"/>
        <v>3412</v>
      </c>
      <c r="B3413" s="56"/>
      <c r="C3413" s="8">
        <v>74</v>
      </c>
      <c r="D3413" s="8" t="s">
        <v>23</v>
      </c>
      <c r="E3413" s="56"/>
      <c r="F3413" s="61"/>
      <c r="G3413" s="62">
        <v>44884</v>
      </c>
      <c r="H3413" s="56" t="s">
        <v>1198</v>
      </c>
      <c r="I3413" s="56" t="s">
        <v>1198</v>
      </c>
      <c r="J3413" s="56"/>
      <c r="K3413" s="62">
        <v>44560</v>
      </c>
      <c r="L3413" s="56"/>
      <c r="M3413" s="56" t="s">
        <v>1279</v>
      </c>
      <c r="N3413" s="56" t="s">
        <v>1279</v>
      </c>
      <c r="O3413" s="56" t="s">
        <v>1279</v>
      </c>
      <c r="P3413" s="56"/>
      <c r="Q3413" s="63" t="str">
        <f>IF(DATEDIF(K3413,G3413,"y")=0,"",DATEDIF(K3413,G3413,"y")&amp;" years ")&amp;IF(DATEDIF(K3413,G3413,"ym")=0,"",DATEDIF(K3413,G3413,"ym")&amp;" months ")&amp;IF(DATEDIF(K3413,G3413,"md")=0,"",DATEDIF(K3413,G3413,"md")&amp;" days")</f>
        <v>10 months 20 days</v>
      </c>
      <c r="R3413" s="64">
        <f t="shared" si="333"/>
        <v>324</v>
      </c>
      <c r="S3413" s="56"/>
      <c r="T3413" s="56"/>
      <c r="U3413" s="57"/>
      <c r="V3413" s="75">
        <f t="shared" si="328"/>
        <v>1053</v>
      </c>
      <c r="W3413" s="291" t="str">
        <f t="shared" si="329"/>
        <v/>
      </c>
      <c r="X3413" s="291" t="str">
        <f t="shared" si="330"/>
        <v/>
      </c>
      <c r="Y3413" s="291">
        <f t="shared" si="331"/>
        <v>324</v>
      </c>
    </row>
    <row r="3414" spans="1:25" ht="15" customHeight="1">
      <c r="A3414" s="8">
        <f t="shared" si="332"/>
        <v>3413</v>
      </c>
      <c r="B3414" s="56"/>
      <c r="C3414" s="8">
        <v>68</v>
      </c>
      <c r="D3414" s="8" t="s">
        <v>16</v>
      </c>
      <c r="E3414" s="56"/>
      <c r="F3414" s="61"/>
      <c r="G3414" s="62">
        <v>44884</v>
      </c>
      <c r="H3414" s="56" t="s">
        <v>1198</v>
      </c>
      <c r="I3414" s="56" t="s">
        <v>1198</v>
      </c>
      <c r="J3414" s="56"/>
      <c r="K3414" s="62">
        <v>44558</v>
      </c>
      <c r="L3414" s="56"/>
      <c r="M3414" s="56" t="s">
        <v>1279</v>
      </c>
      <c r="N3414" s="56" t="s">
        <v>1279</v>
      </c>
      <c r="O3414" s="56" t="s">
        <v>1279</v>
      </c>
      <c r="P3414" s="56"/>
      <c r="Q3414" s="63" t="str">
        <f>IF(DATEDIF(K3414,G3414,"y")=0,"",DATEDIF(K3414,G3414,"y")&amp;" years ")&amp;IF(DATEDIF(K3414,G3414,"ym")=0,"",DATEDIF(K3414,G3414,"ym")&amp;" months ")&amp;IF(DATEDIF(K3414,G3414,"md")=0,"",DATEDIF(K3414,G3414,"md")&amp;" days")</f>
        <v>10 months 22 days</v>
      </c>
      <c r="R3414" s="64">
        <f t="shared" si="333"/>
        <v>326</v>
      </c>
      <c r="S3414" s="56"/>
      <c r="T3414" s="56"/>
      <c r="U3414" s="57"/>
      <c r="V3414" s="75">
        <f t="shared" si="328"/>
        <v>1053</v>
      </c>
      <c r="W3414" s="291" t="str">
        <f t="shared" si="329"/>
        <v/>
      </c>
      <c r="X3414" s="291" t="str">
        <f t="shared" si="330"/>
        <v/>
      </c>
      <c r="Y3414" s="291">
        <f t="shared" si="331"/>
        <v>326</v>
      </c>
    </row>
    <row r="3415" spans="1:25" ht="15" customHeight="1">
      <c r="A3415" s="8">
        <f t="shared" si="332"/>
        <v>3414</v>
      </c>
      <c r="B3415" s="56"/>
      <c r="C3415" s="8">
        <v>62</v>
      </c>
      <c r="D3415" s="8" t="s">
        <v>16</v>
      </c>
      <c r="E3415" s="56"/>
      <c r="F3415" s="61"/>
      <c r="G3415" s="62">
        <v>44884</v>
      </c>
      <c r="H3415" s="56" t="s">
        <v>1198</v>
      </c>
      <c r="I3415" s="56" t="s">
        <v>1198</v>
      </c>
      <c r="J3415" s="56"/>
      <c r="K3415" s="62">
        <v>44530</v>
      </c>
      <c r="L3415" s="56"/>
      <c r="M3415" s="56" t="s">
        <v>1279</v>
      </c>
      <c r="N3415" s="56" t="s">
        <v>1279</v>
      </c>
      <c r="O3415" s="56" t="s">
        <v>1279</v>
      </c>
      <c r="P3415" s="56"/>
      <c r="Q3415" s="63" t="str">
        <f>IF(DATEDIF(K3415,G3415,"y")=0,"",DATEDIF(K3415,G3415,"y")&amp;" years ")&amp;IF(DATEDIF(K3415,G3415,"ym")=0,"",DATEDIF(K3415,G3415,"ym")&amp;" months ")&amp;IF(DATEDIF(K3415,G3415,"md")=0,"",DATEDIF(K3415,G3415,"md")&amp;" days")</f>
        <v>11 months 20 days</v>
      </c>
      <c r="R3415" s="64">
        <f t="shared" si="333"/>
        <v>354</v>
      </c>
      <c r="S3415" s="56"/>
      <c r="T3415" s="56"/>
      <c r="U3415" s="57"/>
      <c r="V3415" s="75">
        <f t="shared" si="328"/>
        <v>1053</v>
      </c>
      <c r="W3415" s="291" t="str">
        <f t="shared" si="329"/>
        <v/>
      </c>
      <c r="X3415" s="291" t="str">
        <f t="shared" si="330"/>
        <v/>
      </c>
      <c r="Y3415" s="291">
        <f t="shared" si="331"/>
        <v>354</v>
      </c>
    </row>
    <row r="3416" spans="1:25" ht="15" customHeight="1">
      <c r="A3416" s="8">
        <f t="shared" si="332"/>
        <v>3415</v>
      </c>
      <c r="B3416" s="56"/>
      <c r="C3416" s="8">
        <v>0</v>
      </c>
      <c r="D3416" s="8" t="s">
        <v>16</v>
      </c>
      <c r="E3416" s="56"/>
      <c r="F3416" s="61"/>
      <c r="G3416" s="62">
        <v>44884</v>
      </c>
      <c r="H3416" s="195"/>
      <c r="I3416" s="56"/>
      <c r="J3416" s="56"/>
      <c r="K3416" s="8"/>
      <c r="L3416" s="56"/>
      <c r="M3416" s="56"/>
      <c r="N3416" s="56"/>
      <c r="O3416" s="56"/>
      <c r="P3416" s="56"/>
      <c r="Q3416" s="63"/>
      <c r="R3416" s="64"/>
      <c r="S3416" s="56"/>
      <c r="T3416" s="56" t="s">
        <v>1059</v>
      </c>
      <c r="U3416" s="57"/>
      <c r="V3416" s="289">
        <f t="shared" si="328"/>
        <v>1053</v>
      </c>
      <c r="W3416" s="292" t="str">
        <f t="shared" si="329"/>
        <v/>
      </c>
      <c r="X3416" s="291" t="str">
        <f t="shared" si="330"/>
        <v/>
      </c>
      <c r="Y3416" s="291" t="str">
        <f t="shared" si="331"/>
        <v/>
      </c>
    </row>
    <row r="3417" spans="1:25" ht="15" customHeight="1">
      <c r="A3417" s="8">
        <f t="shared" si="332"/>
        <v>3416</v>
      </c>
      <c r="B3417" s="56"/>
      <c r="C3417" s="73">
        <v>89</v>
      </c>
      <c r="D3417" s="73" t="s">
        <v>16</v>
      </c>
      <c r="E3417" s="56"/>
      <c r="F3417" s="61"/>
      <c r="G3417" s="62">
        <v>44885</v>
      </c>
      <c r="H3417" s="56" t="s">
        <v>1198</v>
      </c>
      <c r="I3417" s="74">
        <v>44372</v>
      </c>
      <c r="J3417" s="56"/>
      <c r="K3417" s="8"/>
      <c r="L3417" s="56"/>
      <c r="M3417" s="56" t="s">
        <v>1279</v>
      </c>
      <c r="N3417" s="56" t="s">
        <v>1279</v>
      </c>
      <c r="O3417" s="56"/>
      <c r="P3417" s="56"/>
      <c r="Q3417" s="90" t="str">
        <f>IF(DATEDIF(I3417,G3417,"y")=0,"",DATEDIF(I3417,G3417,"y")&amp;" years ")&amp;IF(DATEDIF(I3417,G3417,"ym")=0,"",DATEDIF(I3417,G3417,"ym")&amp;" months ")&amp;IF(DATEDIF(I3417,G3417,"md")=0,"",DATEDIF(I3417,G3417,"md")&amp;" days")</f>
        <v>1 years 4 months 26 days</v>
      </c>
      <c r="R3417" s="64">
        <f t="shared" ref="R3417:R3426" si="334">_xlfn.DAYS(G3417,IF(L3417="",IF(K3417="",I3417,K3417),L3417))</f>
        <v>513</v>
      </c>
      <c r="S3417" s="56"/>
      <c r="T3417" s="56"/>
      <c r="U3417" s="57"/>
      <c r="V3417" s="75">
        <f t="shared" si="328"/>
        <v>1054</v>
      </c>
      <c r="W3417" s="291" t="str">
        <f t="shared" si="329"/>
        <v/>
      </c>
      <c r="X3417" s="291">
        <f t="shared" si="330"/>
        <v>513</v>
      </c>
      <c r="Y3417" s="291" t="str">
        <f t="shared" si="331"/>
        <v/>
      </c>
    </row>
    <row r="3418" spans="1:25" ht="15" customHeight="1">
      <c r="A3418" s="8">
        <f t="shared" si="332"/>
        <v>3417</v>
      </c>
      <c r="B3418" s="56"/>
      <c r="C3418" s="8">
        <v>79</v>
      </c>
      <c r="D3418" s="8" t="s">
        <v>16</v>
      </c>
      <c r="E3418" s="56"/>
      <c r="F3418" s="61"/>
      <c r="G3418" s="62">
        <v>44885</v>
      </c>
      <c r="H3418" s="56" t="s">
        <v>1198</v>
      </c>
      <c r="I3418" s="74">
        <v>44308</v>
      </c>
      <c r="J3418" s="56"/>
      <c r="K3418" s="8"/>
      <c r="L3418" s="56"/>
      <c r="M3418" s="56" t="s">
        <v>1279</v>
      </c>
      <c r="N3418" s="56" t="s">
        <v>1279</v>
      </c>
      <c r="O3418" s="56"/>
      <c r="P3418" s="56"/>
      <c r="Q3418" s="90" t="str">
        <f>IF(DATEDIF(I3418,G3418,"y")=0,"",DATEDIF(I3418,G3418,"y")&amp;" years ")&amp;IF(DATEDIF(I3418,G3418,"ym")=0,"",DATEDIF(I3418,G3418,"ym")&amp;" months ")&amp;IF(DATEDIF(I3418,G3418,"md")=0,"",DATEDIF(I3418,G3418,"md")&amp;" days")</f>
        <v>1 years 6 months 29 days</v>
      </c>
      <c r="R3418" s="64">
        <f t="shared" si="334"/>
        <v>577</v>
      </c>
      <c r="S3418" s="56"/>
      <c r="T3418" s="56"/>
      <c r="U3418" s="57"/>
      <c r="V3418" s="75">
        <f t="shared" si="328"/>
        <v>1054</v>
      </c>
      <c r="W3418" s="291" t="str">
        <f t="shared" si="329"/>
        <v/>
      </c>
      <c r="X3418" s="291">
        <f t="shared" si="330"/>
        <v>577</v>
      </c>
      <c r="Y3418" s="291" t="str">
        <f t="shared" si="331"/>
        <v/>
      </c>
    </row>
    <row r="3419" spans="1:25" ht="15" customHeight="1">
      <c r="A3419" s="8">
        <f t="shared" si="332"/>
        <v>3418</v>
      </c>
      <c r="B3419" s="249"/>
      <c r="C3419" s="249">
        <v>62</v>
      </c>
      <c r="D3419" s="249" t="s">
        <v>23</v>
      </c>
      <c r="E3419" s="135"/>
      <c r="F3419" s="250"/>
      <c r="G3419" s="251">
        <v>44886</v>
      </c>
      <c r="H3419" s="135"/>
      <c r="I3419" s="135"/>
      <c r="J3419" s="135"/>
      <c r="K3419" s="251">
        <v>44584</v>
      </c>
      <c r="L3419" s="135"/>
      <c r="M3419" s="135" t="s">
        <v>1279</v>
      </c>
      <c r="N3419" s="135" t="s">
        <v>1279</v>
      </c>
      <c r="O3419" s="135" t="s">
        <v>1279</v>
      </c>
      <c r="P3419" s="135"/>
      <c r="Q3419" s="252" t="str">
        <f>IF(DATEDIF(K3419,G3419,"y")=0,"",DATEDIF(K3419,G3419,"y")&amp;" years ")&amp;IF(DATEDIF(K3419,G3419,"ym")=0,"",DATEDIF(K3419,G3419,"ym")&amp;" months ")&amp;IF(DATEDIF(K3419,G3419,"md")=0,"",DATEDIF(K3419,G3419,"md")&amp;" days")</f>
        <v>9 months 29 days</v>
      </c>
      <c r="R3419" s="253">
        <f t="shared" si="334"/>
        <v>302</v>
      </c>
      <c r="S3419" s="135"/>
      <c r="T3419" s="135"/>
      <c r="U3419" s="135" t="s">
        <v>4349</v>
      </c>
      <c r="V3419" s="75">
        <f t="shared" si="328"/>
        <v>1055</v>
      </c>
      <c r="W3419" s="291" t="str">
        <f t="shared" si="329"/>
        <v/>
      </c>
      <c r="X3419" s="291" t="str">
        <f t="shared" si="330"/>
        <v/>
      </c>
      <c r="Y3419" s="291">
        <f t="shared" si="331"/>
        <v>302</v>
      </c>
    </row>
    <row r="3420" spans="1:25" ht="15" customHeight="1">
      <c r="A3420" s="8">
        <f t="shared" si="332"/>
        <v>3419</v>
      </c>
      <c r="B3420" s="56" t="s">
        <v>4350</v>
      </c>
      <c r="C3420" s="73">
        <v>18</v>
      </c>
      <c r="D3420" s="8" t="s">
        <v>16</v>
      </c>
      <c r="E3420" s="56" t="s">
        <v>4351</v>
      </c>
      <c r="F3420" s="61" t="s">
        <v>148</v>
      </c>
      <c r="G3420" s="62">
        <v>44886</v>
      </c>
      <c r="H3420" s="56" t="s">
        <v>1198</v>
      </c>
      <c r="I3420" s="74">
        <v>44453</v>
      </c>
      <c r="J3420" s="56"/>
      <c r="K3420" s="8"/>
      <c r="L3420" s="56"/>
      <c r="M3420" s="56" t="s">
        <v>1279</v>
      </c>
      <c r="N3420" s="56" t="s">
        <v>1279</v>
      </c>
      <c r="O3420" s="56"/>
      <c r="P3420" s="56"/>
      <c r="Q3420" s="90" t="str">
        <f t="shared" ref="Q3420:Q3426" si="335">IF(DATEDIF(I3420,G3420,"y")=0,"",DATEDIF(I3420,G3420,"y")&amp;" years ")&amp;IF(DATEDIF(I3420,G3420,"ym")=0,"",DATEDIF(I3420,G3420,"ym")&amp;" months ")&amp;IF(DATEDIF(I3420,G3420,"md")=0,"",DATEDIF(I3420,G3420,"md")&amp;" days")</f>
        <v>1 years 2 months 7 days</v>
      </c>
      <c r="R3420" s="64">
        <f t="shared" si="334"/>
        <v>433</v>
      </c>
      <c r="S3420" s="56"/>
      <c r="T3420" s="56" t="s">
        <v>1059</v>
      </c>
      <c r="U3420" s="57"/>
      <c r="V3420" s="75">
        <f t="shared" si="328"/>
        <v>1055</v>
      </c>
      <c r="W3420" s="291" t="str">
        <f t="shared" si="329"/>
        <v/>
      </c>
      <c r="X3420" s="291">
        <f t="shared" si="330"/>
        <v>433</v>
      </c>
      <c r="Y3420" s="291" t="str">
        <f t="shared" si="331"/>
        <v/>
      </c>
    </row>
    <row r="3421" spans="1:25" ht="15" customHeight="1">
      <c r="A3421" s="8">
        <f t="shared" si="332"/>
        <v>3420</v>
      </c>
      <c r="B3421" s="56" t="s">
        <v>4352</v>
      </c>
      <c r="C3421" s="8">
        <v>57</v>
      </c>
      <c r="D3421" s="8" t="s">
        <v>16</v>
      </c>
      <c r="E3421" s="56" t="s">
        <v>4353</v>
      </c>
      <c r="F3421" s="57" t="s">
        <v>117</v>
      </c>
      <c r="G3421" s="58">
        <v>44886</v>
      </c>
      <c r="H3421" s="226">
        <v>44268</v>
      </c>
      <c r="I3421" s="226">
        <v>44439</v>
      </c>
      <c r="J3421" s="56" t="s">
        <v>2544</v>
      </c>
      <c r="K3421" s="76"/>
      <c r="L3421" s="56"/>
      <c r="M3421" s="56" t="s">
        <v>1279</v>
      </c>
      <c r="N3421" s="56" t="s">
        <v>1279</v>
      </c>
      <c r="O3421" s="56"/>
      <c r="P3421" s="56"/>
      <c r="Q3421" s="90" t="str">
        <f t="shared" si="335"/>
        <v>1 years 2 months 21 days</v>
      </c>
      <c r="R3421" s="64">
        <f t="shared" si="334"/>
        <v>447</v>
      </c>
      <c r="S3421" s="56"/>
      <c r="T3421" s="56"/>
      <c r="U3421" s="57"/>
      <c r="V3421" s="75">
        <f t="shared" si="328"/>
        <v>1055</v>
      </c>
      <c r="W3421" s="291">
        <f t="shared" si="329"/>
        <v>618</v>
      </c>
      <c r="X3421" s="291">
        <f t="shared" si="330"/>
        <v>447</v>
      </c>
      <c r="Y3421" s="291" t="str">
        <f t="shared" si="331"/>
        <v/>
      </c>
    </row>
    <row r="3422" spans="1:25" ht="15" customHeight="1">
      <c r="A3422" s="8">
        <f t="shared" si="332"/>
        <v>3421</v>
      </c>
      <c r="B3422" s="56"/>
      <c r="C3422" s="8">
        <v>61</v>
      </c>
      <c r="D3422" s="8" t="s">
        <v>16</v>
      </c>
      <c r="E3422" s="56"/>
      <c r="F3422" s="61"/>
      <c r="G3422" s="62">
        <v>44886</v>
      </c>
      <c r="H3422" s="56" t="s">
        <v>1198</v>
      </c>
      <c r="I3422" s="74">
        <v>44395</v>
      </c>
      <c r="J3422" s="56"/>
      <c r="K3422" s="8"/>
      <c r="L3422" s="56"/>
      <c r="M3422" s="56" t="s">
        <v>1279</v>
      </c>
      <c r="N3422" s="56" t="s">
        <v>1279</v>
      </c>
      <c r="O3422" s="56"/>
      <c r="P3422" s="56"/>
      <c r="Q3422" s="90" t="str">
        <f t="shared" si="335"/>
        <v>1 years 4 months 3 days</v>
      </c>
      <c r="R3422" s="64">
        <f t="shared" si="334"/>
        <v>491</v>
      </c>
      <c r="S3422" s="56"/>
      <c r="T3422" s="56"/>
      <c r="U3422" s="57"/>
      <c r="V3422" s="75">
        <f t="shared" si="328"/>
        <v>1055</v>
      </c>
      <c r="W3422" s="291" t="str">
        <f t="shared" si="329"/>
        <v/>
      </c>
      <c r="X3422" s="291">
        <f t="shared" si="330"/>
        <v>491</v>
      </c>
      <c r="Y3422" s="291" t="str">
        <f t="shared" si="331"/>
        <v/>
      </c>
    </row>
    <row r="3423" spans="1:25" ht="15" customHeight="1">
      <c r="A3423" s="8">
        <f t="shared" si="332"/>
        <v>3422</v>
      </c>
      <c r="B3423" s="56" t="s">
        <v>3619</v>
      </c>
      <c r="C3423" s="8">
        <v>78</v>
      </c>
      <c r="D3423" s="8" t="s">
        <v>16</v>
      </c>
      <c r="E3423" s="56" t="s">
        <v>2866</v>
      </c>
      <c r="F3423" s="57" t="s">
        <v>758</v>
      </c>
      <c r="G3423" s="58">
        <v>44886</v>
      </c>
      <c r="H3423" s="226">
        <v>44264</v>
      </c>
      <c r="I3423" s="226">
        <v>44390</v>
      </c>
      <c r="J3423" s="56" t="s">
        <v>1278</v>
      </c>
      <c r="K3423" s="76"/>
      <c r="L3423" s="56"/>
      <c r="M3423" s="56" t="s">
        <v>1279</v>
      </c>
      <c r="N3423" s="56" t="s">
        <v>1279</v>
      </c>
      <c r="O3423" s="56"/>
      <c r="P3423" s="56"/>
      <c r="Q3423" s="90" t="str">
        <f t="shared" si="335"/>
        <v>1 years 4 months 8 days</v>
      </c>
      <c r="R3423" s="64">
        <f t="shared" si="334"/>
        <v>496</v>
      </c>
      <c r="S3423" s="56"/>
      <c r="T3423" s="56"/>
      <c r="U3423" s="57"/>
      <c r="V3423" s="75">
        <f t="shared" si="328"/>
        <v>1055</v>
      </c>
      <c r="W3423" s="291">
        <f t="shared" si="329"/>
        <v>622</v>
      </c>
      <c r="X3423" s="291">
        <f t="shared" si="330"/>
        <v>496</v>
      </c>
      <c r="Y3423" s="291" t="str">
        <f t="shared" si="331"/>
        <v/>
      </c>
    </row>
    <row r="3424" spans="1:25" ht="15" customHeight="1">
      <c r="A3424" s="8">
        <f t="shared" si="332"/>
        <v>3423</v>
      </c>
      <c r="B3424" s="56" t="s">
        <v>4354</v>
      </c>
      <c r="C3424" s="8">
        <v>73</v>
      </c>
      <c r="D3424" s="8" t="s">
        <v>16</v>
      </c>
      <c r="E3424" s="56" t="s">
        <v>4355</v>
      </c>
      <c r="F3424" s="57" t="s">
        <v>25</v>
      </c>
      <c r="G3424" s="58">
        <v>44886</v>
      </c>
      <c r="H3424" s="226">
        <v>44266</v>
      </c>
      <c r="I3424" s="226">
        <v>44327</v>
      </c>
      <c r="J3424" s="56" t="s">
        <v>1278</v>
      </c>
      <c r="K3424" s="8"/>
      <c r="L3424" s="56"/>
      <c r="M3424" s="56" t="s">
        <v>1279</v>
      </c>
      <c r="N3424" s="56" t="s">
        <v>1279</v>
      </c>
      <c r="O3424" s="56"/>
      <c r="P3424" s="56"/>
      <c r="Q3424" s="90" t="str">
        <f t="shared" si="335"/>
        <v>1 years 6 months 10 days</v>
      </c>
      <c r="R3424" s="64">
        <f t="shared" si="334"/>
        <v>559</v>
      </c>
      <c r="S3424" s="56"/>
      <c r="T3424" s="56"/>
      <c r="U3424" s="57"/>
      <c r="V3424" s="75">
        <f t="shared" si="328"/>
        <v>1055</v>
      </c>
      <c r="W3424" s="291">
        <f t="shared" si="329"/>
        <v>620</v>
      </c>
      <c r="X3424" s="291">
        <f t="shared" si="330"/>
        <v>559</v>
      </c>
      <c r="Y3424" s="291" t="str">
        <f t="shared" si="331"/>
        <v/>
      </c>
    </row>
    <row r="3425" spans="1:25" ht="15" customHeight="1">
      <c r="A3425" s="8">
        <f t="shared" si="332"/>
        <v>3424</v>
      </c>
      <c r="B3425" s="56" t="s">
        <v>4356</v>
      </c>
      <c r="C3425" s="8">
        <v>92</v>
      </c>
      <c r="D3425" s="8" t="s">
        <v>23</v>
      </c>
      <c r="E3425" s="56" t="s">
        <v>4357</v>
      </c>
      <c r="F3425" s="57" t="s">
        <v>25</v>
      </c>
      <c r="G3425" s="58">
        <v>44886</v>
      </c>
      <c r="H3425" s="226">
        <v>44239</v>
      </c>
      <c r="I3425" s="74">
        <v>44302</v>
      </c>
      <c r="J3425" s="56" t="s">
        <v>1278</v>
      </c>
      <c r="K3425" s="62"/>
      <c r="L3425" s="56"/>
      <c r="M3425" s="56" t="s">
        <v>1279</v>
      </c>
      <c r="N3425" s="56" t="s">
        <v>1279</v>
      </c>
      <c r="O3425" s="56"/>
      <c r="P3425" s="56"/>
      <c r="Q3425" s="90" t="str">
        <f t="shared" si="335"/>
        <v>1 years 7 months 5 days</v>
      </c>
      <c r="R3425" s="64">
        <f t="shared" si="334"/>
        <v>584</v>
      </c>
      <c r="S3425" s="56"/>
      <c r="T3425" s="56"/>
      <c r="U3425" s="57"/>
      <c r="V3425" s="75">
        <f t="shared" si="328"/>
        <v>1055</v>
      </c>
      <c r="W3425" s="291">
        <f t="shared" si="329"/>
        <v>647</v>
      </c>
      <c r="X3425" s="291">
        <f t="shared" si="330"/>
        <v>584</v>
      </c>
      <c r="Y3425" s="291" t="str">
        <f t="shared" si="331"/>
        <v/>
      </c>
    </row>
    <row r="3426" spans="1:25" ht="15" customHeight="1">
      <c r="A3426" s="8">
        <f t="shared" si="332"/>
        <v>3425</v>
      </c>
      <c r="B3426" s="56" t="s">
        <v>4358</v>
      </c>
      <c r="C3426" s="8">
        <v>59</v>
      </c>
      <c r="D3426" s="8" t="s">
        <v>16</v>
      </c>
      <c r="E3426" s="56" t="s">
        <v>887</v>
      </c>
      <c r="F3426" s="61" t="s">
        <v>947</v>
      </c>
      <c r="G3426" s="62">
        <v>44886</v>
      </c>
      <c r="H3426" s="56" t="s">
        <v>1198</v>
      </c>
      <c r="I3426" s="74">
        <v>44297</v>
      </c>
      <c r="J3426" s="56"/>
      <c r="K3426" s="8"/>
      <c r="L3426" s="56"/>
      <c r="M3426" s="56" t="s">
        <v>1279</v>
      </c>
      <c r="N3426" s="56" t="s">
        <v>1279</v>
      </c>
      <c r="O3426" s="56"/>
      <c r="P3426" s="56"/>
      <c r="Q3426" s="90" t="str">
        <f t="shared" si="335"/>
        <v>1 years 7 months 10 days</v>
      </c>
      <c r="R3426" s="64">
        <f t="shared" si="334"/>
        <v>589</v>
      </c>
      <c r="S3426" s="56"/>
      <c r="T3426" s="56"/>
      <c r="U3426" s="57"/>
      <c r="V3426" s="75">
        <f t="shared" si="328"/>
        <v>1055</v>
      </c>
      <c r="W3426" s="291" t="str">
        <f t="shared" si="329"/>
        <v/>
      </c>
      <c r="X3426" s="291">
        <f t="shared" si="330"/>
        <v>589</v>
      </c>
      <c r="Y3426" s="291" t="str">
        <f t="shared" si="331"/>
        <v/>
      </c>
    </row>
    <row r="3427" spans="1:25" ht="15" customHeight="1">
      <c r="A3427" s="8">
        <f t="shared" si="332"/>
        <v>3426</v>
      </c>
      <c r="B3427" s="56"/>
      <c r="C3427" s="8">
        <v>0</v>
      </c>
      <c r="D3427" s="8" t="s">
        <v>16</v>
      </c>
      <c r="E3427" s="56"/>
      <c r="F3427" s="61"/>
      <c r="G3427" s="62">
        <v>44886</v>
      </c>
      <c r="H3427" s="195"/>
      <c r="I3427" s="56"/>
      <c r="J3427" s="56"/>
      <c r="K3427" s="8"/>
      <c r="L3427" s="56"/>
      <c r="M3427" s="56"/>
      <c r="N3427" s="56"/>
      <c r="O3427" s="56"/>
      <c r="P3427" s="56"/>
      <c r="Q3427" s="63"/>
      <c r="R3427" s="64"/>
      <c r="S3427" s="56"/>
      <c r="T3427" s="56" t="s">
        <v>1059</v>
      </c>
      <c r="U3427" s="57"/>
      <c r="V3427" s="289">
        <f t="shared" si="328"/>
        <v>1055</v>
      </c>
      <c r="W3427" s="292" t="str">
        <f t="shared" si="329"/>
        <v/>
      </c>
      <c r="X3427" s="291" t="str">
        <f t="shared" si="330"/>
        <v/>
      </c>
      <c r="Y3427" s="291" t="str">
        <f t="shared" si="331"/>
        <v/>
      </c>
    </row>
    <row r="3428" spans="1:25" ht="15" customHeight="1">
      <c r="A3428" s="8">
        <f t="shared" si="332"/>
        <v>3427</v>
      </c>
      <c r="B3428" s="56"/>
      <c r="C3428" s="8">
        <v>39</v>
      </c>
      <c r="D3428" s="8" t="s">
        <v>16</v>
      </c>
      <c r="E3428" s="56"/>
      <c r="F3428" s="61"/>
      <c r="G3428" s="62">
        <v>44886</v>
      </c>
      <c r="H3428" s="195"/>
      <c r="I3428" s="56"/>
      <c r="J3428" s="56"/>
      <c r="K3428" s="8"/>
      <c r="L3428" s="56"/>
      <c r="M3428" s="56"/>
      <c r="N3428" s="56"/>
      <c r="O3428" s="56"/>
      <c r="P3428" s="56"/>
      <c r="Q3428" s="63"/>
      <c r="R3428" s="64"/>
      <c r="S3428" s="56"/>
      <c r="T3428" s="56"/>
      <c r="U3428" s="57"/>
      <c r="V3428" s="289">
        <f t="shared" si="328"/>
        <v>1055</v>
      </c>
      <c r="W3428" s="292" t="str">
        <f t="shared" si="329"/>
        <v/>
      </c>
      <c r="X3428" s="291" t="str">
        <f t="shared" si="330"/>
        <v/>
      </c>
      <c r="Y3428" s="291" t="str">
        <f t="shared" si="331"/>
        <v/>
      </c>
    </row>
    <row r="3429" spans="1:25" ht="15" customHeight="1">
      <c r="A3429" s="8">
        <f t="shared" si="332"/>
        <v>3428</v>
      </c>
      <c r="B3429" s="56" t="s">
        <v>2404</v>
      </c>
      <c r="C3429" s="8">
        <v>80</v>
      </c>
      <c r="D3429" s="8" t="s">
        <v>16</v>
      </c>
      <c r="E3429" s="56" t="s">
        <v>4359</v>
      </c>
      <c r="F3429" s="57" t="s">
        <v>25</v>
      </c>
      <c r="G3429" s="58">
        <v>44886</v>
      </c>
      <c r="H3429" s="195"/>
      <c r="I3429" s="56"/>
      <c r="J3429" s="56"/>
      <c r="K3429" s="8"/>
      <c r="L3429" s="56"/>
      <c r="M3429" s="56"/>
      <c r="N3429" s="56"/>
      <c r="O3429" s="56"/>
      <c r="P3429" s="56"/>
      <c r="Q3429" s="63"/>
      <c r="R3429" s="64"/>
      <c r="S3429" s="56"/>
      <c r="T3429" s="56"/>
      <c r="U3429" s="57"/>
      <c r="V3429" s="289">
        <f t="shared" si="328"/>
        <v>1055</v>
      </c>
      <c r="W3429" s="292" t="str">
        <f t="shared" si="329"/>
        <v/>
      </c>
      <c r="X3429" s="291" t="str">
        <f t="shared" si="330"/>
        <v/>
      </c>
      <c r="Y3429" s="291" t="str">
        <f t="shared" si="331"/>
        <v/>
      </c>
    </row>
    <row r="3430" spans="1:25" ht="15" customHeight="1">
      <c r="A3430" s="8">
        <f t="shared" si="332"/>
        <v>3429</v>
      </c>
      <c r="B3430" s="109" t="s">
        <v>4360</v>
      </c>
      <c r="C3430" s="123" t="s">
        <v>2782</v>
      </c>
      <c r="D3430" s="110" t="s">
        <v>16</v>
      </c>
      <c r="E3430" s="109" t="s">
        <v>67</v>
      </c>
      <c r="F3430" s="111" t="s">
        <v>63</v>
      </c>
      <c r="G3430" s="191">
        <v>44886</v>
      </c>
      <c r="H3430" s="194"/>
      <c r="I3430" s="109"/>
      <c r="J3430" s="109"/>
      <c r="K3430" s="110"/>
      <c r="L3430" s="109"/>
      <c r="M3430" s="109"/>
      <c r="N3430" s="109"/>
      <c r="O3430" s="109"/>
      <c r="P3430" s="109"/>
      <c r="Q3430" s="136"/>
      <c r="R3430" s="115"/>
      <c r="S3430" s="109"/>
      <c r="T3430" s="109" t="s">
        <v>1059</v>
      </c>
      <c r="U3430" s="111"/>
      <c r="V3430" s="289">
        <f t="shared" si="328"/>
        <v>1055</v>
      </c>
      <c r="W3430" s="292" t="str">
        <f t="shared" si="329"/>
        <v/>
      </c>
      <c r="X3430" s="291" t="str">
        <f t="shared" si="330"/>
        <v/>
      </c>
      <c r="Y3430" s="291" t="str">
        <f t="shared" si="331"/>
        <v/>
      </c>
    </row>
    <row r="3431" spans="1:25" ht="15" customHeight="1">
      <c r="A3431" s="8">
        <f t="shared" si="332"/>
        <v>3430</v>
      </c>
      <c r="B3431" s="56" t="s">
        <v>4361</v>
      </c>
      <c r="C3431" s="8">
        <v>69</v>
      </c>
      <c r="D3431" s="8" t="s">
        <v>23</v>
      </c>
      <c r="E3431" s="56" t="s">
        <v>182</v>
      </c>
      <c r="F3431" s="57" t="s">
        <v>283</v>
      </c>
      <c r="G3431" s="58">
        <v>44887</v>
      </c>
      <c r="H3431" s="226">
        <v>44326</v>
      </c>
      <c r="I3431" s="226">
        <v>44354</v>
      </c>
      <c r="J3431" s="56" t="s">
        <v>1646</v>
      </c>
      <c r="K3431" s="76">
        <v>44571</v>
      </c>
      <c r="L3431" s="56"/>
      <c r="M3431" s="56" t="s">
        <v>1279</v>
      </c>
      <c r="N3431" s="56" t="s">
        <v>1279</v>
      </c>
      <c r="O3431" s="56" t="s">
        <v>1279</v>
      </c>
      <c r="P3431" s="56"/>
      <c r="Q3431" s="63" t="str">
        <f>IF(DATEDIF(K3431,G3431,"y")=0,"",DATEDIF(K3431,G3431,"y")&amp;" years ")&amp;IF(DATEDIF(K3431,G3431,"ym")=0,"",DATEDIF(K3431,G3431,"ym")&amp;" months ")&amp;IF(DATEDIF(K3431,G3431,"md")=0,"",DATEDIF(K3431,G3431,"md")&amp;" days")</f>
        <v>10 months 12 days</v>
      </c>
      <c r="R3431" s="64">
        <f>_xlfn.DAYS(G3431,IF(L3431="",IF(K3431="",I3431,K3431),L3431))</f>
        <v>316</v>
      </c>
      <c r="S3431" s="56"/>
      <c r="T3431" s="56"/>
      <c r="U3431" s="57"/>
      <c r="V3431" s="75">
        <f t="shared" si="328"/>
        <v>1056</v>
      </c>
      <c r="W3431" s="291">
        <f t="shared" si="329"/>
        <v>561</v>
      </c>
      <c r="X3431" s="291">
        <f t="shared" si="330"/>
        <v>533</v>
      </c>
      <c r="Y3431" s="291">
        <f t="shared" si="331"/>
        <v>316</v>
      </c>
    </row>
    <row r="3432" spans="1:25" ht="15" customHeight="1">
      <c r="A3432" s="8">
        <f t="shared" si="332"/>
        <v>3431</v>
      </c>
      <c r="B3432" s="56"/>
      <c r="C3432" s="8">
        <v>66</v>
      </c>
      <c r="D3432" s="8" t="s">
        <v>16</v>
      </c>
      <c r="E3432" s="56"/>
      <c r="F3432" s="61"/>
      <c r="G3432" s="62">
        <v>44887</v>
      </c>
      <c r="H3432" s="56" t="s">
        <v>1198</v>
      </c>
      <c r="I3432" s="56" t="s">
        <v>1198</v>
      </c>
      <c r="J3432" s="56"/>
      <c r="K3432" s="62">
        <v>44510</v>
      </c>
      <c r="L3432" s="56"/>
      <c r="M3432" s="56" t="s">
        <v>1279</v>
      </c>
      <c r="N3432" s="56" t="s">
        <v>1279</v>
      </c>
      <c r="O3432" s="56" t="s">
        <v>1279</v>
      </c>
      <c r="P3432" s="56"/>
      <c r="Q3432" s="63" t="str">
        <f>IF(DATEDIF(K3432,G3432,"y")=0,"",DATEDIF(K3432,G3432,"y")&amp;" years ")&amp;IF(DATEDIF(K3432,G3432,"ym")=0,"",DATEDIF(K3432,G3432,"ym")&amp;" months ")&amp;IF(DATEDIF(K3432,G3432,"md")=0,"",DATEDIF(K3432,G3432,"md")&amp;" days")</f>
        <v>1 years 12 days</v>
      </c>
      <c r="R3432" s="64">
        <f>_xlfn.DAYS(G3432,IF(L3432="",IF(K3432="",I3432,K3432),L3432))</f>
        <v>377</v>
      </c>
      <c r="S3432" s="56"/>
      <c r="T3432" s="56"/>
      <c r="U3432" s="57"/>
      <c r="V3432" s="75">
        <f t="shared" si="328"/>
        <v>1056</v>
      </c>
      <c r="W3432" s="291" t="str">
        <f t="shared" si="329"/>
        <v/>
      </c>
      <c r="X3432" s="291" t="str">
        <f t="shared" si="330"/>
        <v/>
      </c>
      <c r="Y3432" s="291">
        <f t="shared" si="331"/>
        <v>377</v>
      </c>
    </row>
    <row r="3433" spans="1:25" ht="15" customHeight="1">
      <c r="A3433" s="8">
        <f t="shared" si="332"/>
        <v>3432</v>
      </c>
      <c r="B3433" s="56" t="s">
        <v>1742</v>
      </c>
      <c r="C3433" s="8">
        <v>75</v>
      </c>
      <c r="D3433" s="8" t="s">
        <v>23</v>
      </c>
      <c r="E3433" s="56" t="s">
        <v>4362</v>
      </c>
      <c r="F3433" s="57" t="s">
        <v>1760</v>
      </c>
      <c r="G3433" s="58">
        <v>44887</v>
      </c>
      <c r="H3433" s="226">
        <v>44244</v>
      </c>
      <c r="I3433" s="226">
        <v>44307</v>
      </c>
      <c r="J3433" s="56" t="s">
        <v>1278</v>
      </c>
      <c r="K3433" s="8"/>
      <c r="L3433" s="56"/>
      <c r="M3433" s="56" t="s">
        <v>1279</v>
      </c>
      <c r="N3433" s="56" t="s">
        <v>1279</v>
      </c>
      <c r="O3433" s="56"/>
      <c r="P3433" s="56"/>
      <c r="Q3433" s="90" t="str">
        <f>IF(DATEDIF(I3433,G3433,"y")=0,"",DATEDIF(I3433,G3433,"y")&amp;" years ")&amp;IF(DATEDIF(I3433,G3433,"ym")=0,"",DATEDIF(I3433,G3433,"ym")&amp;" months ")&amp;IF(DATEDIF(I3433,G3433,"md")=0,"",DATEDIF(I3433,G3433,"md")&amp;" days")</f>
        <v>1 years 7 months 1 days</v>
      </c>
      <c r="R3433" s="64">
        <f>_xlfn.DAYS(G3433,IF(L3433="",IF(K3433="",I3433,K3433),L3433))</f>
        <v>580</v>
      </c>
      <c r="S3433" s="56"/>
      <c r="T3433" s="56"/>
      <c r="U3433" s="57"/>
      <c r="V3433" s="75">
        <f t="shared" si="328"/>
        <v>1056</v>
      </c>
      <c r="W3433" s="291">
        <f t="shared" si="329"/>
        <v>643</v>
      </c>
      <c r="X3433" s="291">
        <f t="shared" si="330"/>
        <v>580</v>
      </c>
      <c r="Y3433" s="291" t="str">
        <f t="shared" si="331"/>
        <v/>
      </c>
    </row>
    <row r="3434" spans="1:25" ht="15" customHeight="1">
      <c r="A3434" s="8">
        <f t="shared" si="332"/>
        <v>3433</v>
      </c>
      <c r="B3434" s="8"/>
      <c r="C3434" s="8">
        <v>86</v>
      </c>
      <c r="D3434" s="8" t="s">
        <v>23</v>
      </c>
      <c r="E3434" s="56"/>
      <c r="F3434" s="57"/>
      <c r="G3434" s="62">
        <v>44887</v>
      </c>
      <c r="H3434" s="74">
        <v>44257</v>
      </c>
      <c r="I3434" s="56"/>
      <c r="J3434" s="56"/>
      <c r="K3434" s="8"/>
      <c r="L3434" s="56"/>
      <c r="M3434" s="56" t="s">
        <v>1279</v>
      </c>
      <c r="N3434" s="56"/>
      <c r="O3434" s="56"/>
      <c r="P3434" s="56"/>
      <c r="Q3434" s="63" t="str">
        <f>IF(DATEDIF(H3434,G3434,"y")=0,"",DATEDIF(H3434,G3434,"y")&amp;" years ")&amp;IF(DATEDIF(H3434,G3434,"ym")=0,"",DATEDIF(H3434,G3434,"ym")&amp;" months ")&amp;IF(DATEDIF(H3434,G3434,"md")=0,"",DATEDIF(H3434,G3434,"md")&amp;" days")</f>
        <v>1 years 8 months 20 days</v>
      </c>
      <c r="R3434" s="64">
        <f>_xlfn.DAYS(G3434,H3434)</f>
        <v>630</v>
      </c>
      <c r="S3434" s="56"/>
      <c r="T3434" s="56"/>
      <c r="U3434" s="56" t="s">
        <v>4349</v>
      </c>
      <c r="V3434" s="75">
        <f t="shared" si="328"/>
        <v>1056</v>
      </c>
      <c r="W3434" s="291">
        <f t="shared" si="329"/>
        <v>630</v>
      </c>
      <c r="X3434" s="291" t="str">
        <f t="shared" si="330"/>
        <v/>
      </c>
      <c r="Y3434" s="291" t="str">
        <f t="shared" si="331"/>
        <v/>
      </c>
    </row>
    <row r="3435" spans="1:25" ht="15" customHeight="1">
      <c r="A3435" s="8">
        <f t="shared" si="332"/>
        <v>3434</v>
      </c>
      <c r="B3435" s="56"/>
      <c r="C3435" s="8">
        <v>0</v>
      </c>
      <c r="D3435" s="8" t="s">
        <v>23</v>
      </c>
      <c r="E3435" s="56"/>
      <c r="F3435" s="61"/>
      <c r="G3435" s="62">
        <v>44887</v>
      </c>
      <c r="H3435" s="195"/>
      <c r="I3435" s="56"/>
      <c r="J3435" s="56"/>
      <c r="K3435" s="8"/>
      <c r="L3435" s="56"/>
      <c r="M3435" s="56"/>
      <c r="N3435" s="56"/>
      <c r="O3435" s="56"/>
      <c r="P3435" s="56"/>
      <c r="Q3435" s="56"/>
      <c r="R3435" s="8"/>
      <c r="S3435" s="56"/>
      <c r="T3435" s="56" t="s">
        <v>1059</v>
      </c>
      <c r="U3435" s="57"/>
      <c r="V3435" s="289">
        <f t="shared" si="328"/>
        <v>1056</v>
      </c>
      <c r="W3435" s="292" t="str">
        <f t="shared" si="329"/>
        <v/>
      </c>
      <c r="X3435" s="291" t="str">
        <f t="shared" si="330"/>
        <v/>
      </c>
      <c r="Y3435" s="291" t="str">
        <f t="shared" si="331"/>
        <v/>
      </c>
    </row>
    <row r="3436" spans="1:25" ht="15" customHeight="1">
      <c r="A3436" s="8">
        <f t="shared" si="332"/>
        <v>3435</v>
      </c>
      <c r="B3436" s="56"/>
      <c r="C3436" s="8">
        <v>56</v>
      </c>
      <c r="D3436" s="8" t="s">
        <v>16</v>
      </c>
      <c r="E3436" s="56"/>
      <c r="F3436" s="61"/>
      <c r="G3436" s="62">
        <v>44887</v>
      </c>
      <c r="H3436" s="195"/>
      <c r="I3436" s="56"/>
      <c r="J3436" s="56"/>
      <c r="K3436" s="8"/>
      <c r="L3436" s="56"/>
      <c r="M3436" s="56"/>
      <c r="N3436" s="56"/>
      <c r="O3436" s="56"/>
      <c r="P3436" s="56"/>
      <c r="Q3436" s="63"/>
      <c r="R3436" s="64"/>
      <c r="S3436" s="56"/>
      <c r="T3436" s="56"/>
      <c r="U3436" s="57"/>
      <c r="V3436" s="289">
        <f t="shared" si="328"/>
        <v>1056</v>
      </c>
      <c r="W3436" s="292" t="str">
        <f t="shared" si="329"/>
        <v/>
      </c>
      <c r="X3436" s="291" t="str">
        <f t="shared" si="330"/>
        <v/>
      </c>
      <c r="Y3436" s="291" t="str">
        <f t="shared" si="331"/>
        <v/>
      </c>
    </row>
    <row r="3437" spans="1:25" ht="15" customHeight="1">
      <c r="A3437" s="8">
        <f t="shared" si="332"/>
        <v>3436</v>
      </c>
      <c r="B3437" s="56"/>
      <c r="C3437" s="8">
        <v>34</v>
      </c>
      <c r="D3437" s="8" t="s">
        <v>16</v>
      </c>
      <c r="E3437" s="56"/>
      <c r="F3437" s="61"/>
      <c r="G3437" s="62">
        <v>44888</v>
      </c>
      <c r="H3437" s="56" t="s">
        <v>1198</v>
      </c>
      <c r="I3437" s="74">
        <v>44422</v>
      </c>
      <c r="J3437" s="56"/>
      <c r="K3437" s="8"/>
      <c r="L3437" s="56"/>
      <c r="M3437" s="56" t="s">
        <v>1279</v>
      </c>
      <c r="N3437" s="56" t="s">
        <v>1279</v>
      </c>
      <c r="O3437" s="56"/>
      <c r="P3437" s="56"/>
      <c r="Q3437" s="63" t="str">
        <f>IF(DATEDIF(I3437,G3437,"y")=0,"",DATEDIF(I3437,G3437,"y")&amp;" years ")&amp;IF(DATEDIF(I3437,G3437,"ym")=0,"",DATEDIF(I3437,G3437,"ym")&amp;" months ")&amp;IF(DATEDIF(I3437,G3437,"md")=0,"",DATEDIF(I3437,G3437,"md")&amp;" days")</f>
        <v>1 years 3 months 9 days</v>
      </c>
      <c r="R3437" s="64">
        <f>_xlfn.DAYS(G3437,IF(L3437="",IF(K3437="",I3437,K3437),L3437))</f>
        <v>466</v>
      </c>
      <c r="S3437" s="56"/>
      <c r="T3437" s="56"/>
      <c r="U3437" s="57"/>
      <c r="V3437" s="75">
        <f t="shared" si="328"/>
        <v>1057</v>
      </c>
      <c r="W3437" s="291" t="str">
        <f t="shared" si="329"/>
        <v/>
      </c>
      <c r="X3437" s="291">
        <f t="shared" si="330"/>
        <v>466</v>
      </c>
      <c r="Y3437" s="291" t="str">
        <f t="shared" si="331"/>
        <v/>
      </c>
    </row>
    <row r="3438" spans="1:25" ht="15" customHeight="1">
      <c r="A3438" s="8">
        <f t="shared" si="332"/>
        <v>3437</v>
      </c>
      <c r="B3438" s="8"/>
      <c r="C3438" s="8">
        <v>71</v>
      </c>
      <c r="D3438" s="8" t="s">
        <v>16</v>
      </c>
      <c r="E3438" s="56"/>
      <c r="F3438" s="57"/>
      <c r="G3438" s="62">
        <v>44888</v>
      </c>
      <c r="H3438" s="56"/>
      <c r="I3438" s="56"/>
      <c r="J3438" s="56"/>
      <c r="K3438" s="8"/>
      <c r="L3438" s="56"/>
      <c r="M3438" s="56"/>
      <c r="N3438" s="56"/>
      <c r="O3438" s="56"/>
      <c r="P3438" s="56"/>
      <c r="Q3438" s="56"/>
      <c r="R3438" s="8"/>
      <c r="S3438" s="56"/>
      <c r="T3438" s="56"/>
      <c r="U3438" s="56" t="s">
        <v>4349</v>
      </c>
      <c r="V3438" s="289">
        <f t="shared" si="328"/>
        <v>1057</v>
      </c>
      <c r="W3438" s="292" t="str">
        <f t="shared" si="329"/>
        <v/>
      </c>
      <c r="X3438" s="291" t="str">
        <f t="shared" si="330"/>
        <v/>
      </c>
      <c r="Y3438" s="291" t="str">
        <f t="shared" si="331"/>
        <v/>
      </c>
    </row>
    <row r="3439" spans="1:25" ht="15" customHeight="1">
      <c r="A3439" s="8">
        <f t="shared" si="332"/>
        <v>3438</v>
      </c>
      <c r="B3439" s="56" t="s">
        <v>4363</v>
      </c>
      <c r="C3439" s="8">
        <v>82</v>
      </c>
      <c r="D3439" s="8" t="s">
        <v>16</v>
      </c>
      <c r="E3439" s="56" t="s">
        <v>4364</v>
      </c>
      <c r="F3439" s="57" t="s">
        <v>538</v>
      </c>
      <c r="G3439" s="58">
        <v>44889</v>
      </c>
      <c r="H3439" s="226">
        <v>44233</v>
      </c>
      <c r="I3439" s="226">
        <v>44317</v>
      </c>
      <c r="J3439" s="56" t="s">
        <v>1278</v>
      </c>
      <c r="K3439" s="62">
        <v>44553</v>
      </c>
      <c r="L3439" s="56"/>
      <c r="M3439" s="56" t="s">
        <v>1279</v>
      </c>
      <c r="N3439" s="56" t="s">
        <v>1279</v>
      </c>
      <c r="O3439" s="56" t="s">
        <v>1279</v>
      </c>
      <c r="P3439" s="56"/>
      <c r="Q3439" s="63" t="str">
        <f>IF(DATEDIF(K3439,G3439,"y")=0,"",DATEDIF(K3439,G3439,"y")&amp;" years ")&amp;IF(DATEDIF(K3439,G3439,"ym")=0,"",DATEDIF(K3439,G3439,"ym")&amp;" months ")&amp;IF(DATEDIF(K3439,G3439,"md")=0,"",DATEDIF(K3439,G3439,"md")&amp;" days")</f>
        <v>11 months 1 days</v>
      </c>
      <c r="R3439" s="64">
        <f>_xlfn.DAYS(G3439,IF(L3439="",IF(K3439="",I3439,K3439),L3439))</f>
        <v>336</v>
      </c>
      <c r="S3439" s="56"/>
      <c r="T3439" s="56"/>
      <c r="U3439" s="57"/>
      <c r="V3439" s="75">
        <f t="shared" si="328"/>
        <v>1058</v>
      </c>
      <c r="W3439" s="291">
        <f t="shared" si="329"/>
        <v>656</v>
      </c>
      <c r="X3439" s="291">
        <f t="shared" si="330"/>
        <v>572</v>
      </c>
      <c r="Y3439" s="291">
        <f t="shared" si="331"/>
        <v>336</v>
      </c>
    </row>
    <row r="3440" spans="1:25" ht="15" customHeight="1">
      <c r="A3440" s="8">
        <f t="shared" si="332"/>
        <v>3439</v>
      </c>
      <c r="B3440" s="56" t="s">
        <v>1399</v>
      </c>
      <c r="C3440" s="8">
        <v>78</v>
      </c>
      <c r="D3440" s="8" t="s">
        <v>16</v>
      </c>
      <c r="E3440" s="56" t="s">
        <v>4365</v>
      </c>
      <c r="F3440" s="57" t="s">
        <v>377</v>
      </c>
      <c r="G3440" s="58">
        <v>44889</v>
      </c>
      <c r="H3440" s="226">
        <v>44247</v>
      </c>
      <c r="I3440" s="226">
        <v>44304</v>
      </c>
      <c r="J3440" s="56" t="s">
        <v>1278</v>
      </c>
      <c r="K3440" s="76">
        <v>44552</v>
      </c>
      <c r="L3440" s="56"/>
      <c r="M3440" s="56" t="s">
        <v>1279</v>
      </c>
      <c r="N3440" s="56" t="s">
        <v>1279</v>
      </c>
      <c r="O3440" s="56" t="s">
        <v>1279</v>
      </c>
      <c r="P3440" s="56"/>
      <c r="Q3440" s="63" t="str">
        <f>IF(DATEDIF(K3440,G3440,"y")=0,"",DATEDIF(K3440,G3440,"y")&amp;" years ")&amp;IF(DATEDIF(K3440,G3440,"ym")=0,"",DATEDIF(K3440,G3440,"ym")&amp;" months ")&amp;IF(DATEDIF(K3440,G3440,"md")=0,"",DATEDIF(K3440,G3440,"md")&amp;" days")</f>
        <v>11 months 2 days</v>
      </c>
      <c r="R3440" s="64">
        <f>_xlfn.DAYS(G3440,IF(L3440="",IF(K3440="",I3440,K3440),L3440))</f>
        <v>337</v>
      </c>
      <c r="S3440" s="56"/>
      <c r="T3440" s="56"/>
      <c r="U3440" s="57"/>
      <c r="V3440" s="75">
        <f t="shared" si="328"/>
        <v>1058</v>
      </c>
      <c r="W3440" s="291">
        <f t="shared" si="329"/>
        <v>642</v>
      </c>
      <c r="X3440" s="291">
        <f t="shared" si="330"/>
        <v>585</v>
      </c>
      <c r="Y3440" s="291">
        <f t="shared" si="331"/>
        <v>337</v>
      </c>
    </row>
    <row r="3441" spans="1:25" ht="15" customHeight="1">
      <c r="A3441" s="8">
        <f t="shared" si="332"/>
        <v>3440</v>
      </c>
      <c r="B3441" s="56"/>
      <c r="C3441" s="8">
        <v>64</v>
      </c>
      <c r="D3441" s="8" t="s">
        <v>23</v>
      </c>
      <c r="E3441" s="56"/>
      <c r="F3441" s="61"/>
      <c r="G3441" s="62">
        <v>44889</v>
      </c>
      <c r="H3441" s="56" t="s">
        <v>1198</v>
      </c>
      <c r="I3441" s="74">
        <v>44491</v>
      </c>
      <c r="J3441" s="56"/>
      <c r="K3441" s="8"/>
      <c r="L3441" s="56"/>
      <c r="M3441" s="56" t="s">
        <v>1279</v>
      </c>
      <c r="N3441" s="56" t="s">
        <v>1279</v>
      </c>
      <c r="O3441" s="56"/>
      <c r="P3441" s="56"/>
      <c r="Q3441" s="63" t="str">
        <f>IF(DATEDIF(I3441,G3441,"y")=0,"",DATEDIF(I3441,G3441,"y")&amp;" years ")&amp;IF(DATEDIF(I3441,G3441,"ym")=0,"",DATEDIF(I3441,G3441,"ym")&amp;" months ")&amp;IF(DATEDIF(I3441,G3441,"md")=0,"",DATEDIF(I3441,G3441,"md")&amp;" days")</f>
        <v>1 years 1 months 2 days</v>
      </c>
      <c r="R3441" s="64">
        <f>_xlfn.DAYS(G3441,IF(L3441="",IF(K3441="",I3441,K3441),L3441))</f>
        <v>398</v>
      </c>
      <c r="S3441" s="56"/>
      <c r="T3441" s="56"/>
      <c r="U3441" s="57"/>
      <c r="V3441" s="75">
        <f t="shared" si="328"/>
        <v>1058</v>
      </c>
      <c r="W3441" s="291" t="str">
        <f t="shared" si="329"/>
        <v/>
      </c>
      <c r="X3441" s="291">
        <f t="shared" si="330"/>
        <v>398</v>
      </c>
      <c r="Y3441" s="291" t="str">
        <f t="shared" si="331"/>
        <v/>
      </c>
    </row>
    <row r="3442" spans="1:25" ht="15" customHeight="1">
      <c r="A3442" s="8">
        <f t="shared" si="332"/>
        <v>3441</v>
      </c>
      <c r="B3442" s="56" t="s">
        <v>1846</v>
      </c>
      <c r="C3442" s="8">
        <v>80</v>
      </c>
      <c r="D3442" s="8" t="s">
        <v>23</v>
      </c>
      <c r="E3442" s="56" t="s">
        <v>4366</v>
      </c>
      <c r="F3442" s="57" t="s">
        <v>220</v>
      </c>
      <c r="G3442" s="58">
        <v>44889</v>
      </c>
      <c r="H3442" s="195"/>
      <c r="I3442" s="56"/>
      <c r="J3442" s="56"/>
      <c r="K3442" s="8"/>
      <c r="L3442" s="56"/>
      <c r="M3442" s="56"/>
      <c r="N3442" s="56"/>
      <c r="O3442" s="56"/>
      <c r="P3442" s="56"/>
      <c r="Q3442" s="56"/>
      <c r="R3442" s="8"/>
      <c r="S3442" s="56"/>
      <c r="T3442" s="56"/>
      <c r="U3442" s="57"/>
      <c r="V3442" s="289">
        <f t="shared" si="328"/>
        <v>1058</v>
      </c>
      <c r="W3442" s="292" t="str">
        <f t="shared" si="329"/>
        <v/>
      </c>
      <c r="X3442" s="291" t="str">
        <f t="shared" si="330"/>
        <v/>
      </c>
      <c r="Y3442" s="291" t="str">
        <f t="shared" si="331"/>
        <v/>
      </c>
    </row>
    <row r="3443" spans="1:25" ht="15" customHeight="1">
      <c r="A3443" s="8">
        <f t="shared" si="332"/>
        <v>3442</v>
      </c>
      <c r="B3443" s="56" t="s">
        <v>4367</v>
      </c>
      <c r="C3443" s="8">
        <v>70</v>
      </c>
      <c r="D3443" s="8" t="s">
        <v>16</v>
      </c>
      <c r="E3443" s="56" t="s">
        <v>4368</v>
      </c>
      <c r="F3443" s="57" t="s">
        <v>103</v>
      </c>
      <c r="G3443" s="58">
        <v>44890</v>
      </c>
      <c r="H3443" s="226">
        <v>44265</v>
      </c>
      <c r="I3443" s="226">
        <v>44386</v>
      </c>
      <c r="J3443" s="56" t="s">
        <v>1278</v>
      </c>
      <c r="K3443" s="62">
        <v>44589</v>
      </c>
      <c r="L3443" s="56"/>
      <c r="M3443" s="56" t="s">
        <v>1279</v>
      </c>
      <c r="N3443" s="56" t="s">
        <v>1279</v>
      </c>
      <c r="O3443" s="56" t="s">
        <v>1279</v>
      </c>
      <c r="P3443" s="56"/>
      <c r="Q3443" s="63" t="str">
        <f>IF(DATEDIF(K3443,G3443,"y")=0,"",DATEDIF(K3443,G3443,"y")&amp;" years ")&amp;IF(DATEDIF(K3443,G3443,"ym")=0,"",DATEDIF(K3443,G3443,"ym")&amp;" months ")&amp;IF(DATEDIF(K3443,G3443,"md")=0,"",DATEDIF(K3443,G3443,"md")&amp;" days")</f>
        <v>9 months 28 days</v>
      </c>
      <c r="R3443" s="64">
        <f t="shared" ref="R3443:R3449" si="336">_xlfn.DAYS(G3443,IF(L3443="",IF(K3443="",I3443,K3443),L3443))</f>
        <v>301</v>
      </c>
      <c r="S3443" s="56"/>
      <c r="T3443" s="56"/>
      <c r="U3443" s="57"/>
      <c r="V3443" s="75">
        <f t="shared" si="328"/>
        <v>1059</v>
      </c>
      <c r="W3443" s="291">
        <f t="shared" si="329"/>
        <v>625</v>
      </c>
      <c r="X3443" s="291">
        <f t="shared" si="330"/>
        <v>504</v>
      </c>
      <c r="Y3443" s="291">
        <f t="shared" si="331"/>
        <v>301</v>
      </c>
    </row>
    <row r="3444" spans="1:25" ht="15" customHeight="1">
      <c r="A3444" s="8">
        <f t="shared" si="332"/>
        <v>3443</v>
      </c>
      <c r="B3444" s="56" t="s">
        <v>4369</v>
      </c>
      <c r="C3444" s="8">
        <v>82</v>
      </c>
      <c r="D3444" s="8" t="s">
        <v>16</v>
      </c>
      <c r="E3444" s="56" t="s">
        <v>2161</v>
      </c>
      <c r="F3444" s="57" t="s">
        <v>2460</v>
      </c>
      <c r="G3444" s="58">
        <v>44890</v>
      </c>
      <c r="H3444" s="226">
        <v>44241</v>
      </c>
      <c r="I3444" s="226">
        <v>44317</v>
      </c>
      <c r="J3444" s="56" t="s">
        <v>1278</v>
      </c>
      <c r="K3444" s="8"/>
      <c r="L3444" s="56"/>
      <c r="M3444" s="56" t="s">
        <v>1279</v>
      </c>
      <c r="N3444" s="56" t="s">
        <v>1279</v>
      </c>
      <c r="O3444" s="56"/>
      <c r="P3444" s="56"/>
      <c r="Q3444" s="63" t="str">
        <f>IF(DATEDIF(I3444,G3444,"y")=0,"",DATEDIF(I3444,G3444,"y")&amp;" years ")&amp;IF(DATEDIF(I3444,G3444,"ym")=0,"",DATEDIF(I3444,G3444,"ym")&amp;" months ")&amp;IF(DATEDIF(I3444,G3444,"md")=0,"",DATEDIF(I3444,G3444,"md")&amp;" days")</f>
        <v>1 years 6 months 24 days</v>
      </c>
      <c r="R3444" s="64">
        <f t="shared" si="336"/>
        <v>573</v>
      </c>
      <c r="S3444" s="56"/>
      <c r="T3444" s="56"/>
      <c r="U3444" s="57"/>
      <c r="V3444" s="75">
        <f t="shared" si="328"/>
        <v>1059</v>
      </c>
      <c r="W3444" s="291">
        <f t="shared" si="329"/>
        <v>649</v>
      </c>
      <c r="X3444" s="291">
        <f t="shared" si="330"/>
        <v>573</v>
      </c>
      <c r="Y3444" s="291" t="str">
        <f t="shared" si="331"/>
        <v/>
      </c>
    </row>
    <row r="3445" spans="1:25" ht="15" customHeight="1">
      <c r="A3445" s="8">
        <f t="shared" si="332"/>
        <v>3444</v>
      </c>
      <c r="B3445" s="8"/>
      <c r="C3445" s="8">
        <v>80</v>
      </c>
      <c r="D3445" s="8" t="s">
        <v>16</v>
      </c>
      <c r="E3445" s="56"/>
      <c r="F3445" s="57"/>
      <c r="G3445" s="62">
        <v>44890</v>
      </c>
      <c r="H3445" s="56"/>
      <c r="I3445" s="74">
        <v>44316</v>
      </c>
      <c r="J3445" s="56"/>
      <c r="K3445" s="8"/>
      <c r="L3445" s="56"/>
      <c r="M3445" s="56" t="s">
        <v>1279</v>
      </c>
      <c r="N3445" s="56" t="s">
        <v>1279</v>
      </c>
      <c r="O3445" s="56"/>
      <c r="P3445" s="56"/>
      <c r="Q3445" s="63" t="str">
        <f>IF(DATEDIF(I3445,G3445,"y")=0,"",DATEDIF(I3445,G3445,"y")&amp;" years ")&amp;IF(DATEDIF(I3445,G3445,"ym")=0,"",DATEDIF(I3445,G3445,"ym")&amp;" months ")&amp;IF(DATEDIF(I3445,G3445,"md")=0,"",DATEDIF(I3445,G3445,"md")&amp;" days")</f>
        <v>1 years 6 months 26 days</v>
      </c>
      <c r="R3445" s="64">
        <f t="shared" si="336"/>
        <v>574</v>
      </c>
      <c r="S3445" s="56"/>
      <c r="T3445" s="56"/>
      <c r="U3445" s="56" t="s">
        <v>4349</v>
      </c>
      <c r="V3445" s="75">
        <f t="shared" si="328"/>
        <v>1059</v>
      </c>
      <c r="W3445" s="291" t="str">
        <f t="shared" si="329"/>
        <v/>
      </c>
      <c r="X3445" s="291">
        <f t="shared" si="330"/>
        <v>574</v>
      </c>
      <c r="Y3445" s="291" t="str">
        <f t="shared" si="331"/>
        <v/>
      </c>
    </row>
    <row r="3446" spans="1:25" ht="15" customHeight="1">
      <c r="A3446" s="8">
        <f t="shared" si="332"/>
        <v>3445</v>
      </c>
      <c r="B3446" s="56"/>
      <c r="C3446" s="8">
        <v>54</v>
      </c>
      <c r="D3446" s="8" t="s">
        <v>16</v>
      </c>
      <c r="E3446" s="56"/>
      <c r="F3446" s="61"/>
      <c r="G3446" s="62">
        <v>44891</v>
      </c>
      <c r="H3446" s="56" t="s">
        <v>1198</v>
      </c>
      <c r="I3446" s="56" t="s">
        <v>1198</v>
      </c>
      <c r="J3446" s="56"/>
      <c r="K3446" s="62">
        <v>44627</v>
      </c>
      <c r="L3446" s="56"/>
      <c r="M3446" s="56" t="s">
        <v>1279</v>
      </c>
      <c r="N3446" s="56" t="s">
        <v>1279</v>
      </c>
      <c r="O3446" s="56" t="s">
        <v>1279</v>
      </c>
      <c r="P3446" s="56"/>
      <c r="Q3446" s="63" t="str">
        <f>IF(DATEDIF(K3446,G3446,"y")=0,"",DATEDIF(K3446,G3446,"y")&amp;" years ")&amp;IF(DATEDIF(K3446,G3446,"ym")=0,"",DATEDIF(K3446,G3446,"ym")&amp;" months ")&amp;IF(DATEDIF(K3446,G3446,"md")=0,"",DATEDIF(K3446,G3446,"md")&amp;" days")</f>
        <v>8 months 19 days</v>
      </c>
      <c r="R3446" s="64">
        <f t="shared" si="336"/>
        <v>264</v>
      </c>
      <c r="S3446" s="56"/>
      <c r="T3446" s="56"/>
      <c r="U3446" s="57"/>
      <c r="V3446" s="75">
        <f t="shared" si="328"/>
        <v>1060</v>
      </c>
      <c r="W3446" s="291" t="str">
        <f t="shared" si="329"/>
        <v/>
      </c>
      <c r="X3446" s="291" t="str">
        <f t="shared" si="330"/>
        <v/>
      </c>
      <c r="Y3446" s="291">
        <f t="shared" si="331"/>
        <v>264</v>
      </c>
    </row>
    <row r="3447" spans="1:25" ht="15" customHeight="1">
      <c r="A3447" s="8">
        <f t="shared" si="332"/>
        <v>3446</v>
      </c>
      <c r="B3447" s="56" t="s">
        <v>4370</v>
      </c>
      <c r="C3447" s="8">
        <v>58</v>
      </c>
      <c r="D3447" s="8" t="s">
        <v>16</v>
      </c>
      <c r="E3447" s="56" t="s">
        <v>4371</v>
      </c>
      <c r="F3447" s="57" t="s">
        <v>25</v>
      </c>
      <c r="G3447" s="58">
        <v>44891</v>
      </c>
      <c r="H3447" s="226">
        <v>44266</v>
      </c>
      <c r="I3447" s="226">
        <v>44383</v>
      </c>
      <c r="J3447" s="56" t="s">
        <v>1278</v>
      </c>
      <c r="K3447" s="76"/>
      <c r="L3447" s="74"/>
      <c r="M3447" s="244" t="s">
        <v>1279</v>
      </c>
      <c r="N3447" s="244" t="s">
        <v>1279</v>
      </c>
      <c r="O3447" s="56"/>
      <c r="P3447" s="56"/>
      <c r="Q3447" s="90" t="str">
        <f>IF(DATEDIF(I3447,G3447,"y")=0,"",DATEDIF(I3447,G3447,"y")&amp;" years ")&amp;IF(DATEDIF(I3447,G3447,"ym")=0,"",DATEDIF(I3447,G3447,"ym")&amp;" months ")&amp;IF(DATEDIF(I3447,G3447,"md")=0,"",DATEDIF(I3447,G3447,"md")&amp;" days")</f>
        <v>1 years 4 months 20 days</v>
      </c>
      <c r="R3447" s="64">
        <f t="shared" si="336"/>
        <v>508</v>
      </c>
      <c r="S3447" s="56"/>
      <c r="T3447" s="56"/>
      <c r="U3447" s="57"/>
      <c r="V3447" s="75">
        <f t="shared" si="328"/>
        <v>1060</v>
      </c>
      <c r="W3447" s="291">
        <f t="shared" si="329"/>
        <v>625</v>
      </c>
      <c r="X3447" s="291">
        <f t="shared" si="330"/>
        <v>508</v>
      </c>
      <c r="Y3447" s="291" t="str">
        <f t="shared" si="331"/>
        <v/>
      </c>
    </row>
    <row r="3448" spans="1:25" ht="15" customHeight="1">
      <c r="A3448" s="8">
        <f t="shared" si="332"/>
        <v>3447</v>
      </c>
      <c r="B3448" s="56" t="s">
        <v>4372</v>
      </c>
      <c r="C3448" s="8">
        <v>75</v>
      </c>
      <c r="D3448" s="8" t="s">
        <v>23</v>
      </c>
      <c r="E3448" s="56" t="s">
        <v>4373</v>
      </c>
      <c r="F3448" s="57" t="s">
        <v>290</v>
      </c>
      <c r="G3448" s="58">
        <v>44891</v>
      </c>
      <c r="H3448" s="226">
        <v>44242</v>
      </c>
      <c r="I3448" s="226">
        <v>44304</v>
      </c>
      <c r="J3448" s="56" t="s">
        <v>1278</v>
      </c>
      <c r="K3448" s="8"/>
      <c r="L3448" s="56"/>
      <c r="M3448" s="56" t="s">
        <v>1279</v>
      </c>
      <c r="N3448" s="56" t="s">
        <v>1279</v>
      </c>
      <c r="O3448" s="56"/>
      <c r="P3448" s="56"/>
      <c r="Q3448" s="90" t="str">
        <f>IF(DATEDIF(I3448,G3448,"y")=0,"",DATEDIF(I3448,G3448,"y")&amp;" years ")&amp;IF(DATEDIF(I3448,G3448,"ym")=0,"",DATEDIF(I3448,G3448,"ym")&amp;" months ")&amp;IF(DATEDIF(I3448,G3448,"md")=0,"",DATEDIF(I3448,G3448,"md")&amp;" days")</f>
        <v>1 years 7 months 8 days</v>
      </c>
      <c r="R3448" s="64">
        <f t="shared" si="336"/>
        <v>587</v>
      </c>
      <c r="S3448" s="56"/>
      <c r="T3448" s="56"/>
      <c r="U3448" s="57"/>
      <c r="V3448" s="75">
        <f t="shared" si="328"/>
        <v>1060</v>
      </c>
      <c r="W3448" s="291">
        <f t="shared" si="329"/>
        <v>649</v>
      </c>
      <c r="X3448" s="291">
        <f t="shared" si="330"/>
        <v>587</v>
      </c>
      <c r="Y3448" s="291" t="str">
        <f t="shared" si="331"/>
        <v/>
      </c>
    </row>
    <row r="3449" spans="1:25" ht="15" customHeight="1">
      <c r="A3449" s="8">
        <f t="shared" si="332"/>
        <v>3448</v>
      </c>
      <c r="B3449" s="8"/>
      <c r="C3449" s="8">
        <v>95</v>
      </c>
      <c r="D3449" s="8" t="s">
        <v>16</v>
      </c>
      <c r="E3449" s="56"/>
      <c r="F3449" s="57"/>
      <c r="G3449" s="62">
        <v>44891</v>
      </c>
      <c r="H3449" s="56"/>
      <c r="I3449" s="74">
        <v>44293</v>
      </c>
      <c r="J3449" s="56"/>
      <c r="K3449" s="8"/>
      <c r="L3449" s="56"/>
      <c r="M3449" s="56" t="s">
        <v>1279</v>
      </c>
      <c r="N3449" s="56" t="s">
        <v>1279</v>
      </c>
      <c r="O3449" s="56"/>
      <c r="P3449" s="56"/>
      <c r="Q3449" s="63" t="str">
        <f>IF(DATEDIF(I3449,G3449,"y")=0,"",DATEDIF(I3449,G3449,"y")&amp;" years ")&amp;IF(DATEDIF(I3449,G3449,"ym")=0,"",DATEDIF(I3449,G3449,"ym")&amp;" months ")&amp;IF(DATEDIF(I3449,G3449,"md")=0,"",DATEDIF(I3449,G3449,"md")&amp;" days")</f>
        <v>1 years 7 months 19 days</v>
      </c>
      <c r="R3449" s="64">
        <f t="shared" si="336"/>
        <v>598</v>
      </c>
      <c r="S3449" s="56"/>
      <c r="T3449" s="56"/>
      <c r="U3449" s="56" t="s">
        <v>4349</v>
      </c>
      <c r="V3449" s="75">
        <f t="shared" si="328"/>
        <v>1060</v>
      </c>
      <c r="W3449" s="291" t="str">
        <f t="shared" si="329"/>
        <v/>
      </c>
      <c r="X3449" s="291">
        <f t="shared" si="330"/>
        <v>598</v>
      </c>
      <c r="Y3449" s="291" t="str">
        <f t="shared" si="331"/>
        <v/>
      </c>
    </row>
    <row r="3450" spans="1:25" ht="15" customHeight="1">
      <c r="A3450" s="8">
        <f t="shared" si="332"/>
        <v>3449</v>
      </c>
      <c r="B3450" t="s">
        <v>4374</v>
      </c>
      <c r="C3450" s="17">
        <v>0</v>
      </c>
      <c r="D3450" s="17" t="s">
        <v>16</v>
      </c>
      <c r="E3450" t="s">
        <v>4375</v>
      </c>
      <c r="F3450" s="18" t="s">
        <v>46</v>
      </c>
      <c r="G3450" s="254">
        <v>44891</v>
      </c>
      <c r="T3450" s="109" t="s">
        <v>1059</v>
      </c>
      <c r="U3450"/>
      <c r="V3450" s="289">
        <f t="shared" si="328"/>
        <v>1060</v>
      </c>
      <c r="W3450" s="292" t="str">
        <f t="shared" si="329"/>
        <v/>
      </c>
      <c r="X3450" s="291" t="str">
        <f t="shared" si="330"/>
        <v/>
      </c>
      <c r="Y3450" s="291" t="str">
        <f t="shared" si="331"/>
        <v/>
      </c>
    </row>
    <row r="3451" spans="1:25" ht="15" customHeight="1">
      <c r="A3451" s="8">
        <f t="shared" si="332"/>
        <v>3450</v>
      </c>
      <c r="B3451" s="56" t="s">
        <v>2637</v>
      </c>
      <c r="C3451" s="8">
        <v>62</v>
      </c>
      <c r="D3451" s="8" t="s">
        <v>23</v>
      </c>
      <c r="E3451" s="56" t="s">
        <v>4376</v>
      </c>
      <c r="F3451" s="57" t="s">
        <v>25</v>
      </c>
      <c r="G3451" s="58">
        <v>44892</v>
      </c>
      <c r="H3451" s="226">
        <v>44312</v>
      </c>
      <c r="I3451" s="226">
        <v>44334</v>
      </c>
      <c r="J3451" s="56" t="s">
        <v>1744</v>
      </c>
      <c r="K3451" s="76">
        <v>44584</v>
      </c>
      <c r="L3451" s="56"/>
      <c r="M3451" s="56" t="s">
        <v>1279</v>
      </c>
      <c r="N3451" s="56" t="s">
        <v>1279</v>
      </c>
      <c r="O3451" s="56" t="s">
        <v>1279</v>
      </c>
      <c r="P3451" s="56"/>
      <c r="Q3451" s="63" t="str">
        <f>IF(DATEDIF(K3451,G3451,"y")=0,"",DATEDIF(K3451,G3451,"y")&amp;" years ")&amp;IF(DATEDIF(K3451,G3451,"ym")=0,"",DATEDIF(K3451,G3451,"ym")&amp;" months ")&amp;IF(DATEDIF(K3451,G3451,"md")=0,"",DATEDIF(K3451,G3451,"md")&amp;" days")</f>
        <v>10 months 4 days</v>
      </c>
      <c r="R3451" s="64">
        <f t="shared" ref="R3451:R3456" si="337">_xlfn.DAYS(G3451,IF(L3451="",IF(K3451="",I3451,K3451),L3451))</f>
        <v>308</v>
      </c>
      <c r="S3451" s="56"/>
      <c r="T3451" s="56"/>
      <c r="U3451" s="57"/>
      <c r="V3451" s="75">
        <f t="shared" si="328"/>
        <v>1061</v>
      </c>
      <c r="W3451" s="291">
        <f t="shared" si="329"/>
        <v>580</v>
      </c>
      <c r="X3451" s="291">
        <f t="shared" si="330"/>
        <v>558</v>
      </c>
      <c r="Y3451" s="291">
        <f t="shared" si="331"/>
        <v>308</v>
      </c>
    </row>
    <row r="3452" spans="1:25" ht="15" customHeight="1">
      <c r="A3452" s="8">
        <f t="shared" si="332"/>
        <v>3451</v>
      </c>
      <c r="B3452" s="56" t="s">
        <v>4377</v>
      </c>
      <c r="C3452" s="73">
        <v>17</v>
      </c>
      <c r="D3452" s="8" t="s">
        <v>23</v>
      </c>
      <c r="E3452" s="56" t="s">
        <v>2672</v>
      </c>
      <c r="F3452" s="61" t="s">
        <v>1326</v>
      </c>
      <c r="G3452" s="62">
        <v>44892</v>
      </c>
      <c r="H3452" s="56" t="s">
        <v>1198</v>
      </c>
      <c r="I3452" s="74">
        <v>44446</v>
      </c>
      <c r="J3452" s="56"/>
      <c r="K3452" s="8"/>
      <c r="L3452" s="56"/>
      <c r="M3452" s="56" t="s">
        <v>1279</v>
      </c>
      <c r="N3452" s="56" t="s">
        <v>1279</v>
      </c>
      <c r="O3452" s="56"/>
      <c r="P3452" s="56"/>
      <c r="Q3452" s="90" t="str">
        <f>IF(DATEDIF(I3452,G3452,"y")=0,"",DATEDIF(I3452,G3452,"y")&amp;" years ")&amp;IF(DATEDIF(I3452,G3452,"ym")=0,"",DATEDIF(I3452,G3452,"ym")&amp;" months ")&amp;IF(DATEDIF(I3452,G3452,"md")=0,"",DATEDIF(I3452,G3452,"md")&amp;" days")</f>
        <v>1 years 2 months 20 days</v>
      </c>
      <c r="R3452" s="64">
        <f t="shared" si="337"/>
        <v>446</v>
      </c>
      <c r="S3452" s="56"/>
      <c r="T3452" s="56" t="s">
        <v>1059</v>
      </c>
      <c r="U3452" s="57"/>
      <c r="V3452" s="75">
        <f t="shared" si="328"/>
        <v>1061</v>
      </c>
      <c r="W3452" s="291" t="str">
        <f t="shared" si="329"/>
        <v/>
      </c>
      <c r="X3452" s="291">
        <f t="shared" si="330"/>
        <v>446</v>
      </c>
      <c r="Y3452" s="291" t="str">
        <f t="shared" si="331"/>
        <v/>
      </c>
    </row>
    <row r="3453" spans="1:25" ht="15" customHeight="1">
      <c r="A3453" s="8">
        <f t="shared" si="332"/>
        <v>3452</v>
      </c>
      <c r="B3453" s="56" t="s">
        <v>4378</v>
      </c>
      <c r="C3453" s="8">
        <v>62</v>
      </c>
      <c r="D3453" s="8" t="s">
        <v>23</v>
      </c>
      <c r="E3453" s="56" t="s">
        <v>1714</v>
      </c>
      <c r="F3453" s="57" t="s">
        <v>3647</v>
      </c>
      <c r="G3453" s="58">
        <v>44892</v>
      </c>
      <c r="H3453" s="226">
        <v>44284</v>
      </c>
      <c r="I3453" s="226">
        <v>44401</v>
      </c>
      <c r="J3453" s="56" t="s">
        <v>1278</v>
      </c>
      <c r="K3453" s="8"/>
      <c r="L3453" s="56"/>
      <c r="M3453" s="56" t="s">
        <v>1279</v>
      </c>
      <c r="N3453" s="56" t="s">
        <v>1279</v>
      </c>
      <c r="O3453" s="56"/>
      <c r="P3453" s="56"/>
      <c r="Q3453" s="90" t="str">
        <f>IF(DATEDIF(I3453,G3453,"y")=0,"",DATEDIF(I3453,G3453,"y")&amp;" years ")&amp;IF(DATEDIF(I3453,G3453,"ym")=0,"",DATEDIF(I3453,G3453,"ym")&amp;" months ")&amp;IF(DATEDIF(I3453,G3453,"md")=0,"",DATEDIF(I3453,G3453,"md")&amp;" days")</f>
        <v>1 years 4 months 3 days</v>
      </c>
      <c r="R3453" s="64">
        <f t="shared" si="337"/>
        <v>491</v>
      </c>
      <c r="S3453" s="56"/>
      <c r="T3453" s="56"/>
      <c r="U3453" s="57"/>
      <c r="V3453" s="75">
        <f t="shared" si="328"/>
        <v>1061</v>
      </c>
      <c r="W3453" s="291">
        <f t="shared" si="329"/>
        <v>608</v>
      </c>
      <c r="X3453" s="291">
        <f t="shared" si="330"/>
        <v>491</v>
      </c>
      <c r="Y3453" s="291" t="str">
        <f t="shared" si="331"/>
        <v/>
      </c>
    </row>
    <row r="3454" spans="1:25" ht="15" customHeight="1">
      <c r="A3454" s="8">
        <f t="shared" si="332"/>
        <v>3453</v>
      </c>
      <c r="B3454" s="56"/>
      <c r="C3454" s="8">
        <v>80</v>
      </c>
      <c r="D3454" s="8" t="s">
        <v>16</v>
      </c>
      <c r="E3454" s="56"/>
      <c r="F3454" s="61"/>
      <c r="G3454" s="62">
        <v>44892</v>
      </c>
      <c r="H3454" s="56" t="s">
        <v>1198</v>
      </c>
      <c r="I3454" s="74">
        <v>44316</v>
      </c>
      <c r="J3454" s="56"/>
      <c r="K3454" s="8"/>
      <c r="L3454" s="56"/>
      <c r="M3454" s="56" t="s">
        <v>1279</v>
      </c>
      <c r="N3454" s="56" t="s">
        <v>1279</v>
      </c>
      <c r="O3454" s="56"/>
      <c r="P3454" s="56"/>
      <c r="Q3454" s="90" t="str">
        <f>IF(DATEDIF(I3454,G3454,"y")=0,"",DATEDIF(I3454,G3454,"y")&amp;" years ")&amp;IF(DATEDIF(I3454,G3454,"ym")=0,"",DATEDIF(I3454,G3454,"ym")&amp;" months ")&amp;IF(DATEDIF(I3454,G3454,"md")=0,"",DATEDIF(I3454,G3454,"md")&amp;" days")</f>
        <v>1 years 6 months 28 days</v>
      </c>
      <c r="R3454" s="64">
        <f t="shared" si="337"/>
        <v>576</v>
      </c>
      <c r="S3454" s="56"/>
      <c r="T3454" s="56"/>
      <c r="U3454" s="57"/>
      <c r="V3454" s="75">
        <f t="shared" si="328"/>
        <v>1061</v>
      </c>
      <c r="W3454" s="291" t="str">
        <f t="shared" si="329"/>
        <v/>
      </c>
      <c r="X3454" s="291">
        <f t="shared" si="330"/>
        <v>576</v>
      </c>
      <c r="Y3454" s="291" t="str">
        <f t="shared" si="331"/>
        <v/>
      </c>
    </row>
    <row r="3455" spans="1:25" ht="15" customHeight="1">
      <c r="A3455" s="8">
        <f t="shared" si="332"/>
        <v>3454</v>
      </c>
      <c r="B3455" s="56" t="s">
        <v>4379</v>
      </c>
      <c r="C3455" s="8">
        <v>95</v>
      </c>
      <c r="D3455" s="8" t="s">
        <v>16</v>
      </c>
      <c r="E3455" s="56" t="s">
        <v>4178</v>
      </c>
      <c r="F3455" s="57" t="s">
        <v>55</v>
      </c>
      <c r="G3455" s="58">
        <v>44892</v>
      </c>
      <c r="H3455" s="226">
        <v>44235</v>
      </c>
      <c r="I3455" s="226">
        <v>44293</v>
      </c>
      <c r="J3455" s="56" t="s">
        <v>1278</v>
      </c>
      <c r="K3455" s="8"/>
      <c r="L3455" s="56"/>
      <c r="M3455" s="56" t="s">
        <v>1279</v>
      </c>
      <c r="N3455" s="56" t="s">
        <v>1279</v>
      </c>
      <c r="O3455" s="56"/>
      <c r="P3455" s="56"/>
      <c r="Q3455" s="90" t="str">
        <f>IF(DATEDIF(I3455,G3455,"y")=0,"",DATEDIF(I3455,G3455,"y")&amp;" years ")&amp;IF(DATEDIF(I3455,G3455,"ym")=0,"",DATEDIF(I3455,G3455,"ym")&amp;" months ")&amp;IF(DATEDIF(I3455,G3455,"md")=0,"",DATEDIF(I3455,G3455,"md")&amp;" days")</f>
        <v>1 years 7 months 20 days</v>
      </c>
      <c r="R3455" s="64">
        <f t="shared" si="337"/>
        <v>599</v>
      </c>
      <c r="S3455" s="56"/>
      <c r="T3455" s="56"/>
      <c r="U3455" s="57"/>
      <c r="V3455" s="75">
        <f t="shared" si="328"/>
        <v>1061</v>
      </c>
      <c r="W3455" s="291">
        <f t="shared" si="329"/>
        <v>657</v>
      </c>
      <c r="X3455" s="291">
        <f t="shared" si="330"/>
        <v>599</v>
      </c>
      <c r="Y3455" s="291" t="str">
        <f t="shared" si="331"/>
        <v/>
      </c>
    </row>
    <row r="3456" spans="1:25" ht="15" customHeight="1">
      <c r="A3456" s="8">
        <f t="shared" si="332"/>
        <v>3455</v>
      </c>
      <c r="B3456" s="56" t="s">
        <v>2049</v>
      </c>
      <c r="C3456" s="8">
        <v>86</v>
      </c>
      <c r="D3456" s="8" t="s">
        <v>23</v>
      </c>
      <c r="E3456" s="56" t="s">
        <v>4380</v>
      </c>
      <c r="F3456" s="57" t="s">
        <v>55</v>
      </c>
      <c r="G3456" s="58">
        <v>44892</v>
      </c>
      <c r="H3456" s="56" t="s">
        <v>1198</v>
      </c>
      <c r="I3456" s="74">
        <v>44257</v>
      </c>
      <c r="J3456" s="56" t="s">
        <v>1278</v>
      </c>
      <c r="K3456" s="8"/>
      <c r="L3456" s="56"/>
      <c r="M3456" s="56" t="s">
        <v>1279</v>
      </c>
      <c r="N3456" s="56" t="s">
        <v>1279</v>
      </c>
      <c r="O3456" s="56"/>
      <c r="P3456" s="56"/>
      <c r="Q3456" s="90" t="str">
        <f>IF(DATEDIF(I3456,G3456,"y")=0,"",DATEDIF(I3456,G3456,"y")&amp;" years ")&amp;IF(DATEDIF(I3456,G3456,"ym")=0,"",DATEDIF(I3456,G3456,"ym")&amp;" months ")&amp;IF(DATEDIF(I3456,G3456,"md")=0,"",DATEDIF(I3456,G3456,"md")&amp;" days")</f>
        <v>1 years 8 months 25 days</v>
      </c>
      <c r="R3456" s="64">
        <f t="shared" si="337"/>
        <v>635</v>
      </c>
      <c r="S3456" s="56"/>
      <c r="T3456" s="56"/>
      <c r="U3456" s="57"/>
      <c r="V3456" s="75">
        <f t="shared" si="328"/>
        <v>1061</v>
      </c>
      <c r="W3456" s="291" t="str">
        <f t="shared" si="329"/>
        <v/>
      </c>
      <c r="X3456" s="291">
        <f t="shared" si="330"/>
        <v>635</v>
      </c>
      <c r="Y3456" s="291" t="str">
        <f t="shared" si="331"/>
        <v/>
      </c>
    </row>
    <row r="3457" spans="1:25" ht="15" customHeight="1">
      <c r="A3457" s="8">
        <f t="shared" si="332"/>
        <v>3456</v>
      </c>
      <c r="B3457" s="56" t="s">
        <v>3819</v>
      </c>
      <c r="C3457" s="8">
        <v>71</v>
      </c>
      <c r="D3457" s="8" t="s">
        <v>16</v>
      </c>
      <c r="E3457" s="56" t="s">
        <v>4381</v>
      </c>
      <c r="F3457" s="57" t="s">
        <v>103</v>
      </c>
      <c r="G3457" s="58">
        <v>44892</v>
      </c>
      <c r="H3457" s="195"/>
      <c r="I3457" s="56"/>
      <c r="J3457" s="56"/>
      <c r="K3457" s="8"/>
      <c r="L3457" s="56"/>
      <c r="M3457" s="56"/>
      <c r="N3457" s="56"/>
      <c r="O3457" s="56"/>
      <c r="P3457" s="56"/>
      <c r="Q3457" s="56"/>
      <c r="R3457" s="8"/>
      <c r="S3457" s="56"/>
      <c r="T3457" s="56"/>
      <c r="U3457" s="57"/>
      <c r="V3457" s="289">
        <f t="shared" si="328"/>
        <v>1061</v>
      </c>
      <c r="W3457" s="292" t="str">
        <f t="shared" si="329"/>
        <v/>
      </c>
      <c r="X3457" s="291" t="str">
        <f t="shared" si="330"/>
        <v/>
      </c>
      <c r="Y3457" s="291" t="str">
        <f t="shared" si="331"/>
        <v/>
      </c>
    </row>
    <row r="3458" spans="1:25" ht="15" customHeight="1">
      <c r="A3458" s="8">
        <f t="shared" si="332"/>
        <v>3457</v>
      </c>
      <c r="B3458" s="56"/>
      <c r="C3458" s="8">
        <v>62</v>
      </c>
      <c r="D3458" s="8" t="s">
        <v>16</v>
      </c>
      <c r="E3458" s="56"/>
      <c r="F3458" s="61"/>
      <c r="G3458" s="62">
        <v>44893</v>
      </c>
      <c r="H3458" s="56" t="s">
        <v>1198</v>
      </c>
      <c r="I3458" s="56" t="s">
        <v>1198</v>
      </c>
      <c r="J3458" s="56"/>
      <c r="K3458" s="62">
        <v>44585</v>
      </c>
      <c r="L3458" s="56"/>
      <c r="M3458" s="56" t="s">
        <v>1279</v>
      </c>
      <c r="N3458" s="56" t="s">
        <v>1279</v>
      </c>
      <c r="O3458" s="56" t="s">
        <v>1279</v>
      </c>
      <c r="P3458" s="56"/>
      <c r="Q3458" s="63" t="str">
        <f>IF(DATEDIF(K3458,G3458,"y")=0,"",DATEDIF(K3458,G3458,"y")&amp;" years ")&amp;IF(DATEDIF(K3458,G3458,"ym")=0,"",DATEDIF(K3458,G3458,"ym")&amp;" months ")&amp;IF(DATEDIF(K3458,G3458,"md")=0,"",DATEDIF(K3458,G3458,"md")&amp;" days")</f>
        <v>10 months 4 days</v>
      </c>
      <c r="R3458" s="64">
        <f t="shared" ref="R3458:R3466" si="338">_xlfn.DAYS(G3458,IF(L3458="",IF(K3458="",I3458,K3458),L3458))</f>
        <v>308</v>
      </c>
      <c r="S3458" s="56"/>
      <c r="T3458" s="56"/>
      <c r="U3458" s="57"/>
      <c r="V3458" s="75">
        <f t="shared" ref="V3458:V3521" si="339">G3458-DATE(2020,1,1)</f>
        <v>1062</v>
      </c>
      <c r="W3458" s="291" t="str">
        <f t="shared" ref="W3458:W3521" si="340">IF(ISNUMBER(H3458), $G3458-H3458, "")</f>
        <v/>
      </c>
      <c r="X3458" s="291" t="str">
        <f t="shared" ref="X3458:X3521" si="341">IF(ISNUMBER(I3458), $G3458-I3458, "")</f>
        <v/>
      </c>
      <c r="Y3458" s="291">
        <f t="shared" ref="Y3458:Y3521" si="342">IF(ISNUMBER(K3458), $G3458-K3458, "")</f>
        <v>308</v>
      </c>
    </row>
    <row r="3459" spans="1:25" ht="15" customHeight="1">
      <c r="A3459" s="8">
        <f t="shared" si="332"/>
        <v>3458</v>
      </c>
      <c r="B3459" s="56"/>
      <c r="C3459" s="8">
        <v>70</v>
      </c>
      <c r="D3459" s="8" t="s">
        <v>23</v>
      </c>
      <c r="E3459" s="56"/>
      <c r="F3459" s="61"/>
      <c r="G3459" s="62">
        <v>44893</v>
      </c>
      <c r="H3459" s="56" t="s">
        <v>1198</v>
      </c>
      <c r="I3459" s="56" t="s">
        <v>1198</v>
      </c>
      <c r="J3459" s="56"/>
      <c r="K3459" s="62">
        <v>44536</v>
      </c>
      <c r="L3459" s="56"/>
      <c r="M3459" s="56" t="s">
        <v>1279</v>
      </c>
      <c r="N3459" s="56" t="s">
        <v>1279</v>
      </c>
      <c r="O3459" s="56" t="s">
        <v>1279</v>
      </c>
      <c r="P3459" s="56"/>
      <c r="Q3459" s="63" t="str">
        <f>IF(DATEDIF(K3459,G3459,"y")=0,"",DATEDIF(K3459,G3459,"y")&amp;" years ")&amp;IF(DATEDIF(K3459,G3459,"ym")=0,"",DATEDIF(K3459,G3459,"ym")&amp;" months ")&amp;IF(DATEDIF(K3459,G3459,"md")=0,"",DATEDIF(K3459,G3459,"md")&amp;" days")</f>
        <v>11 months 22 days</v>
      </c>
      <c r="R3459" s="64">
        <f t="shared" si="338"/>
        <v>357</v>
      </c>
      <c r="S3459" s="56"/>
      <c r="T3459" s="56"/>
      <c r="U3459" s="57"/>
      <c r="V3459" s="75">
        <f t="shared" si="339"/>
        <v>1062</v>
      </c>
      <c r="W3459" s="291" t="str">
        <f t="shared" si="340"/>
        <v/>
      </c>
      <c r="X3459" s="291" t="str">
        <f t="shared" si="341"/>
        <v/>
      </c>
      <c r="Y3459" s="291">
        <f t="shared" si="342"/>
        <v>357</v>
      </c>
    </row>
    <row r="3460" spans="1:25" ht="15" customHeight="1">
      <c r="A3460" s="8">
        <f t="shared" si="332"/>
        <v>3459</v>
      </c>
      <c r="B3460" s="56"/>
      <c r="C3460" s="8">
        <v>82</v>
      </c>
      <c r="D3460" s="8" t="s">
        <v>16</v>
      </c>
      <c r="E3460" s="56"/>
      <c r="F3460" s="61"/>
      <c r="G3460" s="62">
        <v>44893</v>
      </c>
      <c r="H3460" s="56" t="s">
        <v>1198</v>
      </c>
      <c r="I3460" s="56" t="s">
        <v>1198</v>
      </c>
      <c r="J3460" s="56"/>
      <c r="K3460" s="62">
        <v>44528</v>
      </c>
      <c r="L3460" s="56"/>
      <c r="M3460" s="56" t="s">
        <v>1279</v>
      </c>
      <c r="N3460" s="56" t="s">
        <v>1279</v>
      </c>
      <c r="O3460" s="56" t="s">
        <v>1279</v>
      </c>
      <c r="P3460" s="56"/>
      <c r="Q3460" s="63" t="str">
        <f>IF(DATEDIF(K3460,G3460,"y")=0,"",DATEDIF(K3460,G3460,"y")&amp;" years ")&amp;IF(DATEDIF(K3460,G3460,"ym")=0,"",DATEDIF(K3460,G3460,"ym")&amp;" months ")&amp;IF(DATEDIF(K3460,G3460,"md")=0,"",DATEDIF(K3460,G3460,"md")&amp;" days")</f>
        <v xml:space="preserve">1 years </v>
      </c>
      <c r="R3460" s="64">
        <f t="shared" si="338"/>
        <v>365</v>
      </c>
      <c r="S3460" s="56"/>
      <c r="T3460" s="56"/>
      <c r="U3460" s="57"/>
      <c r="V3460" s="75">
        <f t="shared" si="339"/>
        <v>1062</v>
      </c>
      <c r="W3460" s="291" t="str">
        <f t="shared" si="340"/>
        <v/>
      </c>
      <c r="X3460" s="291" t="str">
        <f t="shared" si="341"/>
        <v/>
      </c>
      <c r="Y3460" s="291">
        <f t="shared" si="342"/>
        <v>365</v>
      </c>
    </row>
    <row r="3461" spans="1:25" ht="15" customHeight="1">
      <c r="A3461" s="8">
        <f t="shared" ref="A3461:A3524" si="343">A3460+1</f>
        <v>3460</v>
      </c>
      <c r="B3461" s="56"/>
      <c r="C3461" s="8">
        <v>49</v>
      </c>
      <c r="D3461" s="8" t="s">
        <v>16</v>
      </c>
      <c r="E3461" s="56"/>
      <c r="F3461" s="61"/>
      <c r="G3461" s="62">
        <v>44893</v>
      </c>
      <c r="H3461" s="56" t="s">
        <v>1198</v>
      </c>
      <c r="I3461" s="74">
        <v>44453</v>
      </c>
      <c r="J3461" s="56"/>
      <c r="K3461" s="62"/>
      <c r="L3461" s="56"/>
      <c r="M3461" s="56" t="s">
        <v>1279</v>
      </c>
      <c r="N3461" s="56" t="s">
        <v>1279</v>
      </c>
      <c r="O3461" s="56"/>
      <c r="P3461" s="56"/>
      <c r="Q3461" s="90" t="str">
        <f>IF(DATEDIF(I3461,G3461,"y")=0,"",DATEDIF(I3461,G3461,"y")&amp;" years ")&amp;IF(DATEDIF(I3461,G3461,"ym")=0,"",DATEDIF(I3461,G3461,"ym")&amp;" months ")&amp;IF(DATEDIF(I3461,G3461,"md")=0,"",DATEDIF(I3461,G3461,"md")&amp;" days")</f>
        <v>1 years 2 months 14 days</v>
      </c>
      <c r="R3461" s="64">
        <f t="shared" si="338"/>
        <v>440</v>
      </c>
      <c r="S3461" s="56"/>
      <c r="T3461" s="56"/>
      <c r="U3461" s="57"/>
      <c r="V3461" s="75">
        <f t="shared" si="339"/>
        <v>1062</v>
      </c>
      <c r="W3461" s="291" t="str">
        <f t="shared" si="340"/>
        <v/>
      </c>
      <c r="X3461" s="291">
        <f t="shared" si="341"/>
        <v>440</v>
      </c>
      <c r="Y3461" s="291" t="str">
        <f t="shared" si="342"/>
        <v/>
      </c>
    </row>
    <row r="3462" spans="1:25" ht="15" customHeight="1">
      <c r="A3462" s="8">
        <f t="shared" si="343"/>
        <v>3461</v>
      </c>
      <c r="B3462" s="56" t="s">
        <v>2011</v>
      </c>
      <c r="C3462" s="8">
        <v>78</v>
      </c>
      <c r="D3462" s="8" t="s">
        <v>23</v>
      </c>
      <c r="E3462" s="56" t="s">
        <v>4382</v>
      </c>
      <c r="F3462" s="57" t="s">
        <v>1393</v>
      </c>
      <c r="G3462" s="58">
        <v>44893</v>
      </c>
      <c r="H3462" s="226">
        <v>44252</v>
      </c>
      <c r="I3462" s="226">
        <v>44436</v>
      </c>
      <c r="J3462" s="56" t="s">
        <v>2544</v>
      </c>
      <c r="K3462" s="8"/>
      <c r="L3462" s="56"/>
      <c r="M3462" s="56" t="s">
        <v>1279</v>
      </c>
      <c r="N3462" s="56" t="s">
        <v>1279</v>
      </c>
      <c r="O3462" s="56"/>
      <c r="P3462" s="56"/>
      <c r="Q3462" s="90" t="str">
        <f>IF(DATEDIF(I3462,G3462,"y")=0,"",DATEDIF(I3462,G3462,"y")&amp;" years ")&amp;IF(DATEDIF(I3462,G3462,"ym")=0,"",DATEDIF(I3462,G3462,"ym")&amp;" months ")&amp;IF(DATEDIF(I3462,G3462,"md")=0,"",DATEDIF(I3462,G3462,"md")&amp;" days")</f>
        <v xml:space="preserve">1 years 3 months </v>
      </c>
      <c r="R3462" s="64">
        <f t="shared" si="338"/>
        <v>457</v>
      </c>
      <c r="S3462" s="56"/>
      <c r="T3462" s="56"/>
      <c r="U3462" s="57"/>
      <c r="V3462" s="75">
        <f t="shared" si="339"/>
        <v>1062</v>
      </c>
      <c r="W3462" s="291">
        <f t="shared" si="340"/>
        <v>641</v>
      </c>
      <c r="X3462" s="291">
        <f t="shared" si="341"/>
        <v>457</v>
      </c>
      <c r="Y3462" s="291" t="str">
        <f t="shared" si="342"/>
        <v/>
      </c>
    </row>
    <row r="3463" spans="1:25" ht="15" customHeight="1">
      <c r="A3463" s="8">
        <f t="shared" si="343"/>
        <v>3462</v>
      </c>
      <c r="B3463" s="56"/>
      <c r="C3463" s="8">
        <v>85</v>
      </c>
      <c r="D3463" s="8" t="s">
        <v>23</v>
      </c>
      <c r="E3463" s="56"/>
      <c r="F3463" s="61"/>
      <c r="G3463" s="62">
        <v>44893</v>
      </c>
      <c r="H3463" s="56" t="s">
        <v>1198</v>
      </c>
      <c r="I3463" s="74">
        <v>44381</v>
      </c>
      <c r="J3463" s="56"/>
      <c r="K3463" s="62"/>
      <c r="L3463" s="56"/>
      <c r="M3463" s="56" t="s">
        <v>1279</v>
      </c>
      <c r="N3463" s="56" t="s">
        <v>1279</v>
      </c>
      <c r="O3463" s="56"/>
      <c r="P3463" s="56"/>
      <c r="Q3463" s="90" t="str">
        <f>IF(DATEDIF(I3463,G3463,"y")=0,"",DATEDIF(I3463,G3463,"y")&amp;" years ")&amp;IF(DATEDIF(I3463,G3463,"ym")=0,"",DATEDIF(I3463,G3463,"ym")&amp;" months ")&amp;IF(DATEDIF(I3463,G3463,"md")=0,"",DATEDIF(I3463,G3463,"md")&amp;" days")</f>
        <v>1 years 4 months 24 days</v>
      </c>
      <c r="R3463" s="64">
        <f t="shared" si="338"/>
        <v>512</v>
      </c>
      <c r="S3463" s="56"/>
      <c r="T3463" s="56"/>
      <c r="U3463" s="57"/>
      <c r="V3463" s="75">
        <f t="shared" si="339"/>
        <v>1062</v>
      </c>
      <c r="W3463" s="291" t="str">
        <f t="shared" si="340"/>
        <v/>
      </c>
      <c r="X3463" s="291">
        <f t="shared" si="341"/>
        <v>512</v>
      </c>
      <c r="Y3463" s="291" t="str">
        <f t="shared" si="342"/>
        <v/>
      </c>
    </row>
    <row r="3464" spans="1:25" ht="15" customHeight="1">
      <c r="A3464" s="8">
        <f t="shared" si="343"/>
        <v>3463</v>
      </c>
      <c r="B3464" t="s">
        <v>1645</v>
      </c>
      <c r="C3464" s="255">
        <v>90</v>
      </c>
      <c r="D3464" s="17" t="s">
        <v>23</v>
      </c>
      <c r="E3464" t="s">
        <v>971</v>
      </c>
      <c r="F3464" s="18" t="s">
        <v>89</v>
      </c>
      <c r="G3464" s="19">
        <v>44894</v>
      </c>
      <c r="H3464" s="256">
        <v>44235</v>
      </c>
      <c r="I3464" s="256">
        <v>44317</v>
      </c>
      <c r="J3464" t="s">
        <v>1278</v>
      </c>
      <c r="K3464" s="257">
        <v>44586</v>
      </c>
      <c r="M3464" t="s">
        <v>1279</v>
      </c>
      <c r="N3464" t="s">
        <v>1279</v>
      </c>
      <c r="O3464" t="s">
        <v>1279</v>
      </c>
      <c r="Q3464" s="258" t="str">
        <f>IF(DATEDIF(K3464,G3464,"y")=0,"",DATEDIF(K3464,G3464,"y")&amp;" years ")&amp;IF(DATEDIF(K3464,G3464,"ym")=0,"",DATEDIF(K3464,G3464,"ym")&amp;" months ")&amp;IF(DATEDIF(K3464,G3464,"md")=0,"",DATEDIF(K3464,G3464,"md")&amp;" days")</f>
        <v>10 months 4 days</v>
      </c>
      <c r="R3464" s="259">
        <f t="shared" si="338"/>
        <v>308</v>
      </c>
      <c r="V3464" s="75">
        <f t="shared" si="339"/>
        <v>1063</v>
      </c>
      <c r="W3464" s="291">
        <f t="shared" si="340"/>
        <v>659</v>
      </c>
      <c r="X3464" s="291">
        <f t="shared" si="341"/>
        <v>577</v>
      </c>
      <c r="Y3464" s="291">
        <f t="shared" si="342"/>
        <v>308</v>
      </c>
    </row>
    <row r="3465" spans="1:25" ht="15" customHeight="1">
      <c r="A3465" s="8">
        <f t="shared" si="343"/>
        <v>3464</v>
      </c>
      <c r="B3465" s="56" t="s">
        <v>3593</v>
      </c>
      <c r="C3465" s="8">
        <v>74</v>
      </c>
      <c r="D3465" s="8" t="s">
        <v>23</v>
      </c>
      <c r="E3465" s="56" t="s">
        <v>36</v>
      </c>
      <c r="F3465" s="57" t="s">
        <v>399</v>
      </c>
      <c r="G3465" s="58">
        <v>44894</v>
      </c>
      <c r="H3465" s="226">
        <v>44369</v>
      </c>
      <c r="I3465" s="226">
        <v>44394</v>
      </c>
      <c r="J3465" s="56" t="s">
        <v>1646</v>
      </c>
      <c r="K3465" s="76">
        <v>44543</v>
      </c>
      <c r="L3465" s="56"/>
      <c r="M3465" s="56" t="s">
        <v>1279</v>
      </c>
      <c r="N3465" s="56" t="s">
        <v>1279</v>
      </c>
      <c r="O3465" s="56" t="s">
        <v>1279</v>
      </c>
      <c r="P3465" s="56"/>
      <c r="Q3465" s="63" t="str">
        <f>IF(DATEDIF(K3465,G3465,"y")=0,"",DATEDIF(K3465,G3465,"y")&amp;" years ")&amp;IF(DATEDIF(K3465,G3465,"ym")=0,"",DATEDIF(K3465,G3465,"ym")&amp;" months ")&amp;IF(DATEDIF(K3465,G3465,"md")=0,"",DATEDIF(K3465,G3465,"md")&amp;" days")</f>
        <v>11 months 16 days</v>
      </c>
      <c r="R3465" s="64">
        <f t="shared" si="338"/>
        <v>351</v>
      </c>
      <c r="S3465" s="56"/>
      <c r="T3465" s="56"/>
      <c r="U3465" s="57"/>
      <c r="V3465" s="75">
        <f t="shared" si="339"/>
        <v>1063</v>
      </c>
      <c r="W3465" s="291">
        <f t="shared" si="340"/>
        <v>525</v>
      </c>
      <c r="X3465" s="291">
        <f t="shared" si="341"/>
        <v>500</v>
      </c>
      <c r="Y3465" s="291">
        <f t="shared" si="342"/>
        <v>351</v>
      </c>
    </row>
    <row r="3466" spans="1:25" ht="15" customHeight="1">
      <c r="A3466" s="8">
        <f t="shared" si="343"/>
        <v>3465</v>
      </c>
      <c r="B3466" s="56"/>
      <c r="C3466" s="8">
        <v>72</v>
      </c>
      <c r="D3466" s="8" t="s">
        <v>16</v>
      </c>
      <c r="E3466" s="56"/>
      <c r="F3466" s="61"/>
      <c r="G3466" s="62">
        <v>44894</v>
      </c>
      <c r="H3466" s="56" t="s">
        <v>1198</v>
      </c>
      <c r="I3466" s="74">
        <v>44312</v>
      </c>
      <c r="J3466" s="56"/>
      <c r="K3466" s="8"/>
      <c r="L3466" s="56"/>
      <c r="M3466" s="56" t="s">
        <v>1279</v>
      </c>
      <c r="N3466" s="56" t="s">
        <v>1279</v>
      </c>
      <c r="O3466" s="56"/>
      <c r="P3466" s="56"/>
      <c r="Q3466" s="90" t="str">
        <f>IF(DATEDIF(I3466,G3466,"y")=0,"",DATEDIF(I3466,G3466,"y")&amp;" years ")&amp;IF(DATEDIF(I3466,G3466,"ym")=0,"",DATEDIF(I3466,G3466,"ym")&amp;" months ")&amp;IF(DATEDIF(I3466,G3466,"md")=0,"",DATEDIF(I3466,G3466,"md")&amp;" days")</f>
        <v>1 years 7 months 3 days</v>
      </c>
      <c r="R3466" s="64">
        <f t="shared" si="338"/>
        <v>582</v>
      </c>
      <c r="S3466" s="56"/>
      <c r="T3466" s="56"/>
      <c r="U3466" s="57"/>
      <c r="V3466" s="75">
        <f t="shared" si="339"/>
        <v>1063</v>
      </c>
      <c r="W3466" s="291" t="str">
        <f t="shared" si="340"/>
        <v/>
      </c>
      <c r="X3466" s="291">
        <f t="shared" si="341"/>
        <v>582</v>
      </c>
      <c r="Y3466" s="291" t="str">
        <f t="shared" si="342"/>
        <v/>
      </c>
    </row>
    <row r="3467" spans="1:25" ht="15" customHeight="1">
      <c r="A3467" s="8">
        <f t="shared" si="343"/>
        <v>3466</v>
      </c>
      <c r="B3467" s="56" t="s">
        <v>4383</v>
      </c>
      <c r="C3467" s="8">
        <v>68</v>
      </c>
      <c r="D3467" s="8" t="s">
        <v>16</v>
      </c>
      <c r="E3467" s="56" t="s">
        <v>4384</v>
      </c>
      <c r="F3467" s="61" t="s">
        <v>25</v>
      </c>
      <c r="G3467" s="62">
        <v>44894</v>
      </c>
      <c r="H3467" s="203"/>
      <c r="I3467" s="225"/>
      <c r="J3467" s="203"/>
      <c r="K3467" s="260"/>
      <c r="L3467" s="56"/>
      <c r="M3467" s="56"/>
      <c r="N3467" s="56"/>
      <c r="O3467" s="56"/>
      <c r="P3467" s="56"/>
      <c r="Q3467" s="90"/>
      <c r="R3467" s="64"/>
      <c r="S3467" s="56"/>
      <c r="T3467" s="56"/>
      <c r="U3467" s="57"/>
      <c r="V3467" s="289">
        <f t="shared" si="339"/>
        <v>1063</v>
      </c>
      <c r="W3467" s="292" t="str">
        <f t="shared" si="340"/>
        <v/>
      </c>
      <c r="X3467" s="291" t="str">
        <f t="shared" si="341"/>
        <v/>
      </c>
      <c r="Y3467" s="291" t="str">
        <f t="shared" si="342"/>
        <v/>
      </c>
    </row>
    <row r="3468" spans="1:25" ht="15" customHeight="1">
      <c r="A3468" s="8">
        <f t="shared" si="343"/>
        <v>3467</v>
      </c>
      <c r="B3468" s="56" t="s">
        <v>4385</v>
      </c>
      <c r="C3468" s="8">
        <v>72</v>
      </c>
      <c r="D3468" s="8" t="s">
        <v>16</v>
      </c>
      <c r="E3468" s="56" t="s">
        <v>4386</v>
      </c>
      <c r="F3468" s="57" t="s">
        <v>25</v>
      </c>
      <c r="G3468" s="58">
        <v>44895</v>
      </c>
      <c r="H3468" s="226">
        <v>44238</v>
      </c>
      <c r="I3468" s="226">
        <v>44297</v>
      </c>
      <c r="J3468" s="56" t="s">
        <v>1278</v>
      </c>
      <c r="K3468" s="76">
        <v>44546</v>
      </c>
      <c r="L3468" s="74"/>
      <c r="M3468" s="244" t="s">
        <v>1279</v>
      </c>
      <c r="N3468" s="244" t="s">
        <v>1279</v>
      </c>
      <c r="O3468" s="56" t="s">
        <v>1279</v>
      </c>
      <c r="P3468" s="56"/>
      <c r="Q3468" s="63" t="str">
        <f>IF(DATEDIF(K3468,G3468,"y")=0,"",DATEDIF(K3468,G3468,"y")&amp;" years ")&amp;IF(DATEDIF(K3468,G3468,"ym")=0,"",DATEDIF(K3468,G3468,"ym")&amp;" months ")&amp;IF(DATEDIF(K3468,G3468,"md")=0,"",DATEDIF(K3468,G3468,"md")&amp;" days")</f>
        <v>11 months 14 days</v>
      </c>
      <c r="R3468" s="64">
        <f>_xlfn.DAYS(G3468,IF(L3468="",IF(K3468="",I3468,K3468),L3468))</f>
        <v>349</v>
      </c>
      <c r="S3468" s="56"/>
      <c r="T3468" s="56"/>
      <c r="U3468" s="57"/>
      <c r="V3468" s="75">
        <f t="shared" si="339"/>
        <v>1064</v>
      </c>
      <c r="W3468" s="291">
        <f t="shared" si="340"/>
        <v>657</v>
      </c>
      <c r="X3468" s="291">
        <f t="shared" si="341"/>
        <v>598</v>
      </c>
      <c r="Y3468" s="291">
        <f t="shared" si="342"/>
        <v>349</v>
      </c>
    </row>
    <row r="3469" spans="1:25" ht="15" customHeight="1">
      <c r="A3469" s="8">
        <f t="shared" si="343"/>
        <v>3468</v>
      </c>
      <c r="B3469" s="56"/>
      <c r="C3469" s="8">
        <v>65</v>
      </c>
      <c r="D3469" s="8" t="s">
        <v>23</v>
      </c>
      <c r="E3469" s="56"/>
      <c r="F3469" s="61"/>
      <c r="G3469" s="62">
        <v>44895</v>
      </c>
      <c r="H3469" s="56" t="s">
        <v>1198</v>
      </c>
      <c r="I3469" s="56" t="s">
        <v>1198</v>
      </c>
      <c r="J3469" s="56"/>
      <c r="K3469" s="62">
        <v>44523</v>
      </c>
      <c r="L3469" s="56"/>
      <c r="M3469" s="56" t="s">
        <v>1279</v>
      </c>
      <c r="N3469" s="56" t="s">
        <v>1279</v>
      </c>
      <c r="O3469" s="56" t="s">
        <v>1279</v>
      </c>
      <c r="P3469" s="56"/>
      <c r="Q3469" s="63" t="str">
        <f>IF(DATEDIF(K3469,G3469,"y")=0,"",DATEDIF(K3469,G3469,"y")&amp;" years ")&amp;IF(DATEDIF(K3469,G3469,"ym")=0,"",DATEDIF(K3469,G3469,"ym")&amp;" months ")&amp;IF(DATEDIF(K3469,G3469,"md")=0,"",DATEDIF(K3469,G3469,"md")&amp;" days")</f>
        <v>1 years 7 days</v>
      </c>
      <c r="R3469" s="64">
        <f>_xlfn.DAYS(G3469,IF(L3469="",IF(K3469="",I3469,K3469),L3469))</f>
        <v>372</v>
      </c>
      <c r="S3469" s="56"/>
      <c r="T3469" s="56"/>
      <c r="U3469" s="57"/>
      <c r="V3469" s="75">
        <f t="shared" si="339"/>
        <v>1064</v>
      </c>
      <c r="W3469" s="291" t="str">
        <f t="shared" si="340"/>
        <v/>
      </c>
      <c r="X3469" s="291" t="str">
        <f t="shared" si="341"/>
        <v/>
      </c>
      <c r="Y3469" s="291">
        <f t="shared" si="342"/>
        <v>372</v>
      </c>
    </row>
    <row r="3470" spans="1:25" ht="15" customHeight="1">
      <c r="A3470" s="8">
        <f t="shared" si="343"/>
        <v>3469</v>
      </c>
      <c r="C3470" s="17">
        <v>81</v>
      </c>
      <c r="D3470" s="17" t="s">
        <v>23</v>
      </c>
      <c r="F3470" s="261"/>
      <c r="G3470" s="254">
        <v>44895</v>
      </c>
      <c r="H3470" t="s">
        <v>1198</v>
      </c>
      <c r="I3470" s="262">
        <v>44497</v>
      </c>
      <c r="M3470" t="s">
        <v>1279</v>
      </c>
      <c r="N3470" t="s">
        <v>1279</v>
      </c>
      <c r="Q3470" s="263" t="str">
        <f>IF(DATEDIF(I3470,G3470,"y")=0,"",DATEDIF(I3470,G3470,"y")&amp;" years ")&amp;IF(DATEDIF(I3470,G3470,"ym")=0,"",DATEDIF(I3470,G3470,"ym")&amp;" months ")&amp;IF(DATEDIF(I3470,G3470,"md")=0,"",DATEDIF(I3470,G3470,"md")&amp;" days")</f>
        <v>1 years 1 months 2 days</v>
      </c>
      <c r="R3470" s="259">
        <f>_xlfn.DAYS(G3470,IF(L3470="",IF(K3470="",I3470,K3470),L3470))</f>
        <v>398</v>
      </c>
      <c r="V3470" s="75">
        <f t="shared" si="339"/>
        <v>1064</v>
      </c>
      <c r="W3470" s="291" t="str">
        <f t="shared" si="340"/>
        <v/>
      </c>
      <c r="X3470" s="291">
        <f t="shared" si="341"/>
        <v>398</v>
      </c>
      <c r="Y3470" s="291" t="str">
        <f t="shared" si="342"/>
        <v/>
      </c>
    </row>
    <row r="3471" spans="1:25" ht="15" customHeight="1">
      <c r="A3471" s="8">
        <f t="shared" si="343"/>
        <v>3470</v>
      </c>
      <c r="B3471" s="56" t="s">
        <v>1370</v>
      </c>
      <c r="C3471" s="8">
        <v>79</v>
      </c>
      <c r="D3471" s="8" t="s">
        <v>23</v>
      </c>
      <c r="E3471" s="56" t="s">
        <v>4387</v>
      </c>
      <c r="F3471" s="57" t="s">
        <v>103</v>
      </c>
      <c r="G3471" s="58">
        <v>44895</v>
      </c>
      <c r="H3471" s="226">
        <v>44421</v>
      </c>
      <c r="I3471" s="226">
        <v>44456</v>
      </c>
      <c r="J3471" s="56" t="s">
        <v>2419</v>
      </c>
      <c r="K3471" s="8"/>
      <c r="L3471" s="56"/>
      <c r="M3471" s="56" t="s">
        <v>1279</v>
      </c>
      <c r="N3471" s="56" t="s">
        <v>1279</v>
      </c>
      <c r="O3471" s="56"/>
      <c r="P3471" s="56"/>
      <c r="Q3471" s="90" t="str">
        <f>IF(DATEDIF(I3471,G3471,"y")=0,"",DATEDIF(I3471,G3471,"y")&amp;" years ")&amp;IF(DATEDIF(I3471,G3471,"ym")=0,"",DATEDIF(I3471,G3471,"ym")&amp;" months ")&amp;IF(DATEDIF(I3471,G3471,"md")=0,"",DATEDIF(I3471,G3471,"md")&amp;" days")</f>
        <v>1 years 2 months 13 days</v>
      </c>
      <c r="R3471" s="64">
        <f>_xlfn.DAYS(G3471,IF(L3471="",IF(K3471="",I3471,K3471),L3471))</f>
        <v>439</v>
      </c>
      <c r="S3471" s="56"/>
      <c r="T3471" s="56"/>
      <c r="U3471" s="57"/>
      <c r="V3471" s="75">
        <f t="shared" si="339"/>
        <v>1064</v>
      </c>
      <c r="W3471" s="291">
        <f t="shared" si="340"/>
        <v>474</v>
      </c>
      <c r="X3471" s="291">
        <f t="shared" si="341"/>
        <v>439</v>
      </c>
      <c r="Y3471" s="291" t="str">
        <f t="shared" si="342"/>
        <v/>
      </c>
    </row>
    <row r="3472" spans="1:25" ht="15" customHeight="1">
      <c r="A3472" s="8">
        <f t="shared" si="343"/>
        <v>3471</v>
      </c>
      <c r="B3472" s="56" t="s">
        <v>3434</v>
      </c>
      <c r="C3472" s="8">
        <v>57</v>
      </c>
      <c r="D3472" s="8" t="s">
        <v>16</v>
      </c>
      <c r="E3472" s="56" t="s">
        <v>4388</v>
      </c>
      <c r="F3472" s="57" t="s">
        <v>25</v>
      </c>
      <c r="G3472" s="58">
        <v>44895</v>
      </c>
      <c r="H3472" s="226">
        <v>44269</v>
      </c>
      <c r="I3472" s="226">
        <v>44417</v>
      </c>
      <c r="J3472" s="56" t="s">
        <v>2544</v>
      </c>
      <c r="K3472" s="8"/>
      <c r="L3472" s="56"/>
      <c r="M3472" s="56" t="s">
        <v>1279</v>
      </c>
      <c r="N3472" s="56" t="s">
        <v>1279</v>
      </c>
      <c r="O3472" s="56"/>
      <c r="P3472" s="56"/>
      <c r="Q3472" s="90" t="str">
        <f>IF(DATEDIF(I3472,G3472,"y")=0,"",DATEDIF(I3472,G3472,"y")&amp;" years ")&amp;IF(DATEDIF(I3472,G3472,"ym")=0,"",DATEDIF(I3472,G3472,"ym")&amp;" months ")&amp;IF(DATEDIF(I3472,G3472,"md")=0,"",DATEDIF(I3472,G3472,"md")&amp;" days")</f>
        <v>1 years 3 months 21 days</v>
      </c>
      <c r="R3472" s="64">
        <f>_xlfn.DAYS(G3472,IF(L3472="",IF(K3472="",I3472,K3472),L3472))</f>
        <v>478</v>
      </c>
      <c r="S3472" s="56"/>
      <c r="T3472" s="56"/>
      <c r="U3472" s="57"/>
      <c r="V3472" s="75">
        <f t="shared" si="339"/>
        <v>1064</v>
      </c>
      <c r="W3472" s="291">
        <f t="shared" si="340"/>
        <v>626</v>
      </c>
      <c r="X3472" s="291">
        <f t="shared" si="341"/>
        <v>478</v>
      </c>
      <c r="Y3472" s="291" t="str">
        <f t="shared" si="342"/>
        <v/>
      </c>
    </row>
    <row r="3473" spans="1:25" ht="15" customHeight="1">
      <c r="A3473" s="8">
        <f t="shared" si="343"/>
        <v>3472</v>
      </c>
      <c r="B3473" s="56" t="s">
        <v>2951</v>
      </c>
      <c r="C3473" s="8">
        <v>87</v>
      </c>
      <c r="D3473" s="8" t="s">
        <v>23</v>
      </c>
      <c r="E3473" s="56" t="s">
        <v>4389</v>
      </c>
      <c r="F3473" s="57" t="s">
        <v>25</v>
      </c>
      <c r="G3473" s="58">
        <v>44895</v>
      </c>
      <c r="H3473" s="226">
        <v>44332</v>
      </c>
      <c r="I3473" s="226"/>
      <c r="J3473" s="56" t="s">
        <v>1278</v>
      </c>
      <c r="K3473" s="8"/>
      <c r="L3473" s="56"/>
      <c r="M3473" s="56" t="s">
        <v>1279</v>
      </c>
      <c r="N3473" s="56"/>
      <c r="O3473" s="56"/>
      <c r="P3473" s="56"/>
      <c r="Q3473" s="90" t="str">
        <f>IF(DATEDIF(H3473,G3473,"y")=0,"",DATEDIF(H3473,G3473,"y")&amp;" years ")&amp;IF(DATEDIF(H3473,G3473,"ym")=0,"",DATEDIF(H3473,G3473,"ym")&amp;" months ")&amp;IF(DATEDIF(H3473,G3473,"md")=0,"",DATEDIF(H3473,G3473,"md")&amp;" days")</f>
        <v>1 years 6 months 14 days</v>
      </c>
      <c r="R3473" s="64">
        <f>_xlfn.DAYS(G3473,H3473)</f>
        <v>563</v>
      </c>
      <c r="S3473" s="56"/>
      <c r="T3473" s="56"/>
      <c r="U3473" s="57"/>
      <c r="V3473" s="75">
        <f t="shared" si="339"/>
        <v>1064</v>
      </c>
      <c r="W3473" s="291">
        <f t="shared" si="340"/>
        <v>563</v>
      </c>
      <c r="X3473" s="291" t="str">
        <f t="shared" si="341"/>
        <v/>
      </c>
      <c r="Y3473" s="291" t="str">
        <f t="shared" si="342"/>
        <v/>
      </c>
    </row>
    <row r="3474" spans="1:25" ht="15" customHeight="1">
      <c r="A3474" s="8">
        <f t="shared" si="343"/>
        <v>3473</v>
      </c>
      <c r="B3474" s="56" t="s">
        <v>583</v>
      </c>
      <c r="C3474" s="8">
        <v>76</v>
      </c>
      <c r="D3474" s="8" t="s">
        <v>23</v>
      </c>
      <c r="E3474" s="56" t="s">
        <v>4390</v>
      </c>
      <c r="F3474" s="57" t="s">
        <v>25</v>
      </c>
      <c r="G3474" s="58">
        <v>44895</v>
      </c>
      <c r="H3474" s="56" t="s">
        <v>1198</v>
      </c>
      <c r="I3474" s="74">
        <v>44306</v>
      </c>
      <c r="J3474" s="56" t="s">
        <v>1278</v>
      </c>
      <c r="K3474" s="8"/>
      <c r="L3474" s="56"/>
      <c r="M3474" s="56" t="s">
        <v>1279</v>
      </c>
      <c r="N3474" s="56" t="s">
        <v>1279</v>
      </c>
      <c r="O3474" s="56"/>
      <c r="P3474" s="56"/>
      <c r="Q3474" s="90" t="str">
        <f>IF(DATEDIF(I3474,G3474,"y")=0,"",DATEDIF(I3474,G3474,"y")&amp;" years ")&amp;IF(DATEDIF(I3474,G3474,"ym")=0,"",DATEDIF(I3474,G3474,"ym")&amp;" months ")&amp;IF(DATEDIF(I3474,G3474,"md")=0,"",DATEDIF(I3474,G3474,"md")&amp;" days")</f>
        <v>1 years 7 months 10 days</v>
      </c>
      <c r="R3474" s="64">
        <f>_xlfn.DAYS(G3474,IF(L3474="",IF(K3474="",I3474,K3474),L3474))</f>
        <v>589</v>
      </c>
      <c r="S3474" s="56"/>
      <c r="T3474" s="56"/>
      <c r="U3474" s="57"/>
      <c r="V3474" s="75">
        <f t="shared" si="339"/>
        <v>1064</v>
      </c>
      <c r="W3474" s="291" t="str">
        <f t="shared" si="340"/>
        <v/>
      </c>
      <c r="X3474" s="291">
        <f t="shared" si="341"/>
        <v>589</v>
      </c>
      <c r="Y3474" s="291" t="str">
        <f t="shared" si="342"/>
        <v/>
      </c>
    </row>
    <row r="3475" spans="1:25" ht="15" customHeight="1">
      <c r="A3475" s="8">
        <f t="shared" si="343"/>
        <v>3474</v>
      </c>
      <c r="B3475" s="56" t="s">
        <v>1740</v>
      </c>
      <c r="C3475" s="8">
        <v>66</v>
      </c>
      <c r="D3475" s="8" t="s">
        <v>23</v>
      </c>
      <c r="E3475" s="56" t="s">
        <v>4391</v>
      </c>
      <c r="F3475" s="57" t="s">
        <v>66</v>
      </c>
      <c r="G3475" s="58">
        <v>44895</v>
      </c>
      <c r="H3475" s="226">
        <v>44244</v>
      </c>
      <c r="I3475" s="226">
        <v>44304</v>
      </c>
      <c r="J3475" s="56" t="s">
        <v>1278</v>
      </c>
      <c r="K3475" s="8"/>
      <c r="L3475" s="56"/>
      <c r="M3475" s="56" t="s">
        <v>1279</v>
      </c>
      <c r="N3475" s="56" t="s">
        <v>1279</v>
      </c>
      <c r="O3475" s="56"/>
      <c r="P3475" s="56"/>
      <c r="Q3475" s="90" t="str">
        <f>IF(DATEDIF(I3475,G3475,"y")=0,"",DATEDIF(I3475,G3475,"y")&amp;" years ")&amp;IF(DATEDIF(I3475,G3475,"ym")=0,"",DATEDIF(I3475,G3475,"ym")&amp;" months ")&amp;IF(DATEDIF(I3475,G3475,"md")=0,"",DATEDIF(I3475,G3475,"md")&amp;" days")</f>
        <v>1 years 7 months 12 days</v>
      </c>
      <c r="R3475" s="64">
        <f>_xlfn.DAYS(G3475,IF(L3475="",IF(K3475="",I3475,K3475),L3475))</f>
        <v>591</v>
      </c>
      <c r="S3475" s="56"/>
      <c r="T3475" s="56"/>
      <c r="U3475" s="57"/>
      <c r="V3475" s="75">
        <f t="shared" si="339"/>
        <v>1064</v>
      </c>
      <c r="W3475" s="291">
        <f t="shared" si="340"/>
        <v>651</v>
      </c>
      <c r="X3475" s="291">
        <f t="shared" si="341"/>
        <v>591</v>
      </c>
      <c r="Y3475" s="291" t="str">
        <f t="shared" si="342"/>
        <v/>
      </c>
    </row>
    <row r="3476" spans="1:25" ht="15" customHeight="1">
      <c r="A3476" s="8">
        <f t="shared" si="343"/>
        <v>3475</v>
      </c>
      <c r="B3476" s="56" t="s">
        <v>4392</v>
      </c>
      <c r="C3476" s="8">
        <v>0</v>
      </c>
      <c r="D3476" s="8" t="s">
        <v>23</v>
      </c>
      <c r="E3476" s="56" t="s">
        <v>4393</v>
      </c>
      <c r="F3476" s="57" t="s">
        <v>138</v>
      </c>
      <c r="G3476" s="62">
        <v>44895</v>
      </c>
      <c r="H3476" s="195"/>
      <c r="I3476" s="56"/>
      <c r="J3476" s="56"/>
      <c r="K3476" s="8"/>
      <c r="L3476" s="56"/>
      <c r="M3476" s="56"/>
      <c r="N3476" s="56"/>
      <c r="O3476" s="56"/>
      <c r="P3476" s="56"/>
      <c r="Q3476" s="63"/>
      <c r="R3476" s="64"/>
      <c r="S3476" s="56"/>
      <c r="T3476" s="56" t="s">
        <v>1059</v>
      </c>
      <c r="U3476" s="57"/>
      <c r="V3476" s="289">
        <f t="shared" si="339"/>
        <v>1064</v>
      </c>
      <c r="W3476" s="292" t="str">
        <f t="shared" si="340"/>
        <v/>
      </c>
      <c r="X3476" s="291" t="str">
        <f t="shared" si="341"/>
        <v/>
      </c>
      <c r="Y3476" s="291" t="str">
        <f t="shared" si="342"/>
        <v/>
      </c>
    </row>
    <row r="3477" spans="1:25" ht="15" customHeight="1">
      <c r="A3477" s="8">
        <f t="shared" si="343"/>
        <v>3476</v>
      </c>
      <c r="B3477" s="56" t="s">
        <v>4394</v>
      </c>
      <c r="C3477" s="8">
        <v>8</v>
      </c>
      <c r="D3477" s="8" t="s">
        <v>23</v>
      </c>
      <c r="E3477" s="56" t="s">
        <v>4395</v>
      </c>
      <c r="F3477" s="57" t="s">
        <v>25</v>
      </c>
      <c r="G3477" s="62">
        <v>44895</v>
      </c>
      <c r="H3477" s="195"/>
      <c r="I3477" s="56"/>
      <c r="J3477" s="56"/>
      <c r="K3477" s="8"/>
      <c r="L3477" s="56"/>
      <c r="M3477" s="56"/>
      <c r="N3477" s="56"/>
      <c r="O3477" s="56"/>
      <c r="P3477" s="56"/>
      <c r="Q3477" s="63"/>
      <c r="R3477" s="64"/>
      <c r="S3477" s="56"/>
      <c r="T3477" s="56" t="s">
        <v>1059</v>
      </c>
      <c r="U3477" s="57"/>
      <c r="V3477" s="289">
        <f t="shared" si="339"/>
        <v>1064</v>
      </c>
      <c r="W3477" s="292" t="str">
        <f t="shared" si="340"/>
        <v/>
      </c>
      <c r="X3477" s="291" t="str">
        <f t="shared" si="341"/>
        <v/>
      </c>
      <c r="Y3477" s="291" t="str">
        <f t="shared" si="342"/>
        <v/>
      </c>
    </row>
    <row r="3478" spans="1:25" ht="15" customHeight="1">
      <c r="A3478" s="8">
        <f t="shared" si="343"/>
        <v>3477</v>
      </c>
      <c r="B3478" s="56" t="s">
        <v>902</v>
      </c>
      <c r="C3478" s="8">
        <v>81</v>
      </c>
      <c r="D3478" s="8" t="s">
        <v>23</v>
      </c>
      <c r="E3478" s="60" t="s">
        <v>909</v>
      </c>
      <c r="F3478" s="61" t="s">
        <v>1760</v>
      </c>
      <c r="G3478" s="62">
        <v>44896</v>
      </c>
      <c r="H3478" s="203" t="s">
        <v>1198</v>
      </c>
      <c r="I3478" s="203" t="s">
        <v>1198</v>
      </c>
      <c r="J3478" s="56"/>
      <c r="K3478" s="62">
        <v>44620</v>
      </c>
      <c r="L3478" s="56"/>
      <c r="M3478" s="56" t="s">
        <v>1279</v>
      </c>
      <c r="N3478" s="56" t="s">
        <v>1279</v>
      </c>
      <c r="O3478" s="56" t="s">
        <v>1279</v>
      </c>
      <c r="P3478" s="56"/>
      <c r="Q3478" s="63" t="str">
        <f>IF(DATEDIF(K3478,G3478,"y")=0,"",DATEDIF(K3478,G3478,"y")&amp;" years ")&amp;IF(DATEDIF(K3478,G3478,"ym")=0,"",DATEDIF(K3478,G3478,"ym")&amp;" months ")&amp;IF(DATEDIF(K3478,G3478,"md")=0,"",DATEDIF(K3478,G3478,"md")&amp;" days")</f>
        <v>9 months 3 days</v>
      </c>
      <c r="R3478" s="64">
        <f>_xlfn.DAYS(G3478,IF(L3478="",IF(K3478="",I3478,K3478),L3478))</f>
        <v>276</v>
      </c>
      <c r="S3478" s="56"/>
      <c r="T3478" s="56"/>
      <c r="U3478" s="57"/>
      <c r="V3478" s="75">
        <f t="shared" si="339"/>
        <v>1065</v>
      </c>
      <c r="W3478" s="291" t="str">
        <f t="shared" si="340"/>
        <v/>
      </c>
      <c r="X3478" s="291" t="str">
        <f t="shared" si="341"/>
        <v/>
      </c>
      <c r="Y3478" s="291">
        <f t="shared" si="342"/>
        <v>276</v>
      </c>
    </row>
    <row r="3479" spans="1:25" ht="15" customHeight="1">
      <c r="A3479" s="8">
        <f t="shared" si="343"/>
        <v>3478</v>
      </c>
      <c r="B3479" s="56"/>
      <c r="C3479" s="8">
        <v>85</v>
      </c>
      <c r="D3479" s="8" t="s">
        <v>16</v>
      </c>
      <c r="E3479" s="60"/>
      <c r="F3479" s="61"/>
      <c r="G3479" s="62">
        <v>44896</v>
      </c>
      <c r="H3479" s="56" t="s">
        <v>1198</v>
      </c>
      <c r="I3479" s="56" t="s">
        <v>1198</v>
      </c>
      <c r="J3479" s="56"/>
      <c r="K3479" s="62">
        <v>44510</v>
      </c>
      <c r="L3479" s="56"/>
      <c r="M3479" s="56" t="s">
        <v>1279</v>
      </c>
      <c r="N3479" s="56" t="s">
        <v>1279</v>
      </c>
      <c r="O3479" s="56" t="s">
        <v>1279</v>
      </c>
      <c r="P3479" s="56"/>
      <c r="Q3479" s="63" t="str">
        <f>IF(DATEDIF(K3479,G3479,"y")=0,"",DATEDIF(K3479,G3479,"y")&amp;" years ")&amp;IF(DATEDIF(K3479,G3479,"ym")=0,"",DATEDIF(K3479,G3479,"ym")&amp;" months ")&amp;IF(DATEDIF(K3479,G3479,"md")=0,"",DATEDIF(K3479,G3479,"md")&amp;" days")</f>
        <v>1 years 21 days</v>
      </c>
      <c r="R3479" s="64">
        <f>_xlfn.DAYS(G3479,IF(L3479="",IF(K3479="",I3479,K3479),L3479))</f>
        <v>386</v>
      </c>
      <c r="S3479" s="56"/>
      <c r="T3479" s="56"/>
      <c r="U3479" s="57"/>
      <c r="V3479" s="75">
        <f t="shared" si="339"/>
        <v>1065</v>
      </c>
      <c r="W3479" s="291" t="str">
        <f t="shared" si="340"/>
        <v/>
      </c>
      <c r="X3479" s="291" t="str">
        <f t="shared" si="341"/>
        <v/>
      </c>
      <c r="Y3479" s="291">
        <f t="shared" si="342"/>
        <v>386</v>
      </c>
    </row>
    <row r="3480" spans="1:25" ht="15" customHeight="1">
      <c r="A3480" s="8">
        <f t="shared" si="343"/>
        <v>3479</v>
      </c>
      <c r="B3480" s="56"/>
      <c r="C3480" s="8">
        <v>0</v>
      </c>
      <c r="D3480" s="8" t="s">
        <v>23</v>
      </c>
      <c r="E3480" s="60"/>
      <c r="F3480" s="61"/>
      <c r="G3480" s="62">
        <v>44896</v>
      </c>
      <c r="H3480" s="195"/>
      <c r="I3480" s="56"/>
      <c r="J3480" s="56"/>
      <c r="K3480" s="8"/>
      <c r="L3480" s="56"/>
      <c r="M3480" s="56"/>
      <c r="N3480" s="56"/>
      <c r="O3480" s="56"/>
      <c r="P3480" s="56"/>
      <c r="Q3480" s="63"/>
      <c r="R3480" s="64"/>
      <c r="S3480" s="56"/>
      <c r="T3480" s="56" t="s">
        <v>1059</v>
      </c>
      <c r="U3480" s="57"/>
      <c r="V3480" s="289">
        <f t="shared" si="339"/>
        <v>1065</v>
      </c>
      <c r="W3480" s="292" t="str">
        <f t="shared" si="340"/>
        <v/>
      </c>
      <c r="X3480" s="291" t="str">
        <f t="shared" si="341"/>
        <v/>
      </c>
      <c r="Y3480" s="291" t="str">
        <f t="shared" si="342"/>
        <v/>
      </c>
    </row>
    <row r="3481" spans="1:25" ht="15" customHeight="1">
      <c r="A3481" s="8">
        <f t="shared" si="343"/>
        <v>3480</v>
      </c>
      <c r="B3481" s="56" t="s">
        <v>4396</v>
      </c>
      <c r="C3481" s="8">
        <v>93</v>
      </c>
      <c r="D3481" s="8" t="s">
        <v>16</v>
      </c>
      <c r="E3481" s="60" t="s">
        <v>504</v>
      </c>
      <c r="F3481" s="61" t="s">
        <v>538</v>
      </c>
      <c r="G3481" s="62">
        <v>44896</v>
      </c>
      <c r="H3481" s="195"/>
      <c r="I3481" s="56"/>
      <c r="J3481" s="56"/>
      <c r="K3481" s="8"/>
      <c r="L3481" s="56"/>
      <c r="M3481" s="56"/>
      <c r="N3481" s="56"/>
      <c r="O3481" s="56"/>
      <c r="P3481" s="56"/>
      <c r="Q3481" s="63"/>
      <c r="R3481" s="64"/>
      <c r="S3481" s="56"/>
      <c r="T3481" s="56"/>
      <c r="U3481" s="57"/>
      <c r="V3481" s="289">
        <f t="shared" si="339"/>
        <v>1065</v>
      </c>
      <c r="W3481" s="292" t="str">
        <f t="shared" si="340"/>
        <v/>
      </c>
      <c r="X3481" s="291" t="str">
        <f t="shared" si="341"/>
        <v/>
      </c>
      <c r="Y3481" s="291" t="str">
        <f t="shared" si="342"/>
        <v/>
      </c>
    </row>
    <row r="3482" spans="1:25" ht="15" customHeight="1">
      <c r="A3482" s="8">
        <f t="shared" si="343"/>
        <v>3481</v>
      </c>
      <c r="B3482" s="56" t="s">
        <v>4397</v>
      </c>
      <c r="C3482" s="73" t="s">
        <v>1672</v>
      </c>
      <c r="D3482" s="8" t="s">
        <v>23</v>
      </c>
      <c r="E3482" s="56" t="s">
        <v>4398</v>
      </c>
      <c r="F3482" s="57" t="s">
        <v>25</v>
      </c>
      <c r="G3482" s="62">
        <v>44896</v>
      </c>
      <c r="H3482" s="195"/>
      <c r="I3482" s="56"/>
      <c r="J3482" s="56"/>
      <c r="K3482" s="8"/>
      <c r="L3482" s="56"/>
      <c r="M3482" s="56"/>
      <c r="N3482" s="56"/>
      <c r="O3482" s="56"/>
      <c r="P3482" s="56"/>
      <c r="Q3482" s="63"/>
      <c r="R3482" s="64"/>
      <c r="S3482" s="56"/>
      <c r="T3482" s="56" t="s">
        <v>1059</v>
      </c>
      <c r="U3482" s="57"/>
      <c r="V3482" s="289">
        <f t="shared" si="339"/>
        <v>1065</v>
      </c>
      <c r="W3482" s="292" t="str">
        <f t="shared" si="340"/>
        <v/>
      </c>
      <c r="X3482" s="291" t="str">
        <f t="shared" si="341"/>
        <v/>
      </c>
      <c r="Y3482" s="291" t="str">
        <f t="shared" si="342"/>
        <v/>
      </c>
    </row>
    <row r="3483" spans="1:25" ht="15" customHeight="1">
      <c r="A3483" s="8">
        <f t="shared" si="343"/>
        <v>3482</v>
      </c>
      <c r="B3483" s="56"/>
      <c r="C3483" s="8">
        <v>53</v>
      </c>
      <c r="D3483" s="8" t="s">
        <v>16</v>
      </c>
      <c r="E3483" s="60"/>
      <c r="F3483" s="61"/>
      <c r="G3483" s="62">
        <v>44897</v>
      </c>
      <c r="H3483" s="56" t="s">
        <v>1198</v>
      </c>
      <c r="I3483" s="56" t="s">
        <v>1198</v>
      </c>
      <c r="J3483" s="56"/>
      <c r="K3483" s="62">
        <v>44543</v>
      </c>
      <c r="L3483" s="56"/>
      <c r="M3483" s="56" t="s">
        <v>1279</v>
      </c>
      <c r="N3483" s="56" t="s">
        <v>1279</v>
      </c>
      <c r="O3483" s="56" t="s">
        <v>1279</v>
      </c>
      <c r="P3483" s="56"/>
      <c r="Q3483" s="63" t="str">
        <f>IF(DATEDIF(K3483,G3483,"y")=0,"",DATEDIF(K3483,G3483,"y")&amp;" years ")&amp;IF(DATEDIF(K3483,G3483,"ym")=0,"",DATEDIF(K3483,G3483,"ym")&amp;" months ")&amp;IF(DATEDIF(K3483,G3483,"md")=0,"",DATEDIF(K3483,G3483,"md")&amp;" days")</f>
        <v>11 months 19 days</v>
      </c>
      <c r="R3483" s="64">
        <f>_xlfn.DAYS(G3483,IF(L3483="",IF(K3483="",I3483,K3483),L3483))</f>
        <v>354</v>
      </c>
      <c r="S3483" s="56"/>
      <c r="T3483" s="56"/>
      <c r="U3483" s="57"/>
      <c r="V3483" s="75">
        <f t="shared" si="339"/>
        <v>1066</v>
      </c>
      <c r="W3483" s="291" t="str">
        <f t="shared" si="340"/>
        <v/>
      </c>
      <c r="X3483" s="291" t="str">
        <f t="shared" si="341"/>
        <v/>
      </c>
      <c r="Y3483" s="291">
        <f t="shared" si="342"/>
        <v>354</v>
      </c>
    </row>
    <row r="3484" spans="1:25" ht="15" customHeight="1">
      <c r="A3484" s="8">
        <f t="shared" si="343"/>
        <v>3483</v>
      </c>
      <c r="B3484" s="56" t="s">
        <v>4399</v>
      </c>
      <c r="C3484" s="8">
        <v>77</v>
      </c>
      <c r="D3484" s="8" t="s">
        <v>16</v>
      </c>
      <c r="E3484" s="60" t="s">
        <v>4400</v>
      </c>
      <c r="F3484" s="61" t="s">
        <v>103</v>
      </c>
      <c r="G3484" s="62">
        <v>44897</v>
      </c>
      <c r="H3484" s="56" t="s">
        <v>1198</v>
      </c>
      <c r="I3484" s="74">
        <v>44486</v>
      </c>
      <c r="J3484" s="56"/>
      <c r="K3484" s="8"/>
      <c r="L3484" s="56"/>
      <c r="M3484" s="56" t="s">
        <v>1279</v>
      </c>
      <c r="N3484" s="56" t="s">
        <v>1279</v>
      </c>
      <c r="O3484" s="56"/>
      <c r="P3484" s="56"/>
      <c r="Q3484" s="90" t="str">
        <f>IF(DATEDIF(I3484,G3484,"y")=0,"",DATEDIF(I3484,G3484,"y")&amp;" years ")&amp;IF(DATEDIF(I3484,G3484,"ym")=0,"",DATEDIF(I3484,G3484,"ym")&amp;" months ")&amp;IF(DATEDIF(I3484,G3484,"md")=0,"",DATEDIF(I3484,G3484,"md")&amp;" days")</f>
        <v>1 years 1 months 15 days</v>
      </c>
      <c r="R3484" s="64">
        <f>_xlfn.DAYS(G3484,IF(L3484="",IF(K3484="",I3484,K3484),L3484))</f>
        <v>411</v>
      </c>
      <c r="S3484" s="56"/>
      <c r="T3484" s="56"/>
      <c r="U3484" s="57"/>
      <c r="V3484" s="75">
        <f t="shared" si="339"/>
        <v>1066</v>
      </c>
      <c r="W3484" s="291" t="str">
        <f t="shared" si="340"/>
        <v/>
      </c>
      <c r="X3484" s="291">
        <f t="shared" si="341"/>
        <v>411</v>
      </c>
      <c r="Y3484" s="291" t="str">
        <f t="shared" si="342"/>
        <v/>
      </c>
    </row>
    <row r="3485" spans="1:25" ht="15" customHeight="1">
      <c r="A3485" s="8">
        <f t="shared" si="343"/>
        <v>3484</v>
      </c>
      <c r="B3485" s="56" t="s">
        <v>4401</v>
      </c>
      <c r="C3485" s="8">
        <v>72</v>
      </c>
      <c r="D3485" s="8" t="s">
        <v>16</v>
      </c>
      <c r="E3485" s="60" t="s">
        <v>4402</v>
      </c>
      <c r="F3485" s="61" t="s">
        <v>25</v>
      </c>
      <c r="G3485" s="62">
        <v>44897</v>
      </c>
      <c r="H3485" s="74">
        <v>44240</v>
      </c>
      <c r="I3485" s="74">
        <v>44312</v>
      </c>
      <c r="J3485" s="56"/>
      <c r="K3485" s="8"/>
      <c r="L3485" s="56"/>
      <c r="M3485" s="56" t="s">
        <v>1279</v>
      </c>
      <c r="N3485" s="56" t="s">
        <v>1279</v>
      </c>
      <c r="O3485" s="56"/>
      <c r="P3485" s="56"/>
      <c r="Q3485" s="63" t="str">
        <f>IF(DATEDIF(I3485,G3485,"y")=0,"",DATEDIF(I3485,G3485,"y")&amp;" years ")&amp;IF(DATEDIF(I3485,G3485,"ym")=0,"",DATEDIF(I3485,G3485,"ym")&amp;" months ")&amp;IF(DATEDIF(I3485,G3485,"md")=0,"",DATEDIF(I3485,G3485,"md")&amp;" days")</f>
        <v>1 years 7 months 6 days</v>
      </c>
      <c r="R3485" s="64">
        <f>_xlfn.DAYS(G3485,IF(L3485="",IF(K3485="",I3485,K3485),L3485))</f>
        <v>585</v>
      </c>
      <c r="S3485" s="56"/>
      <c r="T3485" s="56"/>
      <c r="U3485" s="57"/>
      <c r="V3485" s="75">
        <f t="shared" si="339"/>
        <v>1066</v>
      </c>
      <c r="W3485" s="291">
        <f t="shared" si="340"/>
        <v>657</v>
      </c>
      <c r="X3485" s="291">
        <f t="shared" si="341"/>
        <v>585</v>
      </c>
      <c r="Y3485" s="291" t="str">
        <f t="shared" si="342"/>
        <v/>
      </c>
    </row>
    <row r="3486" spans="1:25" ht="15" customHeight="1">
      <c r="A3486" s="8">
        <f t="shared" si="343"/>
        <v>3485</v>
      </c>
      <c r="B3486" s="56" t="s">
        <v>4403</v>
      </c>
      <c r="C3486" s="73">
        <v>55</v>
      </c>
      <c r="D3486" s="8" t="s">
        <v>16</v>
      </c>
      <c r="E3486" s="60" t="s">
        <v>4404</v>
      </c>
      <c r="F3486" s="61" t="s">
        <v>71</v>
      </c>
      <c r="G3486" s="62">
        <v>44898</v>
      </c>
      <c r="H3486" s="56" t="s">
        <v>1198</v>
      </c>
      <c r="I3486" s="56" t="s">
        <v>1198</v>
      </c>
      <c r="J3486" s="56"/>
      <c r="K3486" s="62">
        <v>44620</v>
      </c>
      <c r="L3486" s="56"/>
      <c r="M3486" s="56" t="s">
        <v>1279</v>
      </c>
      <c r="N3486" s="56" t="s">
        <v>1279</v>
      </c>
      <c r="O3486" s="56" t="s">
        <v>1279</v>
      </c>
      <c r="P3486" s="56"/>
      <c r="Q3486" s="63" t="str">
        <f>IF(DATEDIF(K3486,G3486,"y")=0,"",DATEDIF(K3486,G3486,"y")&amp;" years ")&amp;IF(DATEDIF(K3486,G3486,"ym")=0,"",DATEDIF(K3486,G3486,"ym")&amp;" months ")&amp;IF(DATEDIF(K3486,G3486,"md")=0,"",DATEDIF(K3486,G3486,"md")&amp;" days")</f>
        <v>9 months 5 days</v>
      </c>
      <c r="R3486" s="64">
        <f>_xlfn.DAYS(G3486,IF(L3486="",IF(K3486="",I3486,K3486),L3486))</f>
        <v>278</v>
      </c>
      <c r="S3486" s="56"/>
      <c r="T3486" s="56"/>
      <c r="U3486" s="57"/>
      <c r="V3486" s="75">
        <f t="shared" si="339"/>
        <v>1067</v>
      </c>
      <c r="W3486" s="291" t="str">
        <f t="shared" si="340"/>
        <v/>
      </c>
      <c r="X3486" s="291" t="str">
        <f t="shared" si="341"/>
        <v/>
      </c>
      <c r="Y3486" s="291">
        <f t="shared" si="342"/>
        <v>278</v>
      </c>
    </row>
    <row r="3487" spans="1:25" ht="15" customHeight="1">
      <c r="A3487" s="8">
        <f t="shared" si="343"/>
        <v>3486</v>
      </c>
      <c r="B3487" s="56"/>
      <c r="C3487" s="73">
        <v>82</v>
      </c>
      <c r="D3487" s="8" t="s">
        <v>16</v>
      </c>
      <c r="E3487" s="60"/>
      <c r="F3487" s="61"/>
      <c r="G3487" s="62">
        <v>44898</v>
      </c>
      <c r="H3487" s="56" t="s">
        <v>1198</v>
      </c>
      <c r="I3487" s="56" t="s">
        <v>1198</v>
      </c>
      <c r="J3487" s="56"/>
      <c r="K3487" s="62">
        <v>44509</v>
      </c>
      <c r="L3487" s="56"/>
      <c r="M3487" s="56" t="s">
        <v>1279</v>
      </c>
      <c r="N3487" s="56" t="s">
        <v>1279</v>
      </c>
      <c r="O3487" s="56" t="s">
        <v>1279</v>
      </c>
      <c r="P3487" s="56"/>
      <c r="Q3487" s="63" t="str">
        <f>IF(DATEDIF(K3487,G3487,"y")=0,"",DATEDIF(K3487,G3487,"y")&amp;" years ")&amp;IF(DATEDIF(K3487,G3487,"ym")=0,"",DATEDIF(K3487,G3487,"ym")&amp;" months ")&amp;IF(DATEDIF(K3487,G3487,"md")=0,"",DATEDIF(K3487,G3487,"md")&amp;" days")</f>
        <v>1 years 24 days</v>
      </c>
      <c r="R3487" s="64">
        <f>_xlfn.DAYS(G3487,IF(L3487="",IF(K3487="",I3487,K3487),L3487))</f>
        <v>389</v>
      </c>
      <c r="S3487" s="56"/>
      <c r="T3487" s="56"/>
      <c r="U3487" s="57"/>
      <c r="V3487" s="75">
        <f t="shared" si="339"/>
        <v>1067</v>
      </c>
      <c r="W3487" s="291" t="str">
        <f t="shared" si="340"/>
        <v/>
      </c>
      <c r="X3487" s="291" t="str">
        <f t="shared" si="341"/>
        <v/>
      </c>
      <c r="Y3487" s="291">
        <f t="shared" si="342"/>
        <v>389</v>
      </c>
    </row>
    <row r="3488" spans="1:25" ht="15" customHeight="1">
      <c r="A3488" s="8">
        <f t="shared" si="343"/>
        <v>3487</v>
      </c>
      <c r="B3488" s="56" t="s">
        <v>4405</v>
      </c>
      <c r="C3488" s="73">
        <v>3</v>
      </c>
      <c r="D3488" s="8" t="s">
        <v>16</v>
      </c>
      <c r="E3488" s="56" t="s">
        <v>4406</v>
      </c>
      <c r="F3488" s="57" t="s">
        <v>66</v>
      </c>
      <c r="G3488" s="62">
        <v>44898</v>
      </c>
      <c r="H3488" s="195"/>
      <c r="I3488" s="56"/>
      <c r="J3488" s="56"/>
      <c r="K3488" s="8"/>
      <c r="L3488" s="56"/>
      <c r="M3488" s="56"/>
      <c r="N3488" s="56"/>
      <c r="O3488" s="56"/>
      <c r="P3488" s="56"/>
      <c r="Q3488" s="56"/>
      <c r="R3488" s="8"/>
      <c r="S3488" s="56"/>
      <c r="T3488" s="56" t="s">
        <v>1059</v>
      </c>
      <c r="U3488" s="57"/>
      <c r="V3488" s="289">
        <f t="shared" si="339"/>
        <v>1067</v>
      </c>
      <c r="W3488" s="292" t="str">
        <f t="shared" si="340"/>
        <v/>
      </c>
      <c r="X3488" s="291" t="str">
        <f t="shared" si="341"/>
        <v/>
      </c>
      <c r="Y3488" s="291" t="str">
        <f t="shared" si="342"/>
        <v/>
      </c>
    </row>
    <row r="3489" spans="1:25" ht="15" customHeight="1">
      <c r="A3489" s="8">
        <f t="shared" si="343"/>
        <v>3488</v>
      </c>
      <c r="B3489" s="56" t="s">
        <v>4407</v>
      </c>
      <c r="C3489" s="8">
        <v>77</v>
      </c>
      <c r="D3489" s="8" t="s">
        <v>23</v>
      </c>
      <c r="E3489" s="60" t="s">
        <v>4289</v>
      </c>
      <c r="F3489" s="61" t="s">
        <v>66</v>
      </c>
      <c r="G3489" s="62">
        <v>44898</v>
      </c>
      <c r="H3489" s="56"/>
      <c r="I3489" s="56"/>
      <c r="J3489" s="56"/>
      <c r="K3489" s="62"/>
      <c r="L3489" s="56"/>
      <c r="M3489" s="56"/>
      <c r="N3489" s="56"/>
      <c r="O3489" s="56"/>
      <c r="P3489" s="56"/>
      <c r="Q3489" s="63"/>
      <c r="R3489" s="64"/>
      <c r="S3489" s="56"/>
      <c r="T3489" s="56"/>
      <c r="U3489" s="57"/>
      <c r="V3489" s="289">
        <f t="shared" si="339"/>
        <v>1067</v>
      </c>
      <c r="W3489" s="292" t="str">
        <f t="shared" si="340"/>
        <v/>
      </c>
      <c r="X3489" s="291" t="str">
        <f t="shared" si="341"/>
        <v/>
      </c>
      <c r="Y3489" s="291" t="str">
        <f t="shared" si="342"/>
        <v/>
      </c>
    </row>
    <row r="3490" spans="1:25" ht="15" customHeight="1">
      <c r="A3490" s="8">
        <f t="shared" si="343"/>
        <v>3489</v>
      </c>
      <c r="B3490" s="56"/>
      <c r="C3490" s="8">
        <v>57</v>
      </c>
      <c r="D3490" s="8" t="s">
        <v>16</v>
      </c>
      <c r="E3490" s="60"/>
      <c r="F3490" s="61"/>
      <c r="G3490" s="62">
        <v>44899</v>
      </c>
      <c r="H3490" s="56" t="s">
        <v>1198</v>
      </c>
      <c r="I3490" s="56" t="s">
        <v>1198</v>
      </c>
      <c r="J3490" s="56"/>
      <c r="K3490" s="62">
        <v>44735</v>
      </c>
      <c r="L3490" s="56"/>
      <c r="M3490" s="56" t="s">
        <v>1279</v>
      </c>
      <c r="N3490" s="56" t="s">
        <v>1279</v>
      </c>
      <c r="O3490" s="56" t="s">
        <v>1279</v>
      </c>
      <c r="P3490" s="56"/>
      <c r="Q3490" s="63" t="str">
        <f>IF(DATEDIF(K3490,G3490,"y")=0,"",DATEDIF(K3490,G3490,"y")&amp;" years ")&amp;IF(DATEDIF(K3490,G3490,"ym")=0,"",DATEDIF(K3490,G3490,"ym")&amp;" months ")&amp;IF(DATEDIF(K3490,G3490,"md")=0,"",DATEDIF(K3490,G3490,"md")&amp;" days")</f>
        <v>5 months 11 days</v>
      </c>
      <c r="R3490" s="64">
        <f>_xlfn.DAYS(G3490,IF(L3490="",IF(K3490="",I3490,K3490),L3490))</f>
        <v>164</v>
      </c>
      <c r="S3490" s="56"/>
      <c r="T3490" s="56"/>
      <c r="U3490" s="57"/>
      <c r="V3490" s="75">
        <f t="shared" si="339"/>
        <v>1068</v>
      </c>
      <c r="W3490" s="291" t="str">
        <f t="shared" si="340"/>
        <v/>
      </c>
      <c r="X3490" s="291" t="str">
        <f t="shared" si="341"/>
        <v/>
      </c>
      <c r="Y3490" s="291">
        <f t="shared" si="342"/>
        <v>164</v>
      </c>
    </row>
    <row r="3491" spans="1:25" ht="15" customHeight="1">
      <c r="A3491" s="8">
        <f t="shared" si="343"/>
        <v>3490</v>
      </c>
      <c r="B3491" s="56" t="s">
        <v>4408</v>
      </c>
      <c r="C3491" s="8">
        <v>62</v>
      </c>
      <c r="D3491" s="8" t="s">
        <v>16</v>
      </c>
      <c r="E3491" s="60" t="s">
        <v>1489</v>
      </c>
      <c r="F3491" s="61" t="s">
        <v>981</v>
      </c>
      <c r="G3491" s="62">
        <v>44899</v>
      </c>
      <c r="H3491" s="56" t="s">
        <v>1198</v>
      </c>
      <c r="I3491" s="56" t="s">
        <v>1198</v>
      </c>
      <c r="J3491" s="56"/>
      <c r="K3491" s="62">
        <v>44538</v>
      </c>
      <c r="L3491" s="56"/>
      <c r="M3491" s="56" t="s">
        <v>1279</v>
      </c>
      <c r="N3491" s="56" t="s">
        <v>1279</v>
      </c>
      <c r="O3491" s="56" t="s">
        <v>1279</v>
      </c>
      <c r="P3491" s="56"/>
      <c r="Q3491" s="63" t="str">
        <f>IF(DATEDIF(K3491,G3491,"y")=0,"",DATEDIF(K3491,G3491,"y")&amp;" years ")&amp;IF(DATEDIF(K3491,G3491,"ym")=0,"",DATEDIF(K3491,G3491,"ym")&amp;" months ")&amp;IF(DATEDIF(K3491,G3491,"md")=0,"",DATEDIF(K3491,G3491,"md")&amp;" days")</f>
        <v>11 months 26 days</v>
      </c>
      <c r="R3491" s="64">
        <f>_xlfn.DAYS(G3491,IF(L3491="",IF(K3491="",I3491,K3491),L3491))</f>
        <v>361</v>
      </c>
      <c r="S3491" s="56"/>
      <c r="T3491" s="56" t="s">
        <v>4409</v>
      </c>
      <c r="U3491" s="57"/>
      <c r="V3491" s="75">
        <f t="shared" si="339"/>
        <v>1068</v>
      </c>
      <c r="W3491" s="291" t="str">
        <f t="shared" si="340"/>
        <v/>
      </c>
      <c r="X3491" s="291" t="str">
        <f t="shared" si="341"/>
        <v/>
      </c>
      <c r="Y3491" s="291">
        <f t="shared" si="342"/>
        <v>361</v>
      </c>
    </row>
    <row r="3492" spans="1:25" ht="15" customHeight="1">
      <c r="A3492" s="8">
        <f t="shared" si="343"/>
        <v>3491</v>
      </c>
      <c r="B3492" s="56"/>
      <c r="C3492" s="8">
        <v>83</v>
      </c>
      <c r="D3492" s="8" t="s">
        <v>23</v>
      </c>
      <c r="E3492" s="60"/>
      <c r="F3492" s="61"/>
      <c r="G3492" s="62">
        <v>44899</v>
      </c>
      <c r="H3492" s="56" t="s">
        <v>1198</v>
      </c>
      <c r="I3492" s="56" t="s">
        <v>1198</v>
      </c>
      <c r="J3492" s="56"/>
      <c r="K3492" s="62">
        <v>44521</v>
      </c>
      <c r="L3492" s="56"/>
      <c r="M3492" s="56" t="s">
        <v>1279</v>
      </c>
      <c r="N3492" s="56" t="s">
        <v>1279</v>
      </c>
      <c r="O3492" s="56" t="s">
        <v>1279</v>
      </c>
      <c r="P3492" s="56"/>
      <c r="Q3492" s="63" t="str">
        <f>IF(DATEDIF(K3492,G3492,"y")=0,"",DATEDIF(K3492,G3492,"y")&amp;" years ")&amp;IF(DATEDIF(K3492,G3492,"ym")=0,"",DATEDIF(K3492,G3492,"ym")&amp;" months ")&amp;IF(DATEDIF(K3492,G3492,"md")=0,"",DATEDIF(K3492,G3492,"md")&amp;" days")</f>
        <v>1 years 13 days</v>
      </c>
      <c r="R3492" s="64">
        <f>_xlfn.DAYS(G3492,IF(L3492="",IF(K3492="",I3492,K3492),L3492))</f>
        <v>378</v>
      </c>
      <c r="S3492" s="56"/>
      <c r="T3492" s="56"/>
      <c r="U3492" s="57"/>
      <c r="V3492" s="75">
        <f t="shared" si="339"/>
        <v>1068</v>
      </c>
      <c r="W3492" s="291" t="str">
        <f t="shared" si="340"/>
        <v/>
      </c>
      <c r="X3492" s="291" t="str">
        <f t="shared" si="341"/>
        <v/>
      </c>
      <c r="Y3492" s="291">
        <f t="shared" si="342"/>
        <v>378</v>
      </c>
    </row>
    <row r="3493" spans="1:25" ht="15" customHeight="1">
      <c r="A3493" s="8">
        <f t="shared" si="343"/>
        <v>3492</v>
      </c>
      <c r="B3493" s="56" t="s">
        <v>4410</v>
      </c>
      <c r="C3493" s="8">
        <v>81</v>
      </c>
      <c r="D3493" s="8" t="s">
        <v>16</v>
      </c>
      <c r="E3493" s="60" t="s">
        <v>4411</v>
      </c>
      <c r="F3493" s="61" t="s">
        <v>683</v>
      </c>
      <c r="G3493" s="62">
        <v>44899</v>
      </c>
      <c r="H3493" s="56"/>
      <c r="I3493" s="56"/>
      <c r="J3493" s="56"/>
      <c r="K3493" s="62"/>
      <c r="L3493" s="56"/>
      <c r="M3493" s="56"/>
      <c r="N3493" s="56"/>
      <c r="O3493" s="56"/>
      <c r="P3493" s="56"/>
      <c r="Q3493" s="63"/>
      <c r="R3493" s="64"/>
      <c r="S3493" s="56"/>
      <c r="T3493" s="56"/>
      <c r="U3493" s="57"/>
      <c r="V3493" s="289">
        <f t="shared" si="339"/>
        <v>1068</v>
      </c>
      <c r="W3493" s="292" t="str">
        <f t="shared" si="340"/>
        <v/>
      </c>
      <c r="X3493" s="291" t="str">
        <f t="shared" si="341"/>
        <v/>
      </c>
      <c r="Y3493" s="291" t="str">
        <f t="shared" si="342"/>
        <v/>
      </c>
    </row>
    <row r="3494" spans="1:25" ht="15" customHeight="1">
      <c r="A3494" s="8">
        <f t="shared" si="343"/>
        <v>3493</v>
      </c>
      <c r="B3494" s="56" t="s">
        <v>4412</v>
      </c>
      <c r="C3494" s="8">
        <v>82</v>
      </c>
      <c r="D3494" s="8" t="s">
        <v>23</v>
      </c>
      <c r="E3494" s="60" t="s">
        <v>182</v>
      </c>
      <c r="F3494" s="61" t="s">
        <v>683</v>
      </c>
      <c r="G3494" s="62">
        <v>44899</v>
      </c>
      <c r="H3494" s="56"/>
      <c r="I3494" s="56"/>
      <c r="J3494" s="56"/>
      <c r="K3494" s="62"/>
      <c r="L3494" s="56"/>
      <c r="M3494" s="56"/>
      <c r="N3494" s="56"/>
      <c r="O3494" s="56"/>
      <c r="P3494" s="56"/>
      <c r="Q3494" s="63"/>
      <c r="R3494" s="64"/>
      <c r="S3494" s="56"/>
      <c r="T3494" s="56"/>
      <c r="U3494" s="57"/>
      <c r="V3494" s="289">
        <f t="shared" si="339"/>
        <v>1068</v>
      </c>
      <c r="W3494" s="292" t="str">
        <f t="shared" si="340"/>
        <v/>
      </c>
      <c r="X3494" s="291" t="str">
        <f t="shared" si="341"/>
        <v/>
      </c>
      <c r="Y3494" s="291" t="str">
        <f t="shared" si="342"/>
        <v/>
      </c>
    </row>
    <row r="3495" spans="1:25" ht="15" customHeight="1">
      <c r="A3495" s="8">
        <f t="shared" si="343"/>
        <v>3494</v>
      </c>
      <c r="B3495" s="56" t="s">
        <v>4413</v>
      </c>
      <c r="C3495" s="8">
        <v>67</v>
      </c>
      <c r="D3495" s="8" t="s">
        <v>16</v>
      </c>
      <c r="E3495" s="60" t="s">
        <v>4414</v>
      </c>
      <c r="F3495" s="61" t="s">
        <v>286</v>
      </c>
      <c r="G3495" s="62">
        <v>44900</v>
      </c>
      <c r="H3495" s="56"/>
      <c r="I3495" s="56"/>
      <c r="J3495" s="56"/>
      <c r="K3495" s="62"/>
      <c r="L3495" s="56"/>
      <c r="M3495" s="56"/>
      <c r="N3495" s="56"/>
      <c r="O3495" s="56"/>
      <c r="P3495" s="56"/>
      <c r="Q3495" s="63"/>
      <c r="R3495" s="64"/>
      <c r="S3495" s="56"/>
      <c r="T3495" s="56"/>
      <c r="U3495" s="57"/>
      <c r="V3495" s="289">
        <f t="shared" si="339"/>
        <v>1069</v>
      </c>
      <c r="W3495" s="292" t="str">
        <f t="shared" si="340"/>
        <v/>
      </c>
      <c r="X3495" s="291" t="str">
        <f t="shared" si="341"/>
        <v/>
      </c>
      <c r="Y3495" s="291" t="str">
        <f t="shared" si="342"/>
        <v/>
      </c>
    </row>
    <row r="3496" spans="1:25" ht="15" customHeight="1">
      <c r="A3496" s="8">
        <f t="shared" si="343"/>
        <v>3495</v>
      </c>
      <c r="B3496" s="56" t="s">
        <v>4415</v>
      </c>
      <c r="C3496" s="8">
        <v>87</v>
      </c>
      <c r="D3496" s="8" t="s">
        <v>16</v>
      </c>
      <c r="E3496" s="60" t="s">
        <v>4416</v>
      </c>
      <c r="F3496" s="61" t="s">
        <v>1547</v>
      </c>
      <c r="G3496" s="62">
        <v>44900</v>
      </c>
      <c r="H3496" s="56"/>
      <c r="I3496" s="56"/>
      <c r="J3496" s="56"/>
      <c r="K3496" s="62"/>
      <c r="L3496" s="56"/>
      <c r="M3496" s="56"/>
      <c r="N3496" s="56"/>
      <c r="O3496" s="56"/>
      <c r="P3496" s="56"/>
      <c r="Q3496" s="63"/>
      <c r="R3496" s="64"/>
      <c r="S3496" s="56"/>
      <c r="T3496" s="56"/>
      <c r="U3496" s="57"/>
      <c r="V3496" s="289">
        <f t="shared" si="339"/>
        <v>1069</v>
      </c>
      <c r="W3496" s="292" t="str">
        <f t="shared" si="340"/>
        <v/>
      </c>
      <c r="X3496" s="291" t="str">
        <f t="shared" si="341"/>
        <v/>
      </c>
      <c r="Y3496" s="291" t="str">
        <f t="shared" si="342"/>
        <v/>
      </c>
    </row>
    <row r="3497" spans="1:25" ht="15" customHeight="1">
      <c r="A3497" s="8">
        <f t="shared" si="343"/>
        <v>3496</v>
      </c>
      <c r="B3497" s="56" t="s">
        <v>375</v>
      </c>
      <c r="C3497" s="8">
        <v>91</v>
      </c>
      <c r="D3497" s="8" t="s">
        <v>16</v>
      </c>
      <c r="E3497" s="60" t="s">
        <v>4417</v>
      </c>
      <c r="F3497" s="61" t="s">
        <v>103</v>
      </c>
      <c r="G3497" s="62">
        <v>44900</v>
      </c>
      <c r="H3497" s="56"/>
      <c r="I3497" s="56"/>
      <c r="J3497" s="56"/>
      <c r="K3497" s="62"/>
      <c r="L3497" s="56"/>
      <c r="M3497" s="56"/>
      <c r="N3497" s="56"/>
      <c r="O3497" s="56"/>
      <c r="P3497" s="56"/>
      <c r="Q3497" s="63"/>
      <c r="R3497" s="64"/>
      <c r="S3497" s="56"/>
      <c r="T3497" s="56"/>
      <c r="U3497" s="57"/>
      <c r="V3497" s="289">
        <f t="shared" si="339"/>
        <v>1069</v>
      </c>
      <c r="W3497" s="292" t="str">
        <f t="shared" si="340"/>
        <v/>
      </c>
      <c r="X3497" s="291" t="str">
        <f t="shared" si="341"/>
        <v/>
      </c>
      <c r="Y3497" s="291" t="str">
        <f t="shared" si="342"/>
        <v/>
      </c>
    </row>
    <row r="3498" spans="1:25" ht="15" customHeight="1">
      <c r="A3498" s="8">
        <f t="shared" si="343"/>
        <v>3497</v>
      </c>
      <c r="B3498" s="56" t="s">
        <v>4418</v>
      </c>
      <c r="C3498" s="8" t="s">
        <v>1259</v>
      </c>
      <c r="D3498" s="8" t="s">
        <v>16</v>
      </c>
      <c r="E3498" s="60" t="s">
        <v>4419</v>
      </c>
      <c r="F3498" s="61" t="s">
        <v>377</v>
      </c>
      <c r="G3498" s="62">
        <v>44900</v>
      </c>
      <c r="H3498" s="56"/>
      <c r="I3498" s="56"/>
      <c r="J3498" s="56"/>
      <c r="K3498" s="62"/>
      <c r="L3498" s="56"/>
      <c r="M3498" s="56"/>
      <c r="N3498" s="56"/>
      <c r="O3498" s="56"/>
      <c r="P3498" s="56"/>
      <c r="Q3498" s="63"/>
      <c r="R3498" s="64"/>
      <c r="S3498" s="56"/>
      <c r="T3498" s="56"/>
      <c r="U3498" s="57"/>
      <c r="V3498" s="289">
        <f t="shared" si="339"/>
        <v>1069</v>
      </c>
      <c r="W3498" s="292" t="str">
        <f t="shared" si="340"/>
        <v/>
      </c>
      <c r="X3498" s="291" t="str">
        <f t="shared" si="341"/>
        <v/>
      </c>
      <c r="Y3498" s="291" t="str">
        <f t="shared" si="342"/>
        <v/>
      </c>
    </row>
    <row r="3499" spans="1:25" ht="15" customHeight="1">
      <c r="A3499" s="8">
        <f t="shared" si="343"/>
        <v>3498</v>
      </c>
      <c r="B3499" s="56" t="s">
        <v>4420</v>
      </c>
      <c r="C3499" s="8">
        <v>71</v>
      </c>
      <c r="D3499" s="8" t="s">
        <v>23</v>
      </c>
      <c r="E3499" s="60" t="s">
        <v>4421</v>
      </c>
      <c r="F3499" s="61" t="s">
        <v>991</v>
      </c>
      <c r="G3499" s="62">
        <v>44901</v>
      </c>
      <c r="H3499" s="56"/>
      <c r="I3499" s="56"/>
      <c r="J3499" s="56"/>
      <c r="K3499" s="62"/>
      <c r="L3499" s="56"/>
      <c r="M3499" s="56"/>
      <c r="N3499" s="56"/>
      <c r="O3499" s="56"/>
      <c r="P3499" s="56"/>
      <c r="Q3499" s="63"/>
      <c r="R3499" s="64"/>
      <c r="S3499" s="56"/>
      <c r="T3499" s="56"/>
      <c r="U3499" s="57"/>
      <c r="V3499" s="289">
        <f t="shared" si="339"/>
        <v>1070</v>
      </c>
      <c r="W3499" s="292" t="str">
        <f t="shared" si="340"/>
        <v/>
      </c>
      <c r="X3499" s="291" t="str">
        <f t="shared" si="341"/>
        <v/>
      </c>
      <c r="Y3499" s="291" t="str">
        <f t="shared" si="342"/>
        <v/>
      </c>
    </row>
    <row r="3500" spans="1:25" ht="15" customHeight="1">
      <c r="A3500" s="8">
        <f t="shared" si="343"/>
        <v>3499</v>
      </c>
      <c r="B3500" s="56" t="s">
        <v>1226</v>
      </c>
      <c r="C3500" s="8">
        <v>73</v>
      </c>
      <c r="D3500" s="8" t="s">
        <v>23</v>
      </c>
      <c r="E3500" s="60"/>
      <c r="F3500" s="61" t="s">
        <v>1227</v>
      </c>
      <c r="G3500" s="62">
        <v>44901</v>
      </c>
      <c r="H3500" s="56"/>
      <c r="I3500" s="56"/>
      <c r="J3500" s="56"/>
      <c r="K3500" s="62"/>
      <c r="L3500" s="56"/>
      <c r="M3500" s="56"/>
      <c r="N3500" s="56"/>
      <c r="O3500" s="56"/>
      <c r="P3500" s="56"/>
      <c r="Q3500" s="63"/>
      <c r="R3500" s="64"/>
      <c r="S3500" s="56"/>
      <c r="T3500" s="56"/>
      <c r="U3500" s="57"/>
      <c r="V3500" s="289">
        <f t="shared" si="339"/>
        <v>1070</v>
      </c>
      <c r="W3500" s="292" t="str">
        <f t="shared" si="340"/>
        <v/>
      </c>
      <c r="X3500" s="291" t="str">
        <f t="shared" si="341"/>
        <v/>
      </c>
      <c r="Y3500" s="291" t="str">
        <f t="shared" si="342"/>
        <v/>
      </c>
    </row>
    <row r="3501" spans="1:25" ht="15" customHeight="1">
      <c r="A3501" s="8">
        <f t="shared" si="343"/>
        <v>3500</v>
      </c>
      <c r="B3501" s="56" t="s">
        <v>4422</v>
      </c>
      <c r="C3501" s="8">
        <v>75</v>
      </c>
      <c r="D3501" s="8" t="s">
        <v>16</v>
      </c>
      <c r="E3501" s="60" t="s">
        <v>4423</v>
      </c>
      <c r="F3501" s="61" t="s">
        <v>290</v>
      </c>
      <c r="G3501" s="62">
        <v>44901</v>
      </c>
      <c r="H3501" s="56"/>
      <c r="I3501" s="56"/>
      <c r="J3501" s="56"/>
      <c r="K3501" s="62"/>
      <c r="L3501" s="56"/>
      <c r="M3501" s="56"/>
      <c r="N3501" s="56"/>
      <c r="O3501" s="56"/>
      <c r="P3501" s="56"/>
      <c r="Q3501" s="63"/>
      <c r="R3501" s="64"/>
      <c r="S3501" s="56"/>
      <c r="T3501" s="56"/>
      <c r="U3501" s="57"/>
      <c r="V3501" s="289">
        <f t="shared" si="339"/>
        <v>1070</v>
      </c>
      <c r="W3501" s="292" t="str">
        <f t="shared" si="340"/>
        <v/>
      </c>
      <c r="X3501" s="291" t="str">
        <f t="shared" si="341"/>
        <v/>
      </c>
      <c r="Y3501" s="291" t="str">
        <f t="shared" si="342"/>
        <v/>
      </c>
    </row>
    <row r="3502" spans="1:25" ht="15" customHeight="1">
      <c r="A3502" s="8">
        <f t="shared" si="343"/>
        <v>3501</v>
      </c>
      <c r="B3502" s="56" t="s">
        <v>4424</v>
      </c>
      <c r="C3502" s="8">
        <v>75</v>
      </c>
      <c r="D3502" s="8" t="s">
        <v>16</v>
      </c>
      <c r="E3502" s="60" t="s">
        <v>1095</v>
      </c>
      <c r="F3502" s="61" t="s">
        <v>1877</v>
      </c>
      <c r="G3502" s="62">
        <v>44901</v>
      </c>
      <c r="H3502" s="56"/>
      <c r="I3502" s="56"/>
      <c r="J3502" s="56"/>
      <c r="K3502" s="62"/>
      <c r="L3502" s="56"/>
      <c r="M3502" s="56"/>
      <c r="N3502" s="56"/>
      <c r="O3502" s="56"/>
      <c r="P3502" s="56"/>
      <c r="Q3502" s="63"/>
      <c r="R3502" s="64"/>
      <c r="S3502" s="56"/>
      <c r="T3502" s="56"/>
      <c r="U3502" s="57"/>
      <c r="V3502" s="289">
        <f t="shared" si="339"/>
        <v>1070</v>
      </c>
      <c r="W3502" s="292" t="str">
        <f t="shared" si="340"/>
        <v/>
      </c>
      <c r="X3502" s="291" t="str">
        <f t="shared" si="341"/>
        <v/>
      </c>
      <c r="Y3502" s="291" t="str">
        <f t="shared" si="342"/>
        <v/>
      </c>
    </row>
    <row r="3503" spans="1:25" ht="15" customHeight="1">
      <c r="A3503" s="8">
        <f t="shared" si="343"/>
        <v>3502</v>
      </c>
      <c r="B3503" s="56" t="s">
        <v>126</v>
      </c>
      <c r="C3503" s="8">
        <v>77</v>
      </c>
      <c r="D3503" s="8" t="s">
        <v>23</v>
      </c>
      <c r="E3503" s="60" t="s">
        <v>4425</v>
      </c>
      <c r="F3503" s="61" t="s">
        <v>55</v>
      </c>
      <c r="G3503" s="62">
        <v>44901</v>
      </c>
      <c r="H3503" s="56"/>
      <c r="I3503" s="56"/>
      <c r="J3503" s="56"/>
      <c r="K3503" s="62"/>
      <c r="L3503" s="56"/>
      <c r="M3503" s="56"/>
      <c r="N3503" s="56"/>
      <c r="O3503" s="56"/>
      <c r="P3503" s="56"/>
      <c r="Q3503" s="63"/>
      <c r="R3503" s="64"/>
      <c r="S3503" s="56"/>
      <c r="T3503" s="56"/>
      <c r="U3503" s="57"/>
      <c r="V3503" s="289">
        <f t="shared" si="339"/>
        <v>1070</v>
      </c>
      <c r="W3503" s="292" t="str">
        <f t="shared" si="340"/>
        <v/>
      </c>
      <c r="X3503" s="291" t="str">
        <f t="shared" si="341"/>
        <v/>
      </c>
      <c r="Y3503" s="291" t="str">
        <f t="shared" si="342"/>
        <v/>
      </c>
    </row>
    <row r="3504" spans="1:25" ht="15" customHeight="1">
      <c r="A3504" s="8">
        <f t="shared" si="343"/>
        <v>3503</v>
      </c>
      <c r="B3504" s="56" t="s">
        <v>4426</v>
      </c>
      <c r="C3504" s="8">
        <v>84</v>
      </c>
      <c r="D3504" s="8" t="s">
        <v>16</v>
      </c>
      <c r="E3504" s="60" t="s">
        <v>4427</v>
      </c>
      <c r="F3504" s="61" t="s">
        <v>647</v>
      </c>
      <c r="G3504" s="62">
        <v>44901</v>
      </c>
      <c r="H3504" s="56"/>
      <c r="I3504" s="56"/>
      <c r="J3504" s="56"/>
      <c r="K3504" s="62"/>
      <c r="L3504" s="56"/>
      <c r="M3504" s="56"/>
      <c r="N3504" s="56"/>
      <c r="O3504" s="56"/>
      <c r="P3504" s="56"/>
      <c r="Q3504" s="63"/>
      <c r="R3504" s="64"/>
      <c r="S3504" s="56"/>
      <c r="T3504" s="56"/>
      <c r="U3504" s="57"/>
      <c r="V3504" s="289">
        <f t="shared" si="339"/>
        <v>1070</v>
      </c>
      <c r="W3504" s="292" t="str">
        <f t="shared" si="340"/>
        <v/>
      </c>
      <c r="X3504" s="291" t="str">
        <f t="shared" si="341"/>
        <v/>
      </c>
      <c r="Y3504" s="291" t="str">
        <f t="shared" si="342"/>
        <v/>
      </c>
    </row>
    <row r="3505" spans="1:25" ht="15" customHeight="1">
      <c r="A3505" s="8">
        <f t="shared" si="343"/>
        <v>3504</v>
      </c>
      <c r="B3505" s="56" t="s">
        <v>1037</v>
      </c>
      <c r="C3505" s="8">
        <v>87</v>
      </c>
      <c r="D3505" s="8" t="s">
        <v>16</v>
      </c>
      <c r="E3505" s="60" t="s">
        <v>4428</v>
      </c>
      <c r="F3505" s="61" t="s">
        <v>55</v>
      </c>
      <c r="G3505" s="62">
        <v>44901</v>
      </c>
      <c r="H3505" s="56"/>
      <c r="I3505" s="56"/>
      <c r="J3505" s="56"/>
      <c r="K3505" s="62"/>
      <c r="L3505" s="56"/>
      <c r="M3505" s="56"/>
      <c r="N3505" s="56"/>
      <c r="O3505" s="56"/>
      <c r="P3505" s="56"/>
      <c r="Q3505" s="63"/>
      <c r="R3505" s="64"/>
      <c r="S3505" s="56"/>
      <c r="T3505" s="56"/>
      <c r="U3505" s="57"/>
      <c r="V3505" s="289">
        <f t="shared" si="339"/>
        <v>1070</v>
      </c>
      <c r="W3505" s="292" t="str">
        <f t="shared" si="340"/>
        <v/>
      </c>
      <c r="X3505" s="291" t="str">
        <f t="shared" si="341"/>
        <v/>
      </c>
      <c r="Y3505" s="291" t="str">
        <f t="shared" si="342"/>
        <v/>
      </c>
    </row>
    <row r="3506" spans="1:25" ht="15" customHeight="1">
      <c r="A3506" s="8">
        <f t="shared" si="343"/>
        <v>3505</v>
      </c>
      <c r="B3506" s="56" t="s">
        <v>4429</v>
      </c>
      <c r="C3506" s="8">
        <v>90</v>
      </c>
      <c r="D3506" s="8" t="s">
        <v>23</v>
      </c>
      <c r="E3506" s="60" t="s">
        <v>4430</v>
      </c>
      <c r="F3506" s="61" t="s">
        <v>205</v>
      </c>
      <c r="G3506" s="62">
        <v>44901</v>
      </c>
      <c r="H3506" s="56"/>
      <c r="I3506" s="56"/>
      <c r="J3506" s="56"/>
      <c r="K3506" s="62"/>
      <c r="L3506" s="56"/>
      <c r="M3506" s="56"/>
      <c r="N3506" s="56"/>
      <c r="O3506" s="56"/>
      <c r="P3506" s="56"/>
      <c r="Q3506" s="63"/>
      <c r="R3506" s="64"/>
      <c r="S3506" s="56"/>
      <c r="T3506" s="56"/>
      <c r="U3506" s="57"/>
      <c r="V3506" s="289">
        <f t="shared" si="339"/>
        <v>1070</v>
      </c>
      <c r="W3506" s="292" t="str">
        <f t="shared" si="340"/>
        <v/>
      </c>
      <c r="X3506" s="291" t="str">
        <f t="shared" si="341"/>
        <v/>
      </c>
      <c r="Y3506" s="291" t="str">
        <f t="shared" si="342"/>
        <v/>
      </c>
    </row>
    <row r="3507" spans="1:25" ht="15" customHeight="1">
      <c r="A3507" s="8">
        <f t="shared" si="343"/>
        <v>3506</v>
      </c>
      <c r="B3507" s="56" t="s">
        <v>4431</v>
      </c>
      <c r="C3507" s="8">
        <v>30</v>
      </c>
      <c r="D3507" s="8" t="s">
        <v>23</v>
      </c>
      <c r="E3507" s="60" t="s">
        <v>4432</v>
      </c>
      <c r="F3507" s="61" t="s">
        <v>220</v>
      </c>
      <c r="G3507" s="62">
        <v>44902</v>
      </c>
      <c r="H3507" s="56"/>
      <c r="I3507" s="56"/>
      <c r="J3507" s="56"/>
      <c r="K3507" s="62"/>
      <c r="L3507" s="56"/>
      <c r="M3507" s="56"/>
      <c r="N3507" s="56"/>
      <c r="O3507" s="56"/>
      <c r="P3507" s="56"/>
      <c r="Q3507" s="63"/>
      <c r="R3507" s="64"/>
      <c r="S3507" s="56"/>
      <c r="T3507" s="56"/>
      <c r="U3507" s="57"/>
      <c r="V3507" s="289">
        <f t="shared" si="339"/>
        <v>1071</v>
      </c>
      <c r="W3507" s="292" t="str">
        <f t="shared" si="340"/>
        <v/>
      </c>
      <c r="X3507" s="291" t="str">
        <f t="shared" si="341"/>
        <v/>
      </c>
      <c r="Y3507" s="291" t="str">
        <f t="shared" si="342"/>
        <v/>
      </c>
    </row>
    <row r="3508" spans="1:25" ht="15" customHeight="1">
      <c r="A3508" s="8">
        <f t="shared" si="343"/>
        <v>3507</v>
      </c>
      <c r="B3508" s="56" t="s">
        <v>4433</v>
      </c>
      <c r="C3508" s="8">
        <v>76</v>
      </c>
      <c r="D3508" s="8" t="s">
        <v>16</v>
      </c>
      <c r="E3508" s="60" t="s">
        <v>3361</v>
      </c>
      <c r="F3508" s="61" t="s">
        <v>273</v>
      </c>
      <c r="G3508" s="62">
        <v>44902</v>
      </c>
      <c r="H3508" s="56"/>
      <c r="I3508" s="56"/>
      <c r="J3508" s="56"/>
      <c r="K3508" s="62"/>
      <c r="L3508" s="56"/>
      <c r="M3508" s="56"/>
      <c r="N3508" s="56"/>
      <c r="O3508" s="56"/>
      <c r="P3508" s="56"/>
      <c r="Q3508" s="63"/>
      <c r="R3508" s="64"/>
      <c r="S3508" s="56"/>
      <c r="T3508" s="56"/>
      <c r="U3508" s="57"/>
      <c r="V3508" s="289">
        <f t="shared" si="339"/>
        <v>1071</v>
      </c>
      <c r="W3508" s="292" t="str">
        <f t="shared" si="340"/>
        <v/>
      </c>
      <c r="X3508" s="291" t="str">
        <f t="shared" si="341"/>
        <v/>
      </c>
      <c r="Y3508" s="291" t="str">
        <f t="shared" si="342"/>
        <v/>
      </c>
    </row>
    <row r="3509" spans="1:25" ht="15" customHeight="1">
      <c r="A3509" s="8">
        <f t="shared" si="343"/>
        <v>3508</v>
      </c>
      <c r="B3509" s="56" t="s">
        <v>4434</v>
      </c>
      <c r="C3509" s="8">
        <v>22</v>
      </c>
      <c r="D3509" s="8" t="s">
        <v>16</v>
      </c>
      <c r="E3509" s="60" t="s">
        <v>4154</v>
      </c>
      <c r="F3509" s="61" t="s">
        <v>148</v>
      </c>
      <c r="G3509" s="62">
        <v>44904</v>
      </c>
      <c r="H3509" s="56"/>
      <c r="I3509" s="56"/>
      <c r="J3509" s="56"/>
      <c r="K3509" s="62"/>
      <c r="L3509" s="56"/>
      <c r="M3509" s="56"/>
      <c r="N3509" s="56"/>
      <c r="O3509" s="56"/>
      <c r="P3509" s="56"/>
      <c r="Q3509" s="63"/>
      <c r="R3509" s="64"/>
      <c r="S3509" s="56"/>
      <c r="T3509" s="56"/>
      <c r="U3509" s="57"/>
      <c r="V3509" s="289">
        <f t="shared" si="339"/>
        <v>1073</v>
      </c>
      <c r="W3509" s="292" t="str">
        <f t="shared" si="340"/>
        <v/>
      </c>
      <c r="X3509" s="291" t="str">
        <f t="shared" si="341"/>
        <v/>
      </c>
      <c r="Y3509" s="291" t="str">
        <f t="shared" si="342"/>
        <v/>
      </c>
    </row>
    <row r="3510" spans="1:25" ht="15" customHeight="1">
      <c r="A3510" s="8">
        <f t="shared" si="343"/>
        <v>3509</v>
      </c>
      <c r="B3510" s="56" t="s">
        <v>4435</v>
      </c>
      <c r="C3510" s="8">
        <v>86</v>
      </c>
      <c r="D3510" s="8" t="s">
        <v>23</v>
      </c>
      <c r="E3510" s="60" t="s">
        <v>2866</v>
      </c>
      <c r="F3510" s="61" t="s">
        <v>1326</v>
      </c>
      <c r="G3510" s="62">
        <v>44904</v>
      </c>
      <c r="H3510" s="56"/>
      <c r="I3510" s="56"/>
      <c r="J3510" s="56"/>
      <c r="K3510" s="62"/>
      <c r="L3510" s="56"/>
      <c r="M3510" s="56"/>
      <c r="N3510" s="56"/>
      <c r="O3510" s="56"/>
      <c r="P3510" s="56"/>
      <c r="Q3510" s="63"/>
      <c r="R3510" s="64"/>
      <c r="S3510" s="56"/>
      <c r="T3510" s="56"/>
      <c r="U3510" s="57"/>
      <c r="V3510" s="289">
        <f t="shared" si="339"/>
        <v>1073</v>
      </c>
      <c r="W3510" s="292" t="str">
        <f t="shared" si="340"/>
        <v/>
      </c>
      <c r="X3510" s="291" t="str">
        <f t="shared" si="341"/>
        <v/>
      </c>
      <c r="Y3510" s="291" t="str">
        <f t="shared" si="342"/>
        <v/>
      </c>
    </row>
    <row r="3511" spans="1:25" ht="15" customHeight="1">
      <c r="A3511" s="8">
        <f t="shared" si="343"/>
        <v>3510</v>
      </c>
      <c r="B3511" s="56" t="s">
        <v>4436</v>
      </c>
      <c r="C3511" s="8">
        <v>28</v>
      </c>
      <c r="D3511" s="8" t="s">
        <v>23</v>
      </c>
      <c r="E3511" s="60" t="s">
        <v>1773</v>
      </c>
      <c r="F3511" s="61" t="s">
        <v>1264</v>
      </c>
      <c r="G3511" s="62">
        <v>44905</v>
      </c>
      <c r="H3511" s="56"/>
      <c r="I3511" s="56"/>
      <c r="J3511" s="56"/>
      <c r="K3511" s="62"/>
      <c r="L3511" s="56"/>
      <c r="M3511" s="56"/>
      <c r="N3511" s="56"/>
      <c r="O3511" s="56"/>
      <c r="P3511" s="56"/>
      <c r="Q3511" s="63"/>
      <c r="R3511" s="64"/>
      <c r="S3511" s="56"/>
      <c r="T3511" s="56" t="s">
        <v>2202</v>
      </c>
      <c r="U3511" s="57"/>
      <c r="V3511" s="289">
        <f t="shared" si="339"/>
        <v>1074</v>
      </c>
      <c r="W3511" s="292" t="str">
        <f t="shared" si="340"/>
        <v/>
      </c>
      <c r="X3511" s="291" t="str">
        <f t="shared" si="341"/>
        <v/>
      </c>
      <c r="Y3511" s="291" t="str">
        <f t="shared" si="342"/>
        <v/>
      </c>
    </row>
    <row r="3512" spans="1:25" ht="15" customHeight="1">
      <c r="A3512" s="8">
        <f t="shared" si="343"/>
        <v>3511</v>
      </c>
      <c r="B3512" s="56" t="s">
        <v>4437</v>
      </c>
      <c r="C3512" s="8">
        <v>89</v>
      </c>
      <c r="D3512" s="8" t="s">
        <v>16</v>
      </c>
      <c r="E3512" s="60" t="s">
        <v>1071</v>
      </c>
      <c r="F3512" s="61" t="s">
        <v>683</v>
      </c>
      <c r="G3512" s="62">
        <v>44906</v>
      </c>
      <c r="H3512" s="56"/>
      <c r="I3512" s="56"/>
      <c r="J3512" s="56"/>
      <c r="K3512" s="62"/>
      <c r="L3512" s="56"/>
      <c r="M3512" s="56"/>
      <c r="N3512" s="56"/>
      <c r="O3512" s="56"/>
      <c r="P3512" s="56"/>
      <c r="Q3512" s="63"/>
      <c r="R3512" s="64"/>
      <c r="S3512" s="56"/>
      <c r="T3512" s="56"/>
      <c r="U3512" s="57"/>
      <c r="V3512" s="289">
        <f t="shared" si="339"/>
        <v>1075</v>
      </c>
      <c r="W3512" s="292" t="str">
        <f t="shared" si="340"/>
        <v/>
      </c>
      <c r="X3512" s="291" t="str">
        <f t="shared" si="341"/>
        <v/>
      </c>
      <c r="Y3512" s="291" t="str">
        <f t="shared" si="342"/>
        <v/>
      </c>
    </row>
    <row r="3513" spans="1:25" ht="15" customHeight="1">
      <c r="A3513" s="8">
        <f t="shared" si="343"/>
        <v>3512</v>
      </c>
      <c r="B3513" s="56" t="s">
        <v>4438</v>
      </c>
      <c r="C3513" s="8">
        <v>59</v>
      </c>
      <c r="D3513" s="8" t="s">
        <v>16</v>
      </c>
      <c r="E3513" s="60" t="s">
        <v>4439</v>
      </c>
      <c r="F3513" s="61" t="s">
        <v>25</v>
      </c>
      <c r="G3513" s="62">
        <v>44907</v>
      </c>
      <c r="H3513" s="56"/>
      <c r="I3513" s="56"/>
      <c r="J3513" s="56"/>
      <c r="K3513" s="62"/>
      <c r="L3513" s="56"/>
      <c r="M3513" s="56"/>
      <c r="N3513" s="56"/>
      <c r="O3513" s="56"/>
      <c r="P3513" s="56"/>
      <c r="Q3513" s="63"/>
      <c r="R3513" s="64"/>
      <c r="S3513" s="56"/>
      <c r="T3513" s="56"/>
      <c r="U3513" s="57"/>
      <c r="V3513" s="289">
        <f t="shared" si="339"/>
        <v>1076</v>
      </c>
      <c r="W3513" s="292" t="str">
        <f t="shared" si="340"/>
        <v/>
      </c>
      <c r="X3513" s="291" t="str">
        <f t="shared" si="341"/>
        <v/>
      </c>
      <c r="Y3513" s="291" t="str">
        <f t="shared" si="342"/>
        <v/>
      </c>
    </row>
    <row r="3514" spans="1:25" ht="15" customHeight="1">
      <c r="A3514" s="8">
        <f t="shared" si="343"/>
        <v>3513</v>
      </c>
      <c r="B3514" s="56" t="s">
        <v>4114</v>
      </c>
      <c r="C3514" s="8">
        <v>86</v>
      </c>
      <c r="D3514" s="8" t="s">
        <v>16</v>
      </c>
      <c r="E3514" s="60" t="s">
        <v>1374</v>
      </c>
      <c r="F3514" s="61" t="s">
        <v>25</v>
      </c>
      <c r="G3514" s="62">
        <v>44907</v>
      </c>
      <c r="H3514" s="56"/>
      <c r="I3514" s="56"/>
      <c r="J3514" s="56"/>
      <c r="K3514" s="62"/>
      <c r="L3514" s="56"/>
      <c r="M3514" s="56"/>
      <c r="N3514" s="56"/>
      <c r="O3514" s="56"/>
      <c r="P3514" s="56"/>
      <c r="Q3514" s="63"/>
      <c r="R3514" s="64"/>
      <c r="S3514" s="56"/>
      <c r="T3514" s="56"/>
      <c r="U3514" s="57"/>
      <c r="V3514" s="289">
        <f t="shared" si="339"/>
        <v>1076</v>
      </c>
      <c r="W3514" s="292" t="str">
        <f t="shared" si="340"/>
        <v/>
      </c>
      <c r="X3514" s="291" t="str">
        <f t="shared" si="341"/>
        <v/>
      </c>
      <c r="Y3514" s="291" t="str">
        <f t="shared" si="342"/>
        <v/>
      </c>
    </row>
    <row r="3515" spans="1:25" ht="15" customHeight="1">
      <c r="A3515" s="8">
        <f t="shared" si="343"/>
        <v>3514</v>
      </c>
      <c r="B3515" s="56" t="s">
        <v>4440</v>
      </c>
      <c r="C3515" s="8">
        <v>50</v>
      </c>
      <c r="D3515" s="8" t="s">
        <v>16</v>
      </c>
      <c r="E3515" s="60" t="s">
        <v>4441</v>
      </c>
      <c r="F3515" s="61" t="s">
        <v>25</v>
      </c>
      <c r="G3515" s="62">
        <v>44908</v>
      </c>
      <c r="H3515" s="56"/>
      <c r="I3515" s="56"/>
      <c r="J3515" s="56"/>
      <c r="K3515" s="62"/>
      <c r="L3515" s="56"/>
      <c r="M3515" s="56"/>
      <c r="N3515" s="56"/>
      <c r="O3515" s="56"/>
      <c r="P3515" s="56"/>
      <c r="Q3515" s="63"/>
      <c r="R3515" s="64"/>
      <c r="S3515" s="56"/>
      <c r="T3515" s="56"/>
      <c r="U3515" s="57"/>
      <c r="V3515" s="289">
        <f t="shared" si="339"/>
        <v>1077</v>
      </c>
      <c r="W3515" s="292" t="str">
        <f t="shared" si="340"/>
        <v/>
      </c>
      <c r="X3515" s="291" t="str">
        <f t="shared" si="341"/>
        <v/>
      </c>
      <c r="Y3515" s="291" t="str">
        <f t="shared" si="342"/>
        <v/>
      </c>
    </row>
    <row r="3516" spans="1:25" ht="15" customHeight="1">
      <c r="A3516" s="8">
        <f t="shared" si="343"/>
        <v>3515</v>
      </c>
      <c r="B3516" s="56" t="s">
        <v>4442</v>
      </c>
      <c r="C3516" s="8">
        <v>87</v>
      </c>
      <c r="D3516" s="8" t="s">
        <v>23</v>
      </c>
      <c r="E3516" s="60" t="s">
        <v>1358</v>
      </c>
      <c r="F3516" s="61" t="s">
        <v>117</v>
      </c>
      <c r="G3516" s="62">
        <v>44908</v>
      </c>
      <c r="H3516" s="56"/>
      <c r="I3516" s="56"/>
      <c r="J3516" s="56"/>
      <c r="K3516" s="62"/>
      <c r="L3516" s="56"/>
      <c r="M3516" s="56"/>
      <c r="N3516" s="56"/>
      <c r="O3516" s="56"/>
      <c r="P3516" s="56"/>
      <c r="Q3516" s="63"/>
      <c r="R3516" s="64"/>
      <c r="S3516" s="56"/>
      <c r="T3516" s="56"/>
      <c r="U3516" s="57"/>
      <c r="V3516" s="289">
        <f t="shared" si="339"/>
        <v>1077</v>
      </c>
      <c r="W3516" s="292" t="str">
        <f t="shared" si="340"/>
        <v/>
      </c>
      <c r="X3516" s="291" t="str">
        <f t="shared" si="341"/>
        <v/>
      </c>
      <c r="Y3516" s="291" t="str">
        <f t="shared" si="342"/>
        <v/>
      </c>
    </row>
    <row r="3517" spans="1:25" ht="15" customHeight="1">
      <c r="A3517" s="8">
        <f t="shared" si="343"/>
        <v>3516</v>
      </c>
      <c r="B3517" s="56" t="s">
        <v>4443</v>
      </c>
      <c r="C3517" s="8" t="s">
        <v>1259</v>
      </c>
      <c r="D3517" s="8" t="s">
        <v>16</v>
      </c>
      <c r="E3517" s="60" t="s">
        <v>3848</v>
      </c>
      <c r="F3517" s="61" t="s">
        <v>377</v>
      </c>
      <c r="G3517" s="62">
        <v>44908</v>
      </c>
      <c r="H3517" s="56"/>
      <c r="I3517" s="56"/>
      <c r="J3517" s="56"/>
      <c r="K3517" s="62"/>
      <c r="L3517" s="56"/>
      <c r="M3517" s="56"/>
      <c r="N3517" s="56"/>
      <c r="O3517" s="56"/>
      <c r="P3517" s="56"/>
      <c r="Q3517" s="63"/>
      <c r="R3517" s="64"/>
      <c r="S3517" s="56"/>
      <c r="T3517" s="56"/>
      <c r="U3517" s="57"/>
      <c r="V3517" s="289">
        <f t="shared" si="339"/>
        <v>1077</v>
      </c>
      <c r="W3517" s="292" t="str">
        <f t="shared" si="340"/>
        <v/>
      </c>
      <c r="X3517" s="291" t="str">
        <f t="shared" si="341"/>
        <v/>
      </c>
      <c r="Y3517" s="291" t="str">
        <f t="shared" si="342"/>
        <v/>
      </c>
    </row>
    <row r="3518" spans="1:25" ht="15" customHeight="1">
      <c r="A3518" s="8">
        <f t="shared" si="343"/>
        <v>3517</v>
      </c>
      <c r="B3518" s="56" t="s">
        <v>4444</v>
      </c>
      <c r="C3518" s="8">
        <v>63</v>
      </c>
      <c r="D3518" s="8" t="s">
        <v>23</v>
      </c>
      <c r="E3518" s="60" t="s">
        <v>4445</v>
      </c>
      <c r="F3518" s="61" t="s">
        <v>82</v>
      </c>
      <c r="G3518" s="62">
        <v>44909</v>
      </c>
      <c r="H3518" s="56"/>
      <c r="I3518" s="56"/>
      <c r="J3518" s="56"/>
      <c r="K3518" s="62"/>
      <c r="L3518" s="56"/>
      <c r="M3518" s="56"/>
      <c r="N3518" s="56"/>
      <c r="O3518" s="56"/>
      <c r="P3518" s="56"/>
      <c r="Q3518" s="63"/>
      <c r="R3518" s="64"/>
      <c r="S3518" s="56"/>
      <c r="T3518" s="56"/>
      <c r="U3518" s="57"/>
      <c r="V3518" s="289">
        <f t="shared" si="339"/>
        <v>1078</v>
      </c>
      <c r="W3518" s="292" t="str">
        <f t="shared" si="340"/>
        <v/>
      </c>
      <c r="X3518" s="291" t="str">
        <f t="shared" si="341"/>
        <v/>
      </c>
      <c r="Y3518" s="291" t="str">
        <f t="shared" si="342"/>
        <v/>
      </c>
    </row>
    <row r="3519" spans="1:25" ht="15" customHeight="1">
      <c r="A3519" s="8">
        <f t="shared" si="343"/>
        <v>3518</v>
      </c>
      <c r="B3519" s="56" t="s">
        <v>4446</v>
      </c>
      <c r="C3519" s="8">
        <v>63</v>
      </c>
      <c r="D3519" s="8" t="s">
        <v>16</v>
      </c>
      <c r="E3519" s="60" t="s">
        <v>4447</v>
      </c>
      <c r="F3519" s="61" t="s">
        <v>25</v>
      </c>
      <c r="G3519" s="62">
        <v>44909</v>
      </c>
      <c r="H3519" s="56"/>
      <c r="I3519" s="56"/>
      <c r="J3519" s="56"/>
      <c r="K3519" s="62"/>
      <c r="L3519" s="56"/>
      <c r="M3519" s="56"/>
      <c r="N3519" s="56"/>
      <c r="O3519" s="56"/>
      <c r="P3519" s="56"/>
      <c r="Q3519" s="63"/>
      <c r="R3519" s="64"/>
      <c r="S3519" s="56"/>
      <c r="T3519" s="56"/>
      <c r="U3519" s="57"/>
      <c r="V3519" s="289">
        <f t="shared" si="339"/>
        <v>1078</v>
      </c>
      <c r="W3519" s="292" t="str">
        <f t="shared" si="340"/>
        <v/>
      </c>
      <c r="X3519" s="291" t="str">
        <f t="shared" si="341"/>
        <v/>
      </c>
      <c r="Y3519" s="291" t="str">
        <f t="shared" si="342"/>
        <v/>
      </c>
    </row>
    <row r="3520" spans="1:25" ht="15" customHeight="1">
      <c r="A3520" s="8">
        <f t="shared" si="343"/>
        <v>3519</v>
      </c>
      <c r="B3520" s="56" t="s">
        <v>4448</v>
      </c>
      <c r="C3520" s="8">
        <v>85</v>
      </c>
      <c r="D3520" s="8" t="s">
        <v>23</v>
      </c>
      <c r="E3520" s="60" t="s">
        <v>298</v>
      </c>
      <c r="F3520" s="61" t="s">
        <v>1050</v>
      </c>
      <c r="G3520" s="62">
        <v>44909</v>
      </c>
      <c r="H3520" s="56"/>
      <c r="I3520" s="56"/>
      <c r="J3520" s="56"/>
      <c r="K3520" s="62"/>
      <c r="L3520" s="56"/>
      <c r="M3520" s="56"/>
      <c r="N3520" s="56"/>
      <c r="O3520" s="56"/>
      <c r="P3520" s="56"/>
      <c r="Q3520" s="63"/>
      <c r="R3520" s="64"/>
      <c r="S3520" s="56"/>
      <c r="T3520" s="56"/>
      <c r="U3520" s="57"/>
      <c r="V3520" s="289">
        <f t="shared" si="339"/>
        <v>1078</v>
      </c>
      <c r="W3520" s="292" t="str">
        <f t="shared" si="340"/>
        <v/>
      </c>
      <c r="X3520" s="291" t="str">
        <f t="shared" si="341"/>
        <v/>
      </c>
      <c r="Y3520" s="291" t="str">
        <f t="shared" si="342"/>
        <v/>
      </c>
    </row>
    <row r="3521" spans="1:25" ht="15" customHeight="1">
      <c r="A3521" s="8">
        <f t="shared" si="343"/>
        <v>3520</v>
      </c>
      <c r="B3521" s="56" t="s">
        <v>4449</v>
      </c>
      <c r="C3521" s="8">
        <v>65</v>
      </c>
      <c r="D3521" s="8" t="s">
        <v>23</v>
      </c>
      <c r="E3521" s="60" t="s">
        <v>4450</v>
      </c>
      <c r="F3521" s="61" t="s">
        <v>25</v>
      </c>
      <c r="G3521" s="62">
        <v>44910</v>
      </c>
      <c r="H3521" s="56"/>
      <c r="I3521" s="56"/>
      <c r="J3521" s="56"/>
      <c r="K3521" s="62"/>
      <c r="L3521" s="56"/>
      <c r="M3521" s="56"/>
      <c r="N3521" s="56"/>
      <c r="O3521" s="56"/>
      <c r="P3521" s="56"/>
      <c r="Q3521" s="63"/>
      <c r="R3521" s="64"/>
      <c r="S3521" s="56"/>
      <c r="T3521" s="56"/>
      <c r="U3521" s="57"/>
      <c r="V3521" s="289">
        <f t="shared" si="339"/>
        <v>1079</v>
      </c>
      <c r="W3521" s="292" t="str">
        <f t="shared" si="340"/>
        <v/>
      </c>
      <c r="X3521" s="291" t="str">
        <f t="shared" si="341"/>
        <v/>
      </c>
      <c r="Y3521" s="291" t="str">
        <f t="shared" si="342"/>
        <v/>
      </c>
    </row>
    <row r="3522" spans="1:25" ht="15" customHeight="1">
      <c r="A3522" s="8">
        <f t="shared" si="343"/>
        <v>3521</v>
      </c>
      <c r="B3522" s="56" t="s">
        <v>4451</v>
      </c>
      <c r="C3522" s="8">
        <v>87</v>
      </c>
      <c r="D3522" s="8" t="s">
        <v>16</v>
      </c>
      <c r="E3522" s="60" t="s">
        <v>4452</v>
      </c>
      <c r="F3522" s="61" t="s">
        <v>4059</v>
      </c>
      <c r="G3522" s="62">
        <v>44910</v>
      </c>
      <c r="H3522" s="56"/>
      <c r="I3522" s="56"/>
      <c r="J3522" s="56"/>
      <c r="K3522" s="62"/>
      <c r="L3522" s="56"/>
      <c r="M3522" s="56"/>
      <c r="N3522" s="56"/>
      <c r="O3522" s="56"/>
      <c r="P3522" s="56"/>
      <c r="Q3522" s="63"/>
      <c r="R3522" s="64"/>
      <c r="S3522" s="56"/>
      <c r="T3522" s="56"/>
      <c r="U3522" s="57"/>
      <c r="V3522" s="289">
        <f t="shared" ref="V3522:V3585" si="344">G3522-DATE(2020,1,1)</f>
        <v>1079</v>
      </c>
      <c r="W3522" s="292" t="str">
        <f t="shared" ref="W3522:W3585" si="345">IF(ISNUMBER(H3522), $G3522-H3522, "")</f>
        <v/>
      </c>
      <c r="X3522" s="291" t="str">
        <f t="shared" ref="X3522:X3585" si="346">IF(ISNUMBER(I3522), $G3522-I3522, "")</f>
        <v/>
      </c>
      <c r="Y3522" s="291" t="str">
        <f t="shared" ref="Y3522:Y3585" si="347">IF(ISNUMBER(K3522), $G3522-K3522, "")</f>
        <v/>
      </c>
    </row>
    <row r="3523" spans="1:25" ht="15" customHeight="1">
      <c r="A3523" s="8">
        <f t="shared" si="343"/>
        <v>3522</v>
      </c>
      <c r="B3523" s="56" t="s">
        <v>4453</v>
      </c>
      <c r="C3523" s="8">
        <v>93</v>
      </c>
      <c r="D3523" s="8" t="s">
        <v>16</v>
      </c>
      <c r="E3523" s="60" t="s">
        <v>4454</v>
      </c>
      <c r="F3523" s="61" t="s">
        <v>66</v>
      </c>
      <c r="G3523" s="62">
        <v>44910</v>
      </c>
      <c r="H3523" s="56"/>
      <c r="I3523" s="56"/>
      <c r="J3523" s="56"/>
      <c r="K3523" s="62"/>
      <c r="L3523" s="56"/>
      <c r="M3523" s="56"/>
      <c r="N3523" s="56"/>
      <c r="O3523" s="56"/>
      <c r="P3523" s="56"/>
      <c r="Q3523" s="63"/>
      <c r="R3523" s="64"/>
      <c r="S3523" s="56"/>
      <c r="T3523" s="56"/>
      <c r="U3523" s="57"/>
      <c r="V3523" s="289">
        <f t="shared" si="344"/>
        <v>1079</v>
      </c>
      <c r="W3523" s="292" t="str">
        <f t="shared" si="345"/>
        <v/>
      </c>
      <c r="X3523" s="291" t="str">
        <f t="shared" si="346"/>
        <v/>
      </c>
      <c r="Y3523" s="291" t="str">
        <f t="shared" si="347"/>
        <v/>
      </c>
    </row>
    <row r="3524" spans="1:25" ht="15" customHeight="1">
      <c r="A3524" s="8">
        <f t="shared" si="343"/>
        <v>3523</v>
      </c>
      <c r="B3524" s="56" t="s">
        <v>4455</v>
      </c>
      <c r="C3524" s="8">
        <v>54</v>
      </c>
      <c r="D3524" s="8" t="s">
        <v>16</v>
      </c>
      <c r="E3524" s="60" t="s">
        <v>2444</v>
      </c>
      <c r="F3524" s="61" t="s">
        <v>55</v>
      </c>
      <c r="G3524" s="62">
        <v>44911</v>
      </c>
      <c r="H3524" s="56"/>
      <c r="I3524" s="56"/>
      <c r="J3524" s="56"/>
      <c r="K3524" s="62"/>
      <c r="L3524" s="56"/>
      <c r="M3524" s="56"/>
      <c r="N3524" s="56"/>
      <c r="O3524" s="56"/>
      <c r="P3524" s="56"/>
      <c r="Q3524" s="63"/>
      <c r="R3524" s="64"/>
      <c r="S3524" s="56"/>
      <c r="T3524" s="56"/>
      <c r="U3524" s="57"/>
      <c r="V3524" s="289">
        <f t="shared" si="344"/>
        <v>1080</v>
      </c>
      <c r="W3524" s="292" t="str">
        <f t="shared" si="345"/>
        <v/>
      </c>
      <c r="X3524" s="291" t="str">
        <f t="shared" si="346"/>
        <v/>
      </c>
      <c r="Y3524" s="291" t="str">
        <f t="shared" si="347"/>
        <v/>
      </c>
    </row>
    <row r="3525" spans="1:25" ht="15" customHeight="1">
      <c r="A3525" s="8">
        <f t="shared" ref="A3525:A3588" si="348">A3524+1</f>
        <v>3524</v>
      </c>
      <c r="B3525" s="56" t="s">
        <v>4456</v>
      </c>
      <c r="C3525" s="8">
        <v>69</v>
      </c>
      <c r="D3525" s="8" t="s">
        <v>23</v>
      </c>
      <c r="E3525" s="60" t="s">
        <v>3417</v>
      </c>
      <c r="F3525" s="61" t="s">
        <v>538</v>
      </c>
      <c r="G3525" s="62">
        <v>44911</v>
      </c>
      <c r="H3525" s="56"/>
      <c r="I3525" s="56"/>
      <c r="J3525" s="56"/>
      <c r="K3525" s="62"/>
      <c r="L3525" s="56"/>
      <c r="M3525" s="56"/>
      <c r="N3525" s="56"/>
      <c r="O3525" s="56"/>
      <c r="P3525" s="56"/>
      <c r="Q3525" s="63"/>
      <c r="R3525" s="64"/>
      <c r="S3525" s="56"/>
      <c r="T3525" s="56"/>
      <c r="U3525" s="57"/>
      <c r="V3525" s="289">
        <f t="shared" si="344"/>
        <v>1080</v>
      </c>
      <c r="W3525" s="292" t="str">
        <f t="shared" si="345"/>
        <v/>
      </c>
      <c r="X3525" s="291" t="str">
        <f t="shared" si="346"/>
        <v/>
      </c>
      <c r="Y3525" s="291" t="str">
        <f t="shared" si="347"/>
        <v/>
      </c>
    </row>
    <row r="3526" spans="1:25" ht="15" customHeight="1">
      <c r="A3526" s="8">
        <f t="shared" si="348"/>
        <v>3525</v>
      </c>
      <c r="B3526" s="56" t="s">
        <v>4457</v>
      </c>
      <c r="C3526" s="8">
        <v>78</v>
      </c>
      <c r="D3526" s="73" t="s">
        <v>16</v>
      </c>
      <c r="E3526" s="60" t="s">
        <v>664</v>
      </c>
      <c r="F3526" s="61" t="s">
        <v>25</v>
      </c>
      <c r="G3526" s="62">
        <v>44911</v>
      </c>
      <c r="H3526" s="56"/>
      <c r="I3526" s="56"/>
      <c r="J3526" s="56"/>
      <c r="K3526" s="62"/>
      <c r="L3526" s="56"/>
      <c r="M3526" s="56"/>
      <c r="N3526" s="56"/>
      <c r="O3526" s="56"/>
      <c r="P3526" s="56"/>
      <c r="Q3526" s="63"/>
      <c r="R3526" s="64"/>
      <c r="S3526" s="56"/>
      <c r="T3526" s="56"/>
      <c r="U3526" s="57"/>
      <c r="V3526" s="289">
        <f t="shared" si="344"/>
        <v>1080</v>
      </c>
      <c r="W3526" s="292" t="str">
        <f t="shared" si="345"/>
        <v/>
      </c>
      <c r="X3526" s="291" t="str">
        <f t="shared" si="346"/>
        <v/>
      </c>
      <c r="Y3526" s="291" t="str">
        <f t="shared" si="347"/>
        <v/>
      </c>
    </row>
    <row r="3527" spans="1:25" ht="15" customHeight="1">
      <c r="A3527" s="8">
        <f t="shared" si="348"/>
        <v>3526</v>
      </c>
      <c r="B3527" s="56" t="s">
        <v>585</v>
      </c>
      <c r="C3527" s="8">
        <v>81</v>
      </c>
      <c r="D3527" s="8" t="s">
        <v>23</v>
      </c>
      <c r="E3527" s="60" t="s">
        <v>1358</v>
      </c>
      <c r="F3527" s="61" t="s">
        <v>103</v>
      </c>
      <c r="G3527" s="62">
        <v>44911</v>
      </c>
      <c r="H3527" s="56"/>
      <c r="I3527" s="56"/>
      <c r="J3527" s="56"/>
      <c r="K3527" s="62"/>
      <c r="L3527" s="56"/>
      <c r="M3527" s="56"/>
      <c r="N3527" s="56"/>
      <c r="O3527" s="56"/>
      <c r="P3527" s="56"/>
      <c r="Q3527" s="63"/>
      <c r="R3527" s="64"/>
      <c r="S3527" s="56"/>
      <c r="T3527" s="56"/>
      <c r="U3527" s="57"/>
      <c r="V3527" s="289">
        <f t="shared" si="344"/>
        <v>1080</v>
      </c>
      <c r="W3527" s="292" t="str">
        <f t="shared" si="345"/>
        <v/>
      </c>
      <c r="X3527" s="291" t="str">
        <f t="shared" si="346"/>
        <v/>
      </c>
      <c r="Y3527" s="291" t="str">
        <f t="shared" si="347"/>
        <v/>
      </c>
    </row>
    <row r="3528" spans="1:25" ht="15" customHeight="1">
      <c r="A3528" s="8">
        <f t="shared" si="348"/>
        <v>3527</v>
      </c>
      <c r="B3528" s="56" t="s">
        <v>4458</v>
      </c>
      <c r="C3528" s="8">
        <v>24</v>
      </c>
      <c r="D3528" s="8" t="s">
        <v>16</v>
      </c>
      <c r="E3528" s="60" t="s">
        <v>4459</v>
      </c>
      <c r="F3528" s="61" t="s">
        <v>529</v>
      </c>
      <c r="G3528" s="62">
        <v>44912</v>
      </c>
      <c r="H3528" s="56"/>
      <c r="I3528" s="56"/>
      <c r="J3528" s="56"/>
      <c r="K3528" s="62"/>
      <c r="L3528" s="56"/>
      <c r="M3528" s="56"/>
      <c r="N3528" s="56"/>
      <c r="O3528" s="56"/>
      <c r="P3528" s="56"/>
      <c r="Q3528" s="63"/>
      <c r="R3528" s="64"/>
      <c r="S3528" s="56"/>
      <c r="T3528" s="56"/>
      <c r="U3528" s="57"/>
      <c r="V3528" s="289">
        <f t="shared" si="344"/>
        <v>1081</v>
      </c>
      <c r="W3528" s="292" t="str">
        <f t="shared" si="345"/>
        <v/>
      </c>
      <c r="X3528" s="291" t="str">
        <f t="shared" si="346"/>
        <v/>
      </c>
      <c r="Y3528" s="291" t="str">
        <f t="shared" si="347"/>
        <v/>
      </c>
    </row>
    <row r="3529" spans="1:25" ht="15" customHeight="1">
      <c r="A3529" s="8">
        <f t="shared" si="348"/>
        <v>3528</v>
      </c>
      <c r="B3529" s="56" t="s">
        <v>4460</v>
      </c>
      <c r="C3529" s="8">
        <v>42</v>
      </c>
      <c r="D3529" s="8" t="s">
        <v>16</v>
      </c>
      <c r="E3529" s="60" t="s">
        <v>865</v>
      </c>
      <c r="F3529" s="61" t="s">
        <v>103</v>
      </c>
      <c r="G3529" s="62">
        <v>44912</v>
      </c>
      <c r="H3529" s="56"/>
      <c r="I3529" s="56"/>
      <c r="J3529" s="56"/>
      <c r="K3529" s="62"/>
      <c r="L3529" s="56"/>
      <c r="M3529" s="56"/>
      <c r="N3529" s="56"/>
      <c r="O3529" s="56"/>
      <c r="P3529" s="56"/>
      <c r="Q3529" s="63"/>
      <c r="R3529" s="64"/>
      <c r="S3529" s="56"/>
      <c r="T3529" s="56"/>
      <c r="U3529" s="57"/>
      <c r="V3529" s="289">
        <f t="shared" si="344"/>
        <v>1081</v>
      </c>
      <c r="W3529" s="292" t="str">
        <f t="shared" si="345"/>
        <v/>
      </c>
      <c r="X3529" s="291" t="str">
        <f t="shared" si="346"/>
        <v/>
      </c>
      <c r="Y3529" s="291" t="str">
        <f t="shared" si="347"/>
        <v/>
      </c>
    </row>
    <row r="3530" spans="1:25" ht="15" customHeight="1">
      <c r="A3530" s="8">
        <f t="shared" si="348"/>
        <v>3529</v>
      </c>
      <c r="B3530" s="56" t="s">
        <v>2934</v>
      </c>
      <c r="C3530" s="8">
        <v>62</v>
      </c>
      <c r="D3530" s="8" t="s">
        <v>16</v>
      </c>
      <c r="E3530" s="60" t="s">
        <v>4461</v>
      </c>
      <c r="F3530" s="61" t="s">
        <v>25</v>
      </c>
      <c r="G3530" s="62">
        <v>44912</v>
      </c>
      <c r="H3530" s="56"/>
      <c r="I3530" s="56"/>
      <c r="J3530" s="56"/>
      <c r="K3530" s="62"/>
      <c r="L3530" s="56"/>
      <c r="M3530" s="56"/>
      <c r="N3530" s="56"/>
      <c r="O3530" s="56"/>
      <c r="P3530" s="56"/>
      <c r="Q3530" s="63"/>
      <c r="R3530" s="64"/>
      <c r="S3530" s="56"/>
      <c r="T3530" s="56"/>
      <c r="U3530" s="57"/>
      <c r="V3530" s="289">
        <f t="shared" si="344"/>
        <v>1081</v>
      </c>
      <c r="W3530" s="292" t="str">
        <f t="shared" si="345"/>
        <v/>
      </c>
      <c r="X3530" s="291" t="str">
        <f t="shared" si="346"/>
        <v/>
      </c>
      <c r="Y3530" s="291" t="str">
        <f t="shared" si="347"/>
        <v/>
      </c>
    </row>
    <row r="3531" spans="1:25" ht="15" customHeight="1">
      <c r="A3531" s="8">
        <f t="shared" si="348"/>
        <v>3530</v>
      </c>
      <c r="B3531" s="56" t="s">
        <v>4462</v>
      </c>
      <c r="C3531" s="8">
        <v>68</v>
      </c>
      <c r="D3531" s="8" t="s">
        <v>16</v>
      </c>
      <c r="E3531" s="60" t="s">
        <v>823</v>
      </c>
      <c r="F3531" s="61" t="s">
        <v>286</v>
      </c>
      <c r="G3531" s="62">
        <v>44912</v>
      </c>
      <c r="H3531" s="56"/>
      <c r="I3531" s="56"/>
      <c r="J3531" s="56"/>
      <c r="K3531" s="62"/>
      <c r="L3531" s="56"/>
      <c r="M3531" s="56"/>
      <c r="N3531" s="56"/>
      <c r="O3531" s="56"/>
      <c r="P3531" s="56"/>
      <c r="Q3531" s="63"/>
      <c r="R3531" s="64"/>
      <c r="S3531" s="56"/>
      <c r="T3531" s="56"/>
      <c r="U3531" s="57"/>
      <c r="V3531" s="289">
        <f t="shared" si="344"/>
        <v>1081</v>
      </c>
      <c r="W3531" s="292" t="str">
        <f t="shared" si="345"/>
        <v/>
      </c>
      <c r="X3531" s="291" t="str">
        <f t="shared" si="346"/>
        <v/>
      </c>
      <c r="Y3531" s="291" t="str">
        <f t="shared" si="347"/>
        <v/>
      </c>
    </row>
    <row r="3532" spans="1:25" ht="15" customHeight="1">
      <c r="A3532" s="8">
        <f t="shared" si="348"/>
        <v>3531</v>
      </c>
      <c r="B3532" s="56" t="s">
        <v>4463</v>
      </c>
      <c r="C3532" s="8">
        <v>70</v>
      </c>
      <c r="D3532" s="8" t="s">
        <v>23</v>
      </c>
      <c r="E3532" s="60" t="s">
        <v>677</v>
      </c>
      <c r="F3532" s="61" t="s">
        <v>754</v>
      </c>
      <c r="G3532" s="62">
        <v>44912</v>
      </c>
      <c r="H3532" s="56"/>
      <c r="I3532" s="56"/>
      <c r="J3532" s="56"/>
      <c r="K3532" s="62"/>
      <c r="L3532" s="56"/>
      <c r="M3532" s="56"/>
      <c r="N3532" s="56"/>
      <c r="O3532" s="56"/>
      <c r="P3532" s="56"/>
      <c r="Q3532" s="63"/>
      <c r="R3532" s="64"/>
      <c r="S3532" s="56"/>
      <c r="T3532" s="56"/>
      <c r="U3532" s="57"/>
      <c r="V3532" s="289">
        <f t="shared" si="344"/>
        <v>1081</v>
      </c>
      <c r="W3532" s="292" t="str">
        <f t="shared" si="345"/>
        <v/>
      </c>
      <c r="X3532" s="291" t="str">
        <f t="shared" si="346"/>
        <v/>
      </c>
      <c r="Y3532" s="291" t="str">
        <f t="shared" si="347"/>
        <v/>
      </c>
    </row>
    <row r="3533" spans="1:25" ht="15" customHeight="1">
      <c r="A3533" s="8">
        <f t="shared" si="348"/>
        <v>3532</v>
      </c>
      <c r="B3533" s="56" t="s">
        <v>4464</v>
      </c>
      <c r="C3533" s="8">
        <v>72</v>
      </c>
      <c r="D3533" s="8" t="s">
        <v>16</v>
      </c>
      <c r="E3533" s="60" t="s">
        <v>4465</v>
      </c>
      <c r="F3533" s="61" t="s">
        <v>25</v>
      </c>
      <c r="G3533" s="62">
        <v>44912</v>
      </c>
      <c r="H3533" s="56"/>
      <c r="I3533" s="56"/>
      <c r="J3533" s="56"/>
      <c r="K3533" s="62"/>
      <c r="L3533" s="56"/>
      <c r="M3533" s="56"/>
      <c r="N3533" s="56"/>
      <c r="O3533" s="56"/>
      <c r="P3533" s="56"/>
      <c r="Q3533" s="63"/>
      <c r="R3533" s="64"/>
      <c r="S3533" s="56"/>
      <c r="T3533" s="56"/>
      <c r="U3533" s="57"/>
      <c r="V3533" s="289">
        <f t="shared" si="344"/>
        <v>1081</v>
      </c>
      <c r="W3533" s="292" t="str">
        <f t="shared" si="345"/>
        <v/>
      </c>
      <c r="X3533" s="291" t="str">
        <f t="shared" si="346"/>
        <v/>
      </c>
      <c r="Y3533" s="291" t="str">
        <f t="shared" si="347"/>
        <v/>
      </c>
    </row>
    <row r="3534" spans="1:25" ht="15" customHeight="1">
      <c r="A3534" s="8">
        <f t="shared" si="348"/>
        <v>3533</v>
      </c>
      <c r="B3534" s="56" t="s">
        <v>262</v>
      </c>
      <c r="C3534" s="8">
        <v>77</v>
      </c>
      <c r="D3534" s="8" t="s">
        <v>16</v>
      </c>
      <c r="E3534" s="60" t="s">
        <v>4466</v>
      </c>
      <c r="F3534" s="61" t="s">
        <v>2069</v>
      </c>
      <c r="G3534" s="62">
        <v>44912</v>
      </c>
      <c r="H3534" s="56"/>
      <c r="I3534" s="56"/>
      <c r="J3534" s="56"/>
      <c r="K3534" s="62"/>
      <c r="L3534" s="56"/>
      <c r="M3534" s="56"/>
      <c r="N3534" s="56"/>
      <c r="O3534" s="56"/>
      <c r="P3534" s="56"/>
      <c r="Q3534" s="63"/>
      <c r="R3534" s="64"/>
      <c r="S3534" s="56"/>
      <c r="T3534" s="56"/>
      <c r="U3534" s="57"/>
      <c r="V3534" s="289">
        <f t="shared" si="344"/>
        <v>1081</v>
      </c>
      <c r="W3534" s="292" t="str">
        <f t="shared" si="345"/>
        <v/>
      </c>
      <c r="X3534" s="291" t="str">
        <f t="shared" si="346"/>
        <v/>
      </c>
      <c r="Y3534" s="291" t="str">
        <f t="shared" si="347"/>
        <v/>
      </c>
    </row>
    <row r="3535" spans="1:25" ht="15" customHeight="1">
      <c r="A3535" s="8">
        <f t="shared" si="348"/>
        <v>3534</v>
      </c>
      <c r="B3535" s="56" t="s">
        <v>4467</v>
      </c>
      <c r="C3535" s="8">
        <v>82</v>
      </c>
      <c r="D3535" s="8" t="s">
        <v>16</v>
      </c>
      <c r="E3535" s="60" t="s">
        <v>4468</v>
      </c>
      <c r="F3535" s="61" t="s">
        <v>758</v>
      </c>
      <c r="G3535" s="62">
        <v>44912</v>
      </c>
      <c r="H3535" s="56"/>
      <c r="I3535" s="56"/>
      <c r="J3535" s="56"/>
      <c r="K3535" s="62"/>
      <c r="L3535" s="56"/>
      <c r="M3535" s="56"/>
      <c r="N3535" s="56"/>
      <c r="O3535" s="56"/>
      <c r="P3535" s="56"/>
      <c r="Q3535" s="63"/>
      <c r="R3535" s="64"/>
      <c r="S3535" s="56"/>
      <c r="T3535" s="56"/>
      <c r="U3535" s="57"/>
      <c r="V3535" s="289">
        <f t="shared" si="344"/>
        <v>1081</v>
      </c>
      <c r="W3535" s="292" t="str">
        <f t="shared" si="345"/>
        <v/>
      </c>
      <c r="X3535" s="291" t="str">
        <f t="shared" si="346"/>
        <v/>
      </c>
      <c r="Y3535" s="291" t="str">
        <f t="shared" si="347"/>
        <v/>
      </c>
    </row>
    <row r="3536" spans="1:25" ht="15" customHeight="1">
      <c r="A3536" s="8">
        <f t="shared" si="348"/>
        <v>3535</v>
      </c>
      <c r="B3536" s="56" t="s">
        <v>4469</v>
      </c>
      <c r="C3536" s="8">
        <v>82</v>
      </c>
      <c r="D3536" s="8" t="s">
        <v>16</v>
      </c>
      <c r="E3536" s="60" t="s">
        <v>4470</v>
      </c>
      <c r="F3536" s="61" t="s">
        <v>103</v>
      </c>
      <c r="G3536" s="62">
        <v>44912</v>
      </c>
      <c r="H3536" s="56"/>
      <c r="I3536" s="56"/>
      <c r="J3536" s="56"/>
      <c r="K3536" s="62"/>
      <c r="L3536" s="56"/>
      <c r="M3536" s="56"/>
      <c r="N3536" s="56"/>
      <c r="O3536" s="56"/>
      <c r="P3536" s="56"/>
      <c r="Q3536" s="63"/>
      <c r="R3536" s="64"/>
      <c r="S3536" s="56"/>
      <c r="T3536" s="56"/>
      <c r="U3536" s="57"/>
      <c r="V3536" s="289">
        <f t="shared" si="344"/>
        <v>1081</v>
      </c>
      <c r="W3536" s="292" t="str">
        <f t="shared" si="345"/>
        <v/>
      </c>
      <c r="X3536" s="291" t="str">
        <f t="shared" si="346"/>
        <v/>
      </c>
      <c r="Y3536" s="291" t="str">
        <f t="shared" si="347"/>
        <v/>
      </c>
    </row>
    <row r="3537" spans="1:25" ht="15" customHeight="1">
      <c r="A3537" s="8">
        <f t="shared" si="348"/>
        <v>3536</v>
      </c>
      <c r="B3537" s="56" t="s">
        <v>4471</v>
      </c>
      <c r="C3537" s="8">
        <v>31</v>
      </c>
      <c r="D3537" s="8" t="s">
        <v>16</v>
      </c>
      <c r="E3537" s="60"/>
      <c r="F3537" s="61" t="s">
        <v>217</v>
      </c>
      <c r="G3537" s="62">
        <v>44913</v>
      </c>
      <c r="H3537" s="56"/>
      <c r="I3537" s="56"/>
      <c r="J3537" s="56"/>
      <c r="K3537" s="62"/>
      <c r="L3537" s="56"/>
      <c r="M3537" s="56"/>
      <c r="N3537" s="56"/>
      <c r="O3537" s="56"/>
      <c r="P3537" s="56"/>
      <c r="Q3537" s="63"/>
      <c r="R3537" s="64"/>
      <c r="S3537" s="56"/>
      <c r="T3537" s="56"/>
      <c r="U3537" s="57"/>
      <c r="V3537" s="289">
        <f t="shared" si="344"/>
        <v>1082</v>
      </c>
      <c r="W3537" s="292" t="str">
        <f t="shared" si="345"/>
        <v/>
      </c>
      <c r="X3537" s="291" t="str">
        <f t="shared" si="346"/>
        <v/>
      </c>
      <c r="Y3537" s="291" t="str">
        <f t="shared" si="347"/>
        <v/>
      </c>
    </row>
    <row r="3538" spans="1:25" ht="15" customHeight="1">
      <c r="A3538" s="8">
        <f t="shared" si="348"/>
        <v>3537</v>
      </c>
      <c r="B3538" s="56" t="s">
        <v>4472</v>
      </c>
      <c r="C3538" s="8">
        <v>76</v>
      </c>
      <c r="D3538" s="8" t="s">
        <v>16</v>
      </c>
      <c r="E3538" s="60" t="s">
        <v>4473</v>
      </c>
      <c r="F3538" s="61" t="s">
        <v>25</v>
      </c>
      <c r="G3538" s="62">
        <v>44913</v>
      </c>
      <c r="H3538" s="56"/>
      <c r="I3538" s="56"/>
      <c r="J3538" s="56"/>
      <c r="K3538" s="62"/>
      <c r="L3538" s="56"/>
      <c r="M3538" s="56"/>
      <c r="N3538" s="56"/>
      <c r="O3538" s="56"/>
      <c r="P3538" s="56"/>
      <c r="Q3538" s="63"/>
      <c r="R3538" s="64"/>
      <c r="S3538" s="56"/>
      <c r="T3538" s="56"/>
      <c r="U3538" s="57"/>
      <c r="V3538" s="289">
        <f t="shared" si="344"/>
        <v>1082</v>
      </c>
      <c r="W3538" s="292" t="str">
        <f t="shared" si="345"/>
        <v/>
      </c>
      <c r="X3538" s="291" t="str">
        <f t="shared" si="346"/>
        <v/>
      </c>
      <c r="Y3538" s="291" t="str">
        <f t="shared" si="347"/>
        <v/>
      </c>
    </row>
    <row r="3539" spans="1:25" ht="15" customHeight="1">
      <c r="A3539" s="8">
        <f t="shared" si="348"/>
        <v>3538</v>
      </c>
      <c r="B3539" s="56" t="s">
        <v>4474</v>
      </c>
      <c r="C3539" s="8">
        <v>83</v>
      </c>
      <c r="D3539" s="8" t="s">
        <v>23</v>
      </c>
      <c r="E3539" s="60" t="s">
        <v>4475</v>
      </c>
      <c r="F3539" s="61" t="s">
        <v>538</v>
      </c>
      <c r="G3539" s="62">
        <v>44913</v>
      </c>
      <c r="H3539" s="56"/>
      <c r="I3539" s="56"/>
      <c r="J3539" s="56"/>
      <c r="K3539" s="62"/>
      <c r="L3539" s="56"/>
      <c r="M3539" s="56"/>
      <c r="N3539" s="56"/>
      <c r="O3539" s="56"/>
      <c r="P3539" s="56"/>
      <c r="Q3539" s="63"/>
      <c r="R3539" s="64"/>
      <c r="S3539" s="56"/>
      <c r="T3539" s="56"/>
      <c r="U3539" s="57"/>
      <c r="V3539" s="289">
        <f t="shared" si="344"/>
        <v>1082</v>
      </c>
      <c r="W3539" s="292" t="str">
        <f t="shared" si="345"/>
        <v/>
      </c>
      <c r="X3539" s="291" t="str">
        <f t="shared" si="346"/>
        <v/>
      </c>
      <c r="Y3539" s="291" t="str">
        <f t="shared" si="347"/>
        <v/>
      </c>
    </row>
    <row r="3540" spans="1:25" ht="15" customHeight="1">
      <c r="A3540" s="8">
        <f t="shared" si="348"/>
        <v>3539</v>
      </c>
      <c r="B3540" s="56" t="s">
        <v>4476</v>
      </c>
      <c r="C3540" s="8">
        <v>90</v>
      </c>
      <c r="D3540" s="8" t="s">
        <v>16</v>
      </c>
      <c r="E3540" s="60" t="s">
        <v>4477</v>
      </c>
      <c r="F3540" s="61" t="s">
        <v>55</v>
      </c>
      <c r="G3540" s="62">
        <v>44913</v>
      </c>
      <c r="H3540" s="56"/>
      <c r="I3540" s="56"/>
      <c r="J3540" s="56"/>
      <c r="K3540" s="62"/>
      <c r="L3540" s="56"/>
      <c r="M3540" s="56"/>
      <c r="N3540" s="56"/>
      <c r="O3540" s="56"/>
      <c r="P3540" s="56"/>
      <c r="Q3540" s="63"/>
      <c r="R3540" s="64"/>
      <c r="S3540" s="56"/>
      <c r="T3540" s="56"/>
      <c r="U3540" s="57"/>
      <c r="V3540" s="289">
        <f t="shared" si="344"/>
        <v>1082</v>
      </c>
      <c r="W3540" s="292" t="str">
        <f t="shared" si="345"/>
        <v/>
      </c>
      <c r="X3540" s="291" t="str">
        <f t="shared" si="346"/>
        <v/>
      </c>
      <c r="Y3540" s="291" t="str">
        <f t="shared" si="347"/>
        <v/>
      </c>
    </row>
    <row r="3541" spans="1:25" ht="15" customHeight="1">
      <c r="A3541" s="8">
        <f t="shared" si="348"/>
        <v>3540</v>
      </c>
      <c r="B3541" s="56" t="s">
        <v>4478</v>
      </c>
      <c r="C3541" s="8">
        <v>32</v>
      </c>
      <c r="D3541" s="8" t="s">
        <v>16</v>
      </c>
      <c r="E3541" s="60" t="s">
        <v>4191</v>
      </c>
      <c r="F3541" s="61" t="s">
        <v>687</v>
      </c>
      <c r="G3541" s="62">
        <v>44914</v>
      </c>
      <c r="H3541" s="56"/>
      <c r="I3541" s="56"/>
      <c r="J3541" s="56"/>
      <c r="K3541" s="62"/>
      <c r="L3541" s="56"/>
      <c r="M3541" s="56"/>
      <c r="N3541" s="56"/>
      <c r="O3541" s="56"/>
      <c r="P3541" s="56"/>
      <c r="Q3541" s="63"/>
      <c r="R3541" s="64"/>
      <c r="S3541" s="56"/>
      <c r="T3541" s="56" t="s">
        <v>1763</v>
      </c>
      <c r="U3541" s="57"/>
      <c r="V3541" s="289">
        <f t="shared" si="344"/>
        <v>1083</v>
      </c>
      <c r="W3541" s="292" t="str">
        <f t="shared" si="345"/>
        <v/>
      </c>
      <c r="X3541" s="291" t="str">
        <f t="shared" si="346"/>
        <v/>
      </c>
      <c r="Y3541" s="291" t="str">
        <f t="shared" si="347"/>
        <v/>
      </c>
    </row>
    <row r="3542" spans="1:25" ht="15" customHeight="1">
      <c r="A3542" s="8">
        <f t="shared" si="348"/>
        <v>3541</v>
      </c>
      <c r="B3542" s="56" t="s">
        <v>249</v>
      </c>
      <c r="C3542" s="8">
        <v>64</v>
      </c>
      <c r="D3542" s="8" t="s">
        <v>23</v>
      </c>
      <c r="E3542" s="60" t="s">
        <v>4479</v>
      </c>
      <c r="F3542" s="61" t="s">
        <v>133</v>
      </c>
      <c r="G3542" s="62">
        <v>44914</v>
      </c>
      <c r="H3542" s="56"/>
      <c r="I3542" s="56"/>
      <c r="J3542" s="56"/>
      <c r="K3542" s="62"/>
      <c r="L3542" s="56"/>
      <c r="M3542" s="56"/>
      <c r="N3542" s="56"/>
      <c r="O3542" s="56"/>
      <c r="P3542" s="56"/>
      <c r="Q3542" s="63"/>
      <c r="R3542" s="64"/>
      <c r="S3542" s="56"/>
      <c r="T3542" s="56"/>
      <c r="U3542" s="57"/>
      <c r="V3542" s="289">
        <f t="shared" si="344"/>
        <v>1083</v>
      </c>
      <c r="W3542" s="292" t="str">
        <f t="shared" si="345"/>
        <v/>
      </c>
      <c r="X3542" s="291" t="str">
        <f t="shared" si="346"/>
        <v/>
      </c>
      <c r="Y3542" s="291" t="str">
        <f t="shared" si="347"/>
        <v/>
      </c>
    </row>
    <row r="3543" spans="1:25" ht="15" customHeight="1">
      <c r="A3543" s="8">
        <f t="shared" si="348"/>
        <v>3542</v>
      </c>
      <c r="B3543" s="56" t="s">
        <v>334</v>
      </c>
      <c r="C3543" s="8">
        <v>71</v>
      </c>
      <c r="D3543" s="8" t="s">
        <v>16</v>
      </c>
      <c r="E3543" s="60" t="s">
        <v>4480</v>
      </c>
      <c r="F3543" s="61" t="s">
        <v>25</v>
      </c>
      <c r="G3543" s="62">
        <v>44914</v>
      </c>
      <c r="H3543" s="56"/>
      <c r="I3543" s="56"/>
      <c r="J3543" s="56"/>
      <c r="K3543" s="62"/>
      <c r="L3543" s="56"/>
      <c r="M3543" s="56"/>
      <c r="N3543" s="56"/>
      <c r="O3543" s="56"/>
      <c r="P3543" s="56"/>
      <c r="Q3543" s="63"/>
      <c r="R3543" s="64"/>
      <c r="S3543" s="56"/>
      <c r="T3543" s="56"/>
      <c r="U3543" s="57"/>
      <c r="V3543" s="289">
        <f t="shared" si="344"/>
        <v>1083</v>
      </c>
      <c r="W3543" s="292" t="str">
        <f t="shared" si="345"/>
        <v/>
      </c>
      <c r="X3543" s="291" t="str">
        <f t="shared" si="346"/>
        <v/>
      </c>
      <c r="Y3543" s="291" t="str">
        <f t="shared" si="347"/>
        <v/>
      </c>
    </row>
    <row r="3544" spans="1:25" ht="15" customHeight="1">
      <c r="A3544" s="8">
        <f t="shared" si="348"/>
        <v>3543</v>
      </c>
      <c r="B3544" s="56" t="s">
        <v>4481</v>
      </c>
      <c r="C3544" s="8">
        <v>87</v>
      </c>
      <c r="D3544" s="8" t="s">
        <v>23</v>
      </c>
      <c r="E3544" s="60" t="s">
        <v>863</v>
      </c>
      <c r="F3544" s="61" t="s">
        <v>286</v>
      </c>
      <c r="G3544" s="62">
        <v>44914</v>
      </c>
      <c r="H3544" s="56"/>
      <c r="I3544" s="56"/>
      <c r="J3544" s="56"/>
      <c r="K3544" s="62"/>
      <c r="L3544" s="56"/>
      <c r="M3544" s="56"/>
      <c r="N3544" s="56"/>
      <c r="O3544" s="56"/>
      <c r="P3544" s="56"/>
      <c r="Q3544" s="63"/>
      <c r="R3544" s="64"/>
      <c r="S3544" s="56"/>
      <c r="T3544" s="56"/>
      <c r="U3544" s="57"/>
      <c r="V3544" s="289">
        <f t="shared" si="344"/>
        <v>1083</v>
      </c>
      <c r="W3544" s="292" t="str">
        <f t="shared" si="345"/>
        <v/>
      </c>
      <c r="X3544" s="291" t="str">
        <f t="shared" si="346"/>
        <v/>
      </c>
      <c r="Y3544" s="291" t="str">
        <f t="shared" si="347"/>
        <v/>
      </c>
    </row>
    <row r="3545" spans="1:25" ht="15" customHeight="1">
      <c r="A3545" s="8">
        <f t="shared" si="348"/>
        <v>3544</v>
      </c>
      <c r="B3545" s="56" t="s">
        <v>4482</v>
      </c>
      <c r="C3545" s="8">
        <v>80</v>
      </c>
      <c r="D3545" s="8" t="s">
        <v>16</v>
      </c>
      <c r="E3545" s="60" t="s">
        <v>3961</v>
      </c>
      <c r="F3545" s="61" t="s">
        <v>286</v>
      </c>
      <c r="G3545" s="62">
        <v>44915</v>
      </c>
      <c r="H3545" s="56"/>
      <c r="I3545" s="56"/>
      <c r="J3545" s="56"/>
      <c r="K3545" s="62"/>
      <c r="L3545" s="56"/>
      <c r="M3545" s="56"/>
      <c r="N3545" s="56"/>
      <c r="O3545" s="56"/>
      <c r="P3545" s="56"/>
      <c r="Q3545" s="63"/>
      <c r="R3545" s="64"/>
      <c r="S3545" s="56"/>
      <c r="T3545" s="56"/>
      <c r="U3545" s="57"/>
      <c r="V3545" s="289">
        <f t="shared" si="344"/>
        <v>1084</v>
      </c>
      <c r="W3545" s="292" t="str">
        <f t="shared" si="345"/>
        <v/>
      </c>
      <c r="X3545" s="291" t="str">
        <f t="shared" si="346"/>
        <v/>
      </c>
      <c r="Y3545" s="291" t="str">
        <f t="shared" si="347"/>
        <v/>
      </c>
    </row>
    <row r="3546" spans="1:25" ht="15" customHeight="1">
      <c r="A3546" s="8">
        <f t="shared" si="348"/>
        <v>3545</v>
      </c>
      <c r="B3546" s="56" t="s">
        <v>4483</v>
      </c>
      <c r="C3546" s="8">
        <v>60</v>
      </c>
      <c r="D3546" s="8" t="s">
        <v>23</v>
      </c>
      <c r="E3546" s="60" t="s">
        <v>4484</v>
      </c>
      <c r="F3546" s="61" t="s">
        <v>25</v>
      </c>
      <c r="G3546" s="62">
        <v>44918</v>
      </c>
      <c r="H3546" s="56"/>
      <c r="I3546" s="56"/>
      <c r="J3546" s="56"/>
      <c r="K3546" s="62"/>
      <c r="L3546" s="56"/>
      <c r="M3546" s="56"/>
      <c r="N3546" s="56"/>
      <c r="O3546" s="56"/>
      <c r="P3546" s="56"/>
      <c r="Q3546" s="63"/>
      <c r="R3546" s="64"/>
      <c r="S3546" s="56"/>
      <c r="T3546" s="56"/>
      <c r="U3546" s="57"/>
      <c r="V3546" s="289">
        <f t="shared" si="344"/>
        <v>1087</v>
      </c>
      <c r="W3546" s="292" t="str">
        <f t="shared" si="345"/>
        <v/>
      </c>
      <c r="X3546" s="291" t="str">
        <f t="shared" si="346"/>
        <v/>
      </c>
      <c r="Y3546" s="291" t="str">
        <f t="shared" si="347"/>
        <v/>
      </c>
    </row>
    <row r="3547" spans="1:25" ht="15" customHeight="1">
      <c r="A3547" s="8">
        <f t="shared" si="348"/>
        <v>3546</v>
      </c>
      <c r="B3547" s="56" t="s">
        <v>4485</v>
      </c>
      <c r="C3547" s="8">
        <v>65</v>
      </c>
      <c r="D3547" s="8" t="s">
        <v>16</v>
      </c>
      <c r="E3547" s="60" t="s">
        <v>4486</v>
      </c>
      <c r="F3547" s="61" t="s">
        <v>647</v>
      </c>
      <c r="G3547" s="62">
        <v>44918</v>
      </c>
      <c r="H3547" s="56"/>
      <c r="I3547" s="56"/>
      <c r="J3547" s="56"/>
      <c r="K3547" s="62"/>
      <c r="L3547" s="56"/>
      <c r="M3547" s="56"/>
      <c r="N3547" s="56"/>
      <c r="O3547" s="56"/>
      <c r="P3547" s="56"/>
      <c r="Q3547" s="63"/>
      <c r="R3547" s="64"/>
      <c r="S3547" s="56"/>
      <c r="T3547" s="56"/>
      <c r="U3547" s="57"/>
      <c r="V3547" s="289">
        <f t="shared" si="344"/>
        <v>1087</v>
      </c>
      <c r="W3547" s="292" t="str">
        <f t="shared" si="345"/>
        <v/>
      </c>
      <c r="X3547" s="291" t="str">
        <f t="shared" si="346"/>
        <v/>
      </c>
      <c r="Y3547" s="291" t="str">
        <f t="shared" si="347"/>
        <v/>
      </c>
    </row>
    <row r="3548" spans="1:25" ht="15" customHeight="1">
      <c r="A3548" s="8">
        <f t="shared" si="348"/>
        <v>3547</v>
      </c>
      <c r="B3548" t="s">
        <v>4487</v>
      </c>
      <c r="C3548" s="17">
        <v>68</v>
      </c>
      <c r="D3548" s="17" t="s">
        <v>16</v>
      </c>
      <c r="E3548" s="264" t="s">
        <v>4488</v>
      </c>
      <c r="F3548" s="261" t="s">
        <v>3806</v>
      </c>
      <c r="G3548" s="254">
        <v>44918</v>
      </c>
      <c r="K3548" s="254"/>
      <c r="Q3548" s="258"/>
      <c r="R3548" s="259"/>
      <c r="V3548" s="289">
        <f t="shared" si="344"/>
        <v>1087</v>
      </c>
      <c r="W3548" s="292" t="str">
        <f t="shared" si="345"/>
        <v/>
      </c>
      <c r="X3548" s="291" t="str">
        <f t="shared" si="346"/>
        <v/>
      </c>
      <c r="Y3548" s="291" t="str">
        <f t="shared" si="347"/>
        <v/>
      </c>
    </row>
    <row r="3549" spans="1:25" ht="15" customHeight="1">
      <c r="A3549" s="8">
        <f t="shared" si="348"/>
        <v>3548</v>
      </c>
      <c r="B3549" s="82" t="s">
        <v>4489</v>
      </c>
      <c r="C3549" s="83">
        <v>37</v>
      </c>
      <c r="D3549" s="83" t="s">
        <v>16</v>
      </c>
      <c r="E3549" s="82" t="s">
        <v>3566</v>
      </c>
      <c r="F3549" s="84" t="s">
        <v>1150</v>
      </c>
      <c r="G3549" s="85">
        <v>44919</v>
      </c>
      <c r="H3549" s="97">
        <v>44328</v>
      </c>
      <c r="I3549" s="97">
        <v>44361</v>
      </c>
      <c r="J3549" s="82" t="s">
        <v>1646</v>
      </c>
      <c r="K3549" s="241">
        <v>44691</v>
      </c>
      <c r="L3549" s="82"/>
      <c r="M3549" s="82" t="s">
        <v>1279</v>
      </c>
      <c r="N3549" s="82" t="s">
        <v>1279</v>
      </c>
      <c r="O3549" s="82" t="s">
        <v>1279</v>
      </c>
      <c r="P3549" s="82"/>
      <c r="Q3549" s="88" t="str">
        <f>IF(DATEDIF(K3549,G3549,"y")=0,"",DATEDIF(K3549,G3549,"y")&amp;" years ")&amp;IF(DATEDIF(K3549,G3549,"ym")=0,"",DATEDIF(K3549,G3549,"ym")&amp;" months ")&amp;IF(DATEDIF(K3549,G3549,"md")=0,"",DATEDIF(K3549,G3549,"md")&amp;" days")</f>
        <v>7 months 14 days</v>
      </c>
      <c r="R3549" s="89">
        <f>_xlfn.DAYS(G3549,IF(L3549="",IF(K3549="",I3549,K3549),L3549))</f>
        <v>228</v>
      </c>
      <c r="S3549" s="82"/>
      <c r="T3549" s="82" t="s">
        <v>4047</v>
      </c>
      <c r="U3549" s="84"/>
      <c r="V3549" s="75">
        <f t="shared" si="344"/>
        <v>1088</v>
      </c>
      <c r="W3549" s="291">
        <f t="shared" si="345"/>
        <v>591</v>
      </c>
      <c r="X3549" s="291">
        <f t="shared" si="346"/>
        <v>558</v>
      </c>
      <c r="Y3549" s="291">
        <f t="shared" si="347"/>
        <v>228</v>
      </c>
    </row>
    <row r="3550" spans="1:25" ht="15" customHeight="1">
      <c r="A3550" s="8">
        <f t="shared" si="348"/>
        <v>3549</v>
      </c>
      <c r="B3550" s="56" t="s">
        <v>329</v>
      </c>
      <c r="C3550" s="8">
        <v>45</v>
      </c>
      <c r="D3550" s="8" t="s">
        <v>16</v>
      </c>
      <c r="E3550" s="60" t="s">
        <v>4490</v>
      </c>
      <c r="F3550" s="61" t="s">
        <v>103</v>
      </c>
      <c r="G3550" s="62">
        <v>44919</v>
      </c>
      <c r="H3550" s="56"/>
      <c r="I3550" s="56"/>
      <c r="J3550" s="56"/>
      <c r="K3550" s="62"/>
      <c r="L3550" s="56"/>
      <c r="M3550" s="56"/>
      <c r="N3550" s="56"/>
      <c r="O3550" s="56"/>
      <c r="P3550" s="56"/>
      <c r="Q3550" s="63"/>
      <c r="R3550" s="64"/>
      <c r="S3550" s="56"/>
      <c r="T3550" s="56"/>
      <c r="U3550" s="57"/>
      <c r="V3550" s="289">
        <f t="shared" si="344"/>
        <v>1088</v>
      </c>
      <c r="W3550" s="292" t="str">
        <f t="shared" si="345"/>
        <v/>
      </c>
      <c r="X3550" s="291" t="str">
        <f t="shared" si="346"/>
        <v/>
      </c>
      <c r="Y3550" s="291" t="str">
        <f t="shared" si="347"/>
        <v/>
      </c>
    </row>
    <row r="3551" spans="1:25" ht="15" customHeight="1">
      <c r="A3551" s="8">
        <f t="shared" si="348"/>
        <v>3550</v>
      </c>
      <c r="B3551" s="56" t="s">
        <v>1303</v>
      </c>
      <c r="C3551" s="8">
        <v>89</v>
      </c>
      <c r="D3551" s="8" t="s">
        <v>23</v>
      </c>
      <c r="E3551" s="60" t="s">
        <v>4491</v>
      </c>
      <c r="F3551" s="61" t="s">
        <v>25</v>
      </c>
      <c r="G3551" s="62">
        <v>44919</v>
      </c>
      <c r="H3551" s="56"/>
      <c r="I3551" s="56"/>
      <c r="J3551" s="56"/>
      <c r="K3551" s="62"/>
      <c r="L3551" s="56"/>
      <c r="M3551" s="56"/>
      <c r="N3551" s="56"/>
      <c r="O3551" s="56"/>
      <c r="P3551" s="56"/>
      <c r="Q3551" s="63"/>
      <c r="R3551" s="64"/>
      <c r="S3551" s="56"/>
      <c r="T3551" s="56"/>
      <c r="U3551" s="57"/>
      <c r="V3551" s="289">
        <f t="shared" si="344"/>
        <v>1088</v>
      </c>
      <c r="W3551" s="292" t="str">
        <f t="shared" si="345"/>
        <v/>
      </c>
      <c r="X3551" s="291" t="str">
        <f t="shared" si="346"/>
        <v/>
      </c>
      <c r="Y3551" s="291" t="str">
        <f t="shared" si="347"/>
        <v/>
      </c>
    </row>
    <row r="3552" spans="1:25" ht="15" customHeight="1">
      <c r="A3552" s="8">
        <f t="shared" si="348"/>
        <v>3551</v>
      </c>
      <c r="B3552" s="56" t="s">
        <v>4492</v>
      </c>
      <c r="C3552" s="8">
        <v>20</v>
      </c>
      <c r="D3552" s="8" t="s">
        <v>23</v>
      </c>
      <c r="E3552" s="60" t="s">
        <v>4493</v>
      </c>
      <c r="F3552" s="61" t="s">
        <v>25</v>
      </c>
      <c r="G3552" s="62">
        <v>44920</v>
      </c>
      <c r="H3552" s="56"/>
      <c r="I3552" s="56"/>
      <c r="J3552" s="56"/>
      <c r="K3552" s="62"/>
      <c r="L3552" s="56"/>
      <c r="M3552" s="56"/>
      <c r="N3552" s="56"/>
      <c r="O3552" s="56"/>
      <c r="P3552" s="56"/>
      <c r="Q3552" s="63"/>
      <c r="R3552" s="64"/>
      <c r="S3552" s="56"/>
      <c r="T3552" s="56"/>
      <c r="U3552" s="57"/>
      <c r="V3552" s="289">
        <f t="shared" si="344"/>
        <v>1089</v>
      </c>
      <c r="W3552" s="292" t="str">
        <f t="shared" si="345"/>
        <v/>
      </c>
      <c r="X3552" s="291" t="str">
        <f t="shared" si="346"/>
        <v/>
      </c>
      <c r="Y3552" s="291" t="str">
        <f t="shared" si="347"/>
        <v/>
      </c>
    </row>
    <row r="3553" spans="1:25" ht="15" customHeight="1">
      <c r="A3553" s="8">
        <f t="shared" si="348"/>
        <v>3552</v>
      </c>
      <c r="B3553" s="56" t="s">
        <v>4494</v>
      </c>
      <c r="C3553" s="8">
        <v>31</v>
      </c>
      <c r="D3553" s="8" t="s">
        <v>23</v>
      </c>
      <c r="E3553" s="60" t="s">
        <v>4495</v>
      </c>
      <c r="F3553" s="61" t="s">
        <v>25</v>
      </c>
      <c r="G3553" s="62">
        <v>44920</v>
      </c>
      <c r="H3553" s="56"/>
      <c r="I3553" s="56"/>
      <c r="J3553" s="56"/>
      <c r="K3553" s="62"/>
      <c r="L3553" s="56"/>
      <c r="M3553" s="56"/>
      <c r="N3553" s="56"/>
      <c r="O3553" s="56"/>
      <c r="P3553" s="56"/>
      <c r="Q3553" s="63"/>
      <c r="R3553" s="64"/>
      <c r="S3553" s="56"/>
      <c r="T3553" s="56"/>
      <c r="U3553" s="57"/>
      <c r="V3553" s="289">
        <f t="shared" si="344"/>
        <v>1089</v>
      </c>
      <c r="W3553" s="292" t="str">
        <f t="shared" si="345"/>
        <v/>
      </c>
      <c r="X3553" s="291" t="str">
        <f t="shared" si="346"/>
        <v/>
      </c>
      <c r="Y3553" s="291" t="str">
        <f t="shared" si="347"/>
        <v/>
      </c>
    </row>
    <row r="3554" spans="1:25" ht="15" customHeight="1">
      <c r="A3554" s="8">
        <f t="shared" si="348"/>
        <v>3553</v>
      </c>
      <c r="B3554" s="56" t="s">
        <v>1063</v>
      </c>
      <c r="C3554" s="8">
        <v>63</v>
      </c>
      <c r="D3554" s="8" t="s">
        <v>23</v>
      </c>
      <c r="E3554" s="60" t="s">
        <v>4496</v>
      </c>
      <c r="F3554" s="61" t="s">
        <v>1300</v>
      </c>
      <c r="G3554" s="62">
        <v>44920</v>
      </c>
      <c r="H3554" s="56"/>
      <c r="I3554" s="56"/>
      <c r="J3554" s="56"/>
      <c r="K3554" s="62"/>
      <c r="L3554" s="56"/>
      <c r="M3554" s="56"/>
      <c r="N3554" s="56"/>
      <c r="O3554" s="56"/>
      <c r="P3554" s="56"/>
      <c r="Q3554" s="63"/>
      <c r="R3554" s="64"/>
      <c r="S3554" s="56"/>
      <c r="T3554" s="56"/>
      <c r="U3554" s="57"/>
      <c r="V3554" s="289">
        <f t="shared" si="344"/>
        <v>1089</v>
      </c>
      <c r="W3554" s="292" t="str">
        <f t="shared" si="345"/>
        <v/>
      </c>
      <c r="X3554" s="291" t="str">
        <f t="shared" si="346"/>
        <v/>
      </c>
      <c r="Y3554" s="291" t="str">
        <f t="shared" si="347"/>
        <v/>
      </c>
    </row>
    <row r="3555" spans="1:25" ht="15" customHeight="1">
      <c r="A3555" s="8">
        <f t="shared" si="348"/>
        <v>3554</v>
      </c>
      <c r="B3555" s="56" t="s">
        <v>4497</v>
      </c>
      <c r="C3555" s="8">
        <v>65</v>
      </c>
      <c r="D3555" s="8" t="s">
        <v>23</v>
      </c>
      <c r="E3555" s="60" t="s">
        <v>4498</v>
      </c>
      <c r="F3555" s="61" t="s">
        <v>25</v>
      </c>
      <c r="G3555" s="62">
        <v>44920</v>
      </c>
      <c r="H3555" s="56"/>
      <c r="I3555" s="56"/>
      <c r="J3555" s="56"/>
      <c r="K3555" s="62"/>
      <c r="L3555" s="56"/>
      <c r="M3555" s="56"/>
      <c r="N3555" s="56"/>
      <c r="O3555" s="56"/>
      <c r="P3555" s="56"/>
      <c r="Q3555" s="63"/>
      <c r="R3555" s="64"/>
      <c r="S3555" s="56"/>
      <c r="T3555" s="56"/>
      <c r="U3555" s="57"/>
      <c r="V3555" s="289">
        <f t="shared" si="344"/>
        <v>1089</v>
      </c>
      <c r="W3555" s="292" t="str">
        <f t="shared" si="345"/>
        <v/>
      </c>
      <c r="X3555" s="291" t="str">
        <f t="shared" si="346"/>
        <v/>
      </c>
      <c r="Y3555" s="291" t="str">
        <f t="shared" si="347"/>
        <v/>
      </c>
    </row>
    <row r="3556" spans="1:25" ht="15" customHeight="1">
      <c r="A3556" s="8">
        <f t="shared" si="348"/>
        <v>3555</v>
      </c>
      <c r="B3556" s="56" t="s">
        <v>4497</v>
      </c>
      <c r="C3556" s="8">
        <v>65</v>
      </c>
      <c r="D3556" s="8" t="s">
        <v>23</v>
      </c>
      <c r="E3556" s="60" t="s">
        <v>4498</v>
      </c>
      <c r="F3556" s="61" t="s">
        <v>25</v>
      </c>
      <c r="G3556" s="62">
        <v>44920</v>
      </c>
      <c r="H3556" s="56"/>
      <c r="I3556" s="56"/>
      <c r="J3556" s="56"/>
      <c r="K3556" s="62"/>
      <c r="L3556" s="56"/>
      <c r="M3556" s="56"/>
      <c r="N3556" s="56"/>
      <c r="O3556" s="56"/>
      <c r="P3556" s="56"/>
      <c r="Q3556" s="63"/>
      <c r="R3556" s="64"/>
      <c r="S3556" s="56"/>
      <c r="T3556" s="56"/>
      <c r="U3556" s="57"/>
      <c r="V3556" s="289">
        <f t="shared" si="344"/>
        <v>1089</v>
      </c>
      <c r="W3556" s="292" t="str">
        <f t="shared" si="345"/>
        <v/>
      </c>
      <c r="X3556" s="291" t="str">
        <f t="shared" si="346"/>
        <v/>
      </c>
      <c r="Y3556" s="291" t="str">
        <f t="shared" si="347"/>
        <v/>
      </c>
    </row>
    <row r="3557" spans="1:25" ht="15" customHeight="1">
      <c r="A3557" s="8">
        <f t="shared" si="348"/>
        <v>3556</v>
      </c>
      <c r="B3557" s="56" t="s">
        <v>4499</v>
      </c>
      <c r="C3557" s="8">
        <v>82</v>
      </c>
      <c r="D3557" s="8" t="s">
        <v>23</v>
      </c>
      <c r="E3557" s="60" t="s">
        <v>1668</v>
      </c>
      <c r="F3557" s="61" t="s">
        <v>1790</v>
      </c>
      <c r="G3557" s="62">
        <v>44920</v>
      </c>
      <c r="H3557" s="56"/>
      <c r="I3557" s="56"/>
      <c r="J3557" s="56"/>
      <c r="K3557" s="62"/>
      <c r="L3557" s="56"/>
      <c r="M3557" s="56"/>
      <c r="N3557" s="56"/>
      <c r="O3557" s="56"/>
      <c r="P3557" s="56"/>
      <c r="Q3557" s="63"/>
      <c r="R3557" s="64"/>
      <c r="S3557" s="56"/>
      <c r="T3557" s="56"/>
      <c r="U3557" s="57"/>
      <c r="V3557" s="289">
        <f t="shared" si="344"/>
        <v>1089</v>
      </c>
      <c r="W3557" s="292" t="str">
        <f t="shared" si="345"/>
        <v/>
      </c>
      <c r="X3557" s="291" t="str">
        <f t="shared" si="346"/>
        <v/>
      </c>
      <c r="Y3557" s="291" t="str">
        <f t="shared" si="347"/>
        <v/>
      </c>
    </row>
    <row r="3558" spans="1:25" ht="15" customHeight="1">
      <c r="A3558" s="8">
        <f t="shared" si="348"/>
        <v>3557</v>
      </c>
      <c r="B3558" s="56" t="s">
        <v>15</v>
      </c>
      <c r="C3558" s="8">
        <v>57</v>
      </c>
      <c r="D3558" s="8" t="s">
        <v>16</v>
      </c>
      <c r="E3558" s="60" t="s">
        <v>4500</v>
      </c>
      <c r="F3558" s="61" t="s">
        <v>25</v>
      </c>
      <c r="G3558" s="62">
        <v>44921</v>
      </c>
      <c r="H3558" s="56"/>
      <c r="I3558" s="56"/>
      <c r="J3558" s="56"/>
      <c r="K3558" s="62"/>
      <c r="L3558" s="56"/>
      <c r="M3558" s="56"/>
      <c r="N3558" s="56"/>
      <c r="O3558" s="56"/>
      <c r="P3558" s="56"/>
      <c r="Q3558" s="63"/>
      <c r="R3558" s="64"/>
      <c r="S3558" s="56"/>
      <c r="T3558" s="56"/>
      <c r="U3558" s="57"/>
      <c r="V3558" s="289">
        <f t="shared" si="344"/>
        <v>1090</v>
      </c>
      <c r="W3558" s="292" t="str">
        <f t="shared" si="345"/>
        <v/>
      </c>
      <c r="X3558" s="291" t="str">
        <f t="shared" si="346"/>
        <v/>
      </c>
      <c r="Y3558" s="291" t="str">
        <f t="shared" si="347"/>
        <v/>
      </c>
    </row>
    <row r="3559" spans="1:25" ht="15" customHeight="1">
      <c r="A3559" s="8">
        <f t="shared" si="348"/>
        <v>3558</v>
      </c>
      <c r="B3559" s="56" t="s">
        <v>4501</v>
      </c>
      <c r="C3559" s="8">
        <v>59</v>
      </c>
      <c r="D3559" s="8" t="s">
        <v>23</v>
      </c>
      <c r="E3559" s="60" t="s">
        <v>3931</v>
      </c>
      <c r="F3559" s="61" t="s">
        <v>25</v>
      </c>
      <c r="G3559" s="62">
        <v>44921</v>
      </c>
      <c r="H3559" s="56"/>
      <c r="I3559" s="56"/>
      <c r="J3559" s="56"/>
      <c r="K3559" s="62"/>
      <c r="L3559" s="56"/>
      <c r="M3559" s="56"/>
      <c r="N3559" s="56"/>
      <c r="O3559" s="56"/>
      <c r="P3559" s="56"/>
      <c r="Q3559" s="63"/>
      <c r="R3559" s="64"/>
      <c r="S3559" s="56"/>
      <c r="T3559" s="56"/>
      <c r="U3559" s="57"/>
      <c r="V3559" s="289">
        <f t="shared" si="344"/>
        <v>1090</v>
      </c>
      <c r="W3559" s="292" t="str">
        <f t="shared" si="345"/>
        <v/>
      </c>
      <c r="X3559" s="291" t="str">
        <f t="shared" si="346"/>
        <v/>
      </c>
      <c r="Y3559" s="291" t="str">
        <f t="shared" si="347"/>
        <v/>
      </c>
    </row>
    <row r="3560" spans="1:25" ht="15" customHeight="1">
      <c r="A3560" s="8">
        <f t="shared" si="348"/>
        <v>3559</v>
      </c>
      <c r="B3560" s="56" t="s">
        <v>171</v>
      </c>
      <c r="C3560" s="8">
        <v>85</v>
      </c>
      <c r="D3560" s="8" t="s">
        <v>16</v>
      </c>
      <c r="E3560" s="60" t="s">
        <v>4502</v>
      </c>
      <c r="F3560" s="61" t="s">
        <v>106</v>
      </c>
      <c r="G3560" s="62">
        <v>44921</v>
      </c>
      <c r="H3560" s="56"/>
      <c r="I3560" s="56"/>
      <c r="J3560" s="56"/>
      <c r="K3560" s="62"/>
      <c r="L3560" s="56"/>
      <c r="M3560" s="56"/>
      <c r="N3560" s="56"/>
      <c r="O3560" s="56"/>
      <c r="P3560" s="56"/>
      <c r="Q3560" s="63"/>
      <c r="R3560" s="64"/>
      <c r="S3560" s="56"/>
      <c r="T3560" s="56"/>
      <c r="U3560" s="57"/>
      <c r="V3560" s="289">
        <f t="shared" si="344"/>
        <v>1090</v>
      </c>
      <c r="W3560" s="292" t="str">
        <f t="shared" si="345"/>
        <v/>
      </c>
      <c r="X3560" s="291" t="str">
        <f t="shared" si="346"/>
        <v/>
      </c>
      <c r="Y3560" s="291" t="str">
        <f t="shared" si="347"/>
        <v/>
      </c>
    </row>
    <row r="3561" spans="1:25" ht="15" customHeight="1">
      <c r="A3561" s="8">
        <f t="shared" si="348"/>
        <v>3560</v>
      </c>
      <c r="B3561" s="56" t="s">
        <v>4503</v>
      </c>
      <c r="C3561" s="8" t="s">
        <v>256</v>
      </c>
      <c r="D3561" s="8" t="s">
        <v>16</v>
      </c>
      <c r="E3561" s="60" t="s">
        <v>4504</v>
      </c>
      <c r="F3561" s="61" t="s">
        <v>71</v>
      </c>
      <c r="G3561" s="62">
        <v>44921</v>
      </c>
      <c r="H3561" s="56"/>
      <c r="I3561" s="56"/>
      <c r="J3561" s="56"/>
      <c r="K3561" s="62"/>
      <c r="L3561" s="56"/>
      <c r="M3561" s="56"/>
      <c r="N3561" s="56"/>
      <c r="O3561" s="56"/>
      <c r="P3561" s="56"/>
      <c r="Q3561" s="63"/>
      <c r="R3561" s="64"/>
      <c r="S3561" s="56"/>
      <c r="T3561" s="56"/>
      <c r="U3561" s="57"/>
      <c r="V3561" s="289">
        <f t="shared" si="344"/>
        <v>1090</v>
      </c>
      <c r="W3561" s="292" t="str">
        <f t="shared" si="345"/>
        <v/>
      </c>
      <c r="X3561" s="291" t="str">
        <f t="shared" si="346"/>
        <v/>
      </c>
      <c r="Y3561" s="291" t="str">
        <f t="shared" si="347"/>
        <v/>
      </c>
    </row>
    <row r="3562" spans="1:25" ht="15" customHeight="1">
      <c r="A3562" s="8">
        <f t="shared" si="348"/>
        <v>3561</v>
      </c>
      <c r="B3562" s="56" t="s">
        <v>3465</v>
      </c>
      <c r="C3562" s="8">
        <v>77</v>
      </c>
      <c r="D3562" s="8" t="s">
        <v>23</v>
      </c>
      <c r="E3562" s="60" t="s">
        <v>4505</v>
      </c>
      <c r="F3562" s="61" t="s">
        <v>106</v>
      </c>
      <c r="G3562" s="62">
        <v>44922</v>
      </c>
      <c r="H3562" s="56"/>
      <c r="I3562" s="56"/>
      <c r="J3562" s="56"/>
      <c r="K3562" s="62"/>
      <c r="L3562" s="56"/>
      <c r="M3562" s="56"/>
      <c r="N3562" s="56"/>
      <c r="O3562" s="56"/>
      <c r="P3562" s="56"/>
      <c r="Q3562" s="63"/>
      <c r="R3562" s="64"/>
      <c r="S3562" s="56"/>
      <c r="T3562" s="56"/>
      <c r="U3562" s="57"/>
      <c r="V3562" s="289">
        <f t="shared" si="344"/>
        <v>1091</v>
      </c>
      <c r="W3562" s="292" t="str">
        <f t="shared" si="345"/>
        <v/>
      </c>
      <c r="X3562" s="291" t="str">
        <f t="shared" si="346"/>
        <v/>
      </c>
      <c r="Y3562" s="291" t="str">
        <f t="shared" si="347"/>
        <v/>
      </c>
    </row>
    <row r="3563" spans="1:25" ht="15" customHeight="1">
      <c r="A3563" s="8">
        <f t="shared" si="348"/>
        <v>3562</v>
      </c>
      <c r="B3563" s="56" t="s">
        <v>4506</v>
      </c>
      <c r="C3563" s="8">
        <v>89</v>
      </c>
      <c r="D3563" s="8" t="s">
        <v>16</v>
      </c>
      <c r="E3563" s="60" t="s">
        <v>4507</v>
      </c>
      <c r="F3563" s="61" t="s">
        <v>89</v>
      </c>
      <c r="G3563" s="62">
        <v>44922</v>
      </c>
      <c r="H3563" s="56"/>
      <c r="I3563" s="56"/>
      <c r="J3563" s="56"/>
      <c r="K3563" s="62"/>
      <c r="L3563" s="56"/>
      <c r="M3563" s="56"/>
      <c r="N3563" s="56"/>
      <c r="O3563" s="56"/>
      <c r="P3563" s="56"/>
      <c r="Q3563" s="63"/>
      <c r="R3563" s="64"/>
      <c r="S3563" s="56"/>
      <c r="T3563" s="56"/>
      <c r="U3563" s="57"/>
      <c r="V3563" s="289">
        <f t="shared" si="344"/>
        <v>1091</v>
      </c>
      <c r="W3563" s="292" t="str">
        <f t="shared" si="345"/>
        <v/>
      </c>
      <c r="X3563" s="291" t="str">
        <f t="shared" si="346"/>
        <v/>
      </c>
      <c r="Y3563" s="291" t="str">
        <f t="shared" si="347"/>
        <v/>
      </c>
    </row>
    <row r="3564" spans="1:25" ht="15" customHeight="1">
      <c r="A3564" s="8">
        <f t="shared" si="348"/>
        <v>3563</v>
      </c>
      <c r="B3564" s="56" t="s">
        <v>4508</v>
      </c>
      <c r="C3564" s="8">
        <v>0</v>
      </c>
      <c r="D3564" s="8" t="s">
        <v>16</v>
      </c>
      <c r="E3564" s="60" t="s">
        <v>4509</v>
      </c>
      <c r="F3564" s="61" t="s">
        <v>34</v>
      </c>
      <c r="G3564" s="62">
        <v>44923</v>
      </c>
      <c r="H3564" s="56"/>
      <c r="I3564" s="56"/>
      <c r="J3564" s="56"/>
      <c r="K3564" s="62"/>
      <c r="L3564" s="56"/>
      <c r="M3564" s="56"/>
      <c r="N3564" s="56"/>
      <c r="O3564" s="56"/>
      <c r="P3564" s="56"/>
      <c r="Q3564" s="63"/>
      <c r="R3564" s="64"/>
      <c r="S3564" s="56"/>
      <c r="T3564" s="56"/>
      <c r="U3564" s="57"/>
      <c r="V3564" s="289">
        <f t="shared" si="344"/>
        <v>1092</v>
      </c>
      <c r="W3564" s="292" t="str">
        <f t="shared" si="345"/>
        <v/>
      </c>
      <c r="X3564" s="291" t="str">
        <f t="shared" si="346"/>
        <v/>
      </c>
      <c r="Y3564" s="291" t="str">
        <f t="shared" si="347"/>
        <v/>
      </c>
    </row>
    <row r="3565" spans="1:25" ht="15" customHeight="1">
      <c r="A3565" s="8">
        <f t="shared" si="348"/>
        <v>3564</v>
      </c>
      <c r="B3565" s="56" t="s">
        <v>4510</v>
      </c>
      <c r="C3565" s="8">
        <v>56</v>
      </c>
      <c r="D3565" s="8" t="s">
        <v>16</v>
      </c>
      <c r="E3565" s="60" t="s">
        <v>2581</v>
      </c>
      <c r="F3565" s="61" t="s">
        <v>534</v>
      </c>
      <c r="G3565" s="62">
        <v>44923</v>
      </c>
      <c r="H3565" s="56"/>
      <c r="I3565" s="56"/>
      <c r="J3565" s="56"/>
      <c r="K3565" s="62"/>
      <c r="L3565" s="56"/>
      <c r="M3565" s="56"/>
      <c r="N3565" s="56"/>
      <c r="O3565" s="56"/>
      <c r="P3565" s="56"/>
      <c r="Q3565" s="63"/>
      <c r="R3565" s="64"/>
      <c r="S3565" s="56"/>
      <c r="T3565" s="56"/>
      <c r="U3565" s="57"/>
      <c r="V3565" s="289">
        <f t="shared" si="344"/>
        <v>1092</v>
      </c>
      <c r="W3565" s="292" t="str">
        <f t="shared" si="345"/>
        <v/>
      </c>
      <c r="X3565" s="291" t="str">
        <f t="shared" si="346"/>
        <v/>
      </c>
      <c r="Y3565" s="291" t="str">
        <f t="shared" si="347"/>
        <v/>
      </c>
    </row>
    <row r="3566" spans="1:25" ht="15" customHeight="1">
      <c r="A3566" s="8">
        <f t="shared" si="348"/>
        <v>3565</v>
      </c>
      <c r="B3566" s="56" t="s">
        <v>3031</v>
      </c>
      <c r="C3566" s="8">
        <v>73</v>
      </c>
      <c r="D3566" s="8" t="s">
        <v>16</v>
      </c>
      <c r="E3566" s="60" t="s">
        <v>4511</v>
      </c>
      <c r="F3566" s="61" t="s">
        <v>25</v>
      </c>
      <c r="G3566" s="62">
        <v>44923</v>
      </c>
      <c r="H3566" s="56"/>
      <c r="I3566" s="56"/>
      <c r="J3566" s="56"/>
      <c r="K3566" s="62"/>
      <c r="L3566" s="56"/>
      <c r="M3566" s="56"/>
      <c r="N3566" s="56"/>
      <c r="O3566" s="56"/>
      <c r="P3566" s="56"/>
      <c r="Q3566" s="63"/>
      <c r="R3566" s="64"/>
      <c r="S3566" s="56"/>
      <c r="T3566" s="56"/>
      <c r="U3566" s="57"/>
      <c r="V3566" s="289">
        <f t="shared" si="344"/>
        <v>1092</v>
      </c>
      <c r="W3566" s="292" t="str">
        <f t="shared" si="345"/>
        <v/>
      </c>
      <c r="X3566" s="291" t="str">
        <f t="shared" si="346"/>
        <v/>
      </c>
      <c r="Y3566" s="291" t="str">
        <f t="shared" si="347"/>
        <v/>
      </c>
    </row>
    <row r="3567" spans="1:25" ht="15" customHeight="1">
      <c r="A3567" s="8">
        <f t="shared" si="348"/>
        <v>3566</v>
      </c>
      <c r="B3567" s="56" t="s">
        <v>4512</v>
      </c>
      <c r="C3567" s="8">
        <v>78</v>
      </c>
      <c r="D3567" s="8" t="s">
        <v>23</v>
      </c>
      <c r="E3567" s="60" t="s">
        <v>4513</v>
      </c>
      <c r="F3567" s="61" t="s">
        <v>513</v>
      </c>
      <c r="G3567" s="62">
        <v>44923</v>
      </c>
      <c r="H3567" s="56"/>
      <c r="I3567" s="56"/>
      <c r="J3567" s="56"/>
      <c r="K3567" s="62"/>
      <c r="L3567" s="56"/>
      <c r="M3567" s="56"/>
      <c r="N3567" s="56"/>
      <c r="O3567" s="56"/>
      <c r="P3567" s="56"/>
      <c r="Q3567" s="63"/>
      <c r="R3567" s="64"/>
      <c r="S3567" s="56"/>
      <c r="T3567" s="56"/>
      <c r="U3567" s="57"/>
      <c r="V3567" s="289">
        <f t="shared" si="344"/>
        <v>1092</v>
      </c>
      <c r="W3567" s="292" t="str">
        <f t="shared" si="345"/>
        <v/>
      </c>
      <c r="X3567" s="291" t="str">
        <f t="shared" si="346"/>
        <v/>
      </c>
      <c r="Y3567" s="291" t="str">
        <f t="shared" si="347"/>
        <v/>
      </c>
    </row>
    <row r="3568" spans="1:25" ht="15" customHeight="1">
      <c r="A3568" s="8">
        <f t="shared" si="348"/>
        <v>3567</v>
      </c>
      <c r="B3568" s="56" t="s">
        <v>712</v>
      </c>
      <c r="C3568" s="8">
        <v>82</v>
      </c>
      <c r="D3568" s="8" t="s">
        <v>23</v>
      </c>
      <c r="E3568" s="60" t="s">
        <v>2465</v>
      </c>
      <c r="F3568" s="61" t="s">
        <v>55</v>
      </c>
      <c r="G3568" s="62">
        <v>44924</v>
      </c>
      <c r="H3568" s="56"/>
      <c r="I3568" s="56"/>
      <c r="J3568" s="56"/>
      <c r="K3568" s="62"/>
      <c r="L3568" s="56"/>
      <c r="M3568" s="56"/>
      <c r="N3568" s="56"/>
      <c r="O3568" s="56"/>
      <c r="P3568" s="56"/>
      <c r="Q3568" s="63"/>
      <c r="R3568" s="64"/>
      <c r="S3568" s="56"/>
      <c r="T3568" s="56"/>
      <c r="U3568" s="57"/>
      <c r="V3568" s="289">
        <f t="shared" si="344"/>
        <v>1093</v>
      </c>
      <c r="W3568" s="292" t="str">
        <f t="shared" si="345"/>
        <v/>
      </c>
      <c r="X3568" s="291" t="str">
        <f t="shared" si="346"/>
        <v/>
      </c>
      <c r="Y3568" s="291" t="str">
        <f t="shared" si="347"/>
        <v/>
      </c>
    </row>
    <row r="3569" spans="1:25" ht="15" customHeight="1">
      <c r="A3569" s="8">
        <f t="shared" si="348"/>
        <v>3568</v>
      </c>
      <c r="B3569" s="56" t="s">
        <v>343</v>
      </c>
      <c r="C3569" s="8">
        <v>91</v>
      </c>
      <c r="D3569" s="8" t="s">
        <v>16</v>
      </c>
      <c r="E3569" s="60" t="s">
        <v>4514</v>
      </c>
      <c r="F3569" s="61" t="s">
        <v>205</v>
      </c>
      <c r="G3569" s="62">
        <v>44924</v>
      </c>
      <c r="H3569" s="56"/>
      <c r="I3569" s="56"/>
      <c r="J3569" s="56"/>
      <c r="K3569" s="62"/>
      <c r="L3569" s="56"/>
      <c r="M3569" s="56"/>
      <c r="N3569" s="56"/>
      <c r="O3569" s="56"/>
      <c r="P3569" s="56"/>
      <c r="Q3569" s="63"/>
      <c r="R3569" s="64"/>
      <c r="S3569" s="56"/>
      <c r="T3569" s="56"/>
      <c r="U3569" s="57"/>
      <c r="V3569" s="289">
        <f t="shared" si="344"/>
        <v>1093</v>
      </c>
      <c r="W3569" s="292" t="str">
        <f t="shared" si="345"/>
        <v/>
      </c>
      <c r="X3569" s="291" t="str">
        <f t="shared" si="346"/>
        <v/>
      </c>
      <c r="Y3569" s="291" t="str">
        <f t="shared" si="347"/>
        <v/>
      </c>
    </row>
    <row r="3570" spans="1:25" ht="15" customHeight="1">
      <c r="A3570" s="8">
        <f t="shared" si="348"/>
        <v>3569</v>
      </c>
      <c r="B3570" s="82" t="s">
        <v>4515</v>
      </c>
      <c r="C3570" s="83">
        <v>54</v>
      </c>
      <c r="D3570" s="83" t="s">
        <v>16</v>
      </c>
      <c r="E3570" s="265" t="s">
        <v>4516</v>
      </c>
      <c r="F3570" s="246" t="s">
        <v>683</v>
      </c>
      <c r="G3570" s="241">
        <v>44925</v>
      </c>
      <c r="H3570" s="82"/>
      <c r="I3570" s="82"/>
      <c r="J3570" s="82"/>
      <c r="K3570" s="241"/>
      <c r="L3570" s="82"/>
      <c r="M3570" s="82"/>
      <c r="N3570" s="82"/>
      <c r="O3570" s="82"/>
      <c r="P3570" s="82"/>
      <c r="Q3570" s="88"/>
      <c r="R3570" s="89"/>
      <c r="S3570" s="82" t="s">
        <v>1279</v>
      </c>
      <c r="T3570" s="82" t="s">
        <v>1707</v>
      </c>
      <c r="U3570" s="84"/>
      <c r="V3570" s="289">
        <f t="shared" si="344"/>
        <v>1094</v>
      </c>
      <c r="W3570" s="292" t="str">
        <f t="shared" si="345"/>
        <v/>
      </c>
      <c r="X3570" s="291" t="str">
        <f t="shared" si="346"/>
        <v/>
      </c>
      <c r="Y3570" s="291" t="str">
        <f t="shared" si="347"/>
        <v/>
      </c>
    </row>
    <row r="3571" spans="1:25" ht="15" customHeight="1">
      <c r="A3571" s="8">
        <f t="shared" si="348"/>
        <v>3570</v>
      </c>
      <c r="B3571" s="56" t="s">
        <v>3031</v>
      </c>
      <c r="C3571" s="8">
        <v>83</v>
      </c>
      <c r="D3571" s="8" t="s">
        <v>16</v>
      </c>
      <c r="E3571" s="60" t="s">
        <v>4517</v>
      </c>
      <c r="F3571" s="61" t="s">
        <v>25</v>
      </c>
      <c r="G3571" s="62">
        <v>44925</v>
      </c>
      <c r="H3571" s="56"/>
      <c r="I3571" s="56"/>
      <c r="J3571" s="56"/>
      <c r="K3571" s="62"/>
      <c r="L3571" s="56"/>
      <c r="M3571" s="56"/>
      <c r="N3571" s="56"/>
      <c r="O3571" s="56"/>
      <c r="P3571" s="56"/>
      <c r="Q3571" s="63"/>
      <c r="R3571" s="64"/>
      <c r="S3571" s="56"/>
      <c r="T3571" s="56"/>
      <c r="U3571" s="57"/>
      <c r="V3571" s="289">
        <f t="shared" si="344"/>
        <v>1094</v>
      </c>
      <c r="W3571" s="292" t="str">
        <f t="shared" si="345"/>
        <v/>
      </c>
      <c r="X3571" s="291" t="str">
        <f t="shared" si="346"/>
        <v/>
      </c>
      <c r="Y3571" s="291" t="str">
        <f t="shared" si="347"/>
        <v/>
      </c>
    </row>
    <row r="3572" spans="1:25" ht="15" customHeight="1">
      <c r="A3572" s="8">
        <f t="shared" si="348"/>
        <v>3571</v>
      </c>
      <c r="B3572" s="56" t="s">
        <v>424</v>
      </c>
      <c r="C3572" s="8">
        <v>83</v>
      </c>
      <c r="D3572" s="8" t="s">
        <v>23</v>
      </c>
      <c r="E3572" s="60" t="s">
        <v>2605</v>
      </c>
      <c r="F3572" s="61" t="s">
        <v>66</v>
      </c>
      <c r="G3572" s="62">
        <v>44925</v>
      </c>
      <c r="H3572" s="56"/>
      <c r="I3572" s="56"/>
      <c r="J3572" s="56"/>
      <c r="K3572" s="62"/>
      <c r="L3572" s="56"/>
      <c r="M3572" s="56"/>
      <c r="N3572" s="56"/>
      <c r="O3572" s="56"/>
      <c r="P3572" s="56"/>
      <c r="Q3572" s="63"/>
      <c r="R3572" s="64"/>
      <c r="S3572" s="56"/>
      <c r="T3572" s="56"/>
      <c r="U3572" s="57"/>
      <c r="V3572" s="289">
        <f t="shared" si="344"/>
        <v>1094</v>
      </c>
      <c r="W3572" s="292" t="str">
        <f t="shared" si="345"/>
        <v/>
      </c>
      <c r="X3572" s="291" t="str">
        <f t="shared" si="346"/>
        <v/>
      </c>
      <c r="Y3572" s="291" t="str">
        <f t="shared" si="347"/>
        <v/>
      </c>
    </row>
    <row r="3573" spans="1:25" ht="15" customHeight="1">
      <c r="A3573" s="8">
        <f t="shared" si="348"/>
        <v>3572</v>
      </c>
      <c r="B3573" s="56" t="s">
        <v>4518</v>
      </c>
      <c r="C3573" s="8">
        <v>83</v>
      </c>
      <c r="D3573" s="8" t="s">
        <v>23</v>
      </c>
      <c r="E3573" s="60" t="s">
        <v>1721</v>
      </c>
      <c r="F3573" s="61" t="s">
        <v>1292</v>
      </c>
      <c r="G3573" s="62">
        <v>44925</v>
      </c>
      <c r="H3573" s="56"/>
      <c r="I3573" s="56"/>
      <c r="J3573" s="56"/>
      <c r="K3573" s="62"/>
      <c r="L3573" s="56"/>
      <c r="M3573" s="56"/>
      <c r="N3573" s="56"/>
      <c r="O3573" s="56"/>
      <c r="P3573" s="56"/>
      <c r="Q3573" s="63"/>
      <c r="R3573" s="64"/>
      <c r="S3573" s="56"/>
      <c r="T3573" s="56"/>
      <c r="U3573" s="57"/>
      <c r="V3573" s="289">
        <f t="shared" si="344"/>
        <v>1094</v>
      </c>
      <c r="W3573" s="292" t="str">
        <f t="shared" si="345"/>
        <v/>
      </c>
      <c r="X3573" s="291" t="str">
        <f t="shared" si="346"/>
        <v/>
      </c>
      <c r="Y3573" s="291" t="str">
        <f t="shared" si="347"/>
        <v/>
      </c>
    </row>
    <row r="3574" spans="1:25" ht="15" customHeight="1">
      <c r="A3574" s="8">
        <f t="shared" si="348"/>
        <v>3573</v>
      </c>
      <c r="B3574" s="56" t="s">
        <v>4519</v>
      </c>
      <c r="C3574" s="8">
        <v>84</v>
      </c>
      <c r="D3574" s="8" t="s">
        <v>23</v>
      </c>
      <c r="E3574" s="60" t="s">
        <v>3258</v>
      </c>
      <c r="F3574" s="61" t="s">
        <v>476</v>
      </c>
      <c r="G3574" s="62">
        <v>44925</v>
      </c>
      <c r="H3574" s="56"/>
      <c r="I3574" s="56"/>
      <c r="J3574" s="56"/>
      <c r="K3574" s="62"/>
      <c r="L3574" s="56"/>
      <c r="M3574" s="56"/>
      <c r="N3574" s="56"/>
      <c r="O3574" s="56"/>
      <c r="P3574" s="56"/>
      <c r="Q3574" s="63"/>
      <c r="R3574" s="64"/>
      <c r="S3574" s="56"/>
      <c r="T3574" s="56"/>
      <c r="U3574" s="57"/>
      <c r="V3574" s="289">
        <f t="shared" si="344"/>
        <v>1094</v>
      </c>
      <c r="W3574" s="292" t="str">
        <f t="shared" si="345"/>
        <v/>
      </c>
      <c r="X3574" s="291" t="str">
        <f t="shared" si="346"/>
        <v/>
      </c>
      <c r="Y3574" s="291" t="str">
        <f t="shared" si="347"/>
        <v/>
      </c>
    </row>
    <row r="3575" spans="1:25" ht="15" customHeight="1">
      <c r="A3575" s="8">
        <f t="shared" si="348"/>
        <v>3574</v>
      </c>
      <c r="B3575" s="56" t="s">
        <v>4520</v>
      </c>
      <c r="C3575" s="8">
        <v>68</v>
      </c>
      <c r="D3575" s="8" t="s">
        <v>16</v>
      </c>
      <c r="E3575" s="60" t="s">
        <v>4521</v>
      </c>
      <c r="F3575" s="61" t="s">
        <v>813</v>
      </c>
      <c r="G3575" s="62">
        <v>44926</v>
      </c>
      <c r="H3575" s="56"/>
      <c r="I3575" s="56"/>
      <c r="J3575" s="56"/>
      <c r="K3575" s="62"/>
      <c r="L3575" s="56"/>
      <c r="M3575" s="56"/>
      <c r="N3575" s="56"/>
      <c r="O3575" s="56"/>
      <c r="P3575" s="56"/>
      <c r="Q3575" s="63"/>
      <c r="R3575" s="64"/>
      <c r="S3575" s="56"/>
      <c r="T3575" s="56"/>
      <c r="U3575" s="57"/>
      <c r="V3575" s="289">
        <f t="shared" si="344"/>
        <v>1095</v>
      </c>
      <c r="W3575" s="292" t="str">
        <f t="shared" si="345"/>
        <v/>
      </c>
      <c r="X3575" s="291" t="str">
        <f t="shared" si="346"/>
        <v/>
      </c>
      <c r="Y3575" s="291" t="str">
        <f t="shared" si="347"/>
        <v/>
      </c>
    </row>
    <row r="3576" spans="1:25" ht="15" customHeight="1">
      <c r="A3576" s="8">
        <f t="shared" si="348"/>
        <v>3575</v>
      </c>
      <c r="B3576" s="56" t="s">
        <v>4522</v>
      </c>
      <c r="C3576" s="8" t="s">
        <v>438</v>
      </c>
      <c r="D3576" s="8" t="s">
        <v>16</v>
      </c>
      <c r="E3576" s="60" t="s">
        <v>4523</v>
      </c>
      <c r="F3576" s="61" t="s">
        <v>1106</v>
      </c>
      <c r="G3576" s="62">
        <v>44927</v>
      </c>
      <c r="H3576" s="56"/>
      <c r="I3576" s="56"/>
      <c r="J3576" s="56"/>
      <c r="K3576" s="62"/>
      <c r="L3576" s="56"/>
      <c r="M3576" s="56"/>
      <c r="N3576" s="56"/>
      <c r="O3576" s="56"/>
      <c r="P3576" s="56"/>
      <c r="Q3576" s="63"/>
      <c r="R3576" s="64"/>
      <c r="S3576" s="56"/>
      <c r="T3576" s="56"/>
      <c r="U3576" s="57"/>
      <c r="V3576" s="289">
        <f t="shared" si="344"/>
        <v>1096</v>
      </c>
      <c r="W3576" s="292" t="str">
        <f t="shared" si="345"/>
        <v/>
      </c>
      <c r="X3576" s="291" t="str">
        <f t="shared" si="346"/>
        <v/>
      </c>
      <c r="Y3576" s="291" t="str">
        <f t="shared" si="347"/>
        <v/>
      </c>
    </row>
    <row r="3577" spans="1:25" ht="15" customHeight="1">
      <c r="A3577" s="8">
        <f t="shared" si="348"/>
        <v>3576</v>
      </c>
      <c r="B3577" s="56" t="s">
        <v>4524</v>
      </c>
      <c r="C3577" s="8">
        <v>55</v>
      </c>
      <c r="D3577" s="8" t="s">
        <v>23</v>
      </c>
      <c r="E3577" s="60" t="s">
        <v>4525</v>
      </c>
      <c r="F3577" s="61" t="s">
        <v>55</v>
      </c>
      <c r="G3577" s="62">
        <v>44929</v>
      </c>
      <c r="H3577" s="56"/>
      <c r="I3577" s="56"/>
      <c r="J3577" s="56"/>
      <c r="K3577" s="62"/>
      <c r="L3577" s="56"/>
      <c r="M3577" s="56"/>
      <c r="N3577" s="56"/>
      <c r="O3577" s="56"/>
      <c r="P3577" s="56"/>
      <c r="Q3577" s="63"/>
      <c r="R3577" s="64"/>
      <c r="S3577" s="56"/>
      <c r="T3577" s="56"/>
      <c r="U3577" s="57"/>
      <c r="V3577" s="289">
        <f t="shared" si="344"/>
        <v>1098</v>
      </c>
      <c r="W3577" s="292" t="str">
        <f t="shared" si="345"/>
        <v/>
      </c>
      <c r="X3577" s="291" t="str">
        <f t="shared" si="346"/>
        <v/>
      </c>
      <c r="Y3577" s="291" t="str">
        <f t="shared" si="347"/>
        <v/>
      </c>
    </row>
    <row r="3578" spans="1:25" ht="15" customHeight="1">
      <c r="A3578" s="8">
        <f t="shared" si="348"/>
        <v>3577</v>
      </c>
      <c r="B3578" s="56" t="s">
        <v>4526</v>
      </c>
      <c r="C3578" s="8">
        <v>72</v>
      </c>
      <c r="D3578" s="8" t="s">
        <v>23</v>
      </c>
      <c r="E3578" s="60" t="s">
        <v>4527</v>
      </c>
      <c r="F3578" s="61" t="s">
        <v>534</v>
      </c>
      <c r="G3578" s="62">
        <v>44930</v>
      </c>
      <c r="H3578" s="56"/>
      <c r="I3578" s="56"/>
      <c r="J3578" s="56"/>
      <c r="K3578" s="62"/>
      <c r="L3578" s="56"/>
      <c r="M3578" s="56"/>
      <c r="N3578" s="56"/>
      <c r="O3578" s="56"/>
      <c r="P3578" s="56"/>
      <c r="Q3578" s="63"/>
      <c r="R3578" s="64"/>
      <c r="S3578" s="56"/>
      <c r="T3578" s="56"/>
      <c r="U3578" s="57"/>
      <c r="V3578" s="289">
        <f t="shared" si="344"/>
        <v>1099</v>
      </c>
      <c r="W3578" s="292" t="str">
        <f t="shared" si="345"/>
        <v/>
      </c>
      <c r="X3578" s="291" t="str">
        <f t="shared" si="346"/>
        <v/>
      </c>
      <c r="Y3578" s="291" t="str">
        <f t="shared" si="347"/>
        <v/>
      </c>
    </row>
    <row r="3579" spans="1:25" ht="15" customHeight="1">
      <c r="A3579" s="8">
        <f t="shared" si="348"/>
        <v>3578</v>
      </c>
      <c r="B3579" s="56" t="s">
        <v>4528</v>
      </c>
      <c r="C3579" s="8">
        <v>79</v>
      </c>
      <c r="D3579" s="8" t="s">
        <v>23</v>
      </c>
      <c r="E3579" s="60" t="s">
        <v>4529</v>
      </c>
      <c r="F3579" s="61" t="s">
        <v>117</v>
      </c>
      <c r="G3579" s="62">
        <v>44930</v>
      </c>
      <c r="H3579" s="56"/>
      <c r="I3579" s="56"/>
      <c r="J3579" s="56"/>
      <c r="K3579" s="62"/>
      <c r="L3579" s="56"/>
      <c r="M3579" s="56"/>
      <c r="N3579" s="56"/>
      <c r="O3579" s="56"/>
      <c r="P3579" s="56"/>
      <c r="Q3579" s="63"/>
      <c r="R3579" s="64"/>
      <c r="S3579" s="56"/>
      <c r="T3579" s="56"/>
      <c r="U3579" s="57"/>
      <c r="V3579" s="289">
        <f t="shared" si="344"/>
        <v>1099</v>
      </c>
      <c r="W3579" s="292" t="str">
        <f t="shared" si="345"/>
        <v/>
      </c>
      <c r="X3579" s="291" t="str">
        <f t="shared" si="346"/>
        <v/>
      </c>
      <c r="Y3579" s="291" t="str">
        <f t="shared" si="347"/>
        <v/>
      </c>
    </row>
    <row r="3580" spans="1:25" ht="15" customHeight="1">
      <c r="A3580" s="8">
        <f t="shared" si="348"/>
        <v>3579</v>
      </c>
      <c r="B3580" s="56" t="s">
        <v>4530</v>
      </c>
      <c r="C3580" s="8" t="s">
        <v>1672</v>
      </c>
      <c r="D3580" s="8" t="s">
        <v>16</v>
      </c>
      <c r="E3580" s="60" t="s">
        <v>4531</v>
      </c>
      <c r="F3580" s="61" t="s">
        <v>25</v>
      </c>
      <c r="G3580" s="62">
        <v>44930</v>
      </c>
      <c r="H3580" s="56"/>
      <c r="I3580" s="56"/>
      <c r="J3580" s="56"/>
      <c r="K3580" s="62"/>
      <c r="L3580" s="56"/>
      <c r="M3580" s="56"/>
      <c r="N3580" s="56"/>
      <c r="O3580" s="56"/>
      <c r="P3580" s="56"/>
      <c r="Q3580" s="63"/>
      <c r="R3580" s="64"/>
      <c r="S3580" s="56"/>
      <c r="T3580" s="56"/>
      <c r="U3580" s="57"/>
      <c r="V3580" s="289">
        <f t="shared" si="344"/>
        <v>1099</v>
      </c>
      <c r="W3580" s="292" t="str">
        <f t="shared" si="345"/>
        <v/>
      </c>
      <c r="X3580" s="291" t="str">
        <f t="shared" si="346"/>
        <v/>
      </c>
      <c r="Y3580" s="291" t="str">
        <f t="shared" si="347"/>
        <v/>
      </c>
    </row>
    <row r="3581" spans="1:25" ht="15" customHeight="1">
      <c r="A3581" s="8">
        <f t="shared" si="348"/>
        <v>3580</v>
      </c>
      <c r="B3581" s="56" t="s">
        <v>4532</v>
      </c>
      <c r="C3581" s="8">
        <v>62</v>
      </c>
      <c r="D3581" s="8" t="s">
        <v>16</v>
      </c>
      <c r="E3581" s="60" t="s">
        <v>4533</v>
      </c>
      <c r="F3581" s="61" t="s">
        <v>283</v>
      </c>
      <c r="G3581" s="62">
        <v>44931</v>
      </c>
      <c r="H3581" s="56"/>
      <c r="I3581" s="56"/>
      <c r="J3581" s="56"/>
      <c r="K3581" s="62"/>
      <c r="L3581" s="56"/>
      <c r="M3581" s="56"/>
      <c r="N3581" s="56"/>
      <c r="O3581" s="56"/>
      <c r="P3581" s="56"/>
      <c r="Q3581" s="63"/>
      <c r="R3581" s="64"/>
      <c r="S3581" s="56"/>
      <c r="T3581" s="56"/>
      <c r="U3581" s="57"/>
      <c r="V3581" s="289">
        <f t="shared" si="344"/>
        <v>1100</v>
      </c>
      <c r="W3581" s="292" t="str">
        <f t="shared" si="345"/>
        <v/>
      </c>
      <c r="X3581" s="291" t="str">
        <f t="shared" si="346"/>
        <v/>
      </c>
      <c r="Y3581" s="291" t="str">
        <f t="shared" si="347"/>
        <v/>
      </c>
    </row>
    <row r="3582" spans="1:25" ht="15" customHeight="1">
      <c r="A3582" s="8">
        <f t="shared" si="348"/>
        <v>3581</v>
      </c>
      <c r="B3582" s="56" t="s">
        <v>4534</v>
      </c>
      <c r="C3582" s="8">
        <v>83</v>
      </c>
      <c r="D3582" s="8" t="s">
        <v>16</v>
      </c>
      <c r="E3582" s="60" t="s">
        <v>4535</v>
      </c>
      <c r="F3582" s="61" t="s">
        <v>779</v>
      </c>
      <c r="G3582" s="62">
        <v>44931</v>
      </c>
      <c r="H3582" s="56"/>
      <c r="I3582" s="56"/>
      <c r="J3582" s="56"/>
      <c r="K3582" s="62"/>
      <c r="L3582" s="56"/>
      <c r="M3582" s="56"/>
      <c r="N3582" s="56"/>
      <c r="O3582" s="56"/>
      <c r="P3582" s="56"/>
      <c r="Q3582" s="63"/>
      <c r="R3582" s="64"/>
      <c r="S3582" s="56"/>
      <c r="T3582" s="56"/>
      <c r="U3582" s="57"/>
      <c r="V3582" s="289">
        <f t="shared" si="344"/>
        <v>1100</v>
      </c>
      <c r="W3582" s="292" t="str">
        <f t="shared" si="345"/>
        <v/>
      </c>
      <c r="X3582" s="291" t="str">
        <f t="shared" si="346"/>
        <v/>
      </c>
      <c r="Y3582" s="291" t="str">
        <f t="shared" si="347"/>
        <v/>
      </c>
    </row>
    <row r="3583" spans="1:25" ht="15" customHeight="1">
      <c r="A3583" s="8">
        <f t="shared" si="348"/>
        <v>3582</v>
      </c>
      <c r="B3583" s="56" t="s">
        <v>4536</v>
      </c>
      <c r="C3583" s="8">
        <v>84</v>
      </c>
      <c r="D3583" s="8" t="s">
        <v>16</v>
      </c>
      <c r="E3583" s="60" t="s">
        <v>4537</v>
      </c>
      <c r="F3583" s="61" t="s">
        <v>117</v>
      </c>
      <c r="G3583" s="62">
        <v>44931</v>
      </c>
      <c r="H3583" s="56"/>
      <c r="I3583" s="56"/>
      <c r="J3583" s="56"/>
      <c r="K3583" s="62"/>
      <c r="L3583" s="56"/>
      <c r="M3583" s="56"/>
      <c r="N3583" s="56"/>
      <c r="O3583" s="56"/>
      <c r="P3583" s="56"/>
      <c r="Q3583" s="63"/>
      <c r="R3583" s="64"/>
      <c r="S3583" s="56"/>
      <c r="T3583" s="56"/>
      <c r="U3583" s="57"/>
      <c r="V3583" s="289">
        <f t="shared" si="344"/>
        <v>1100</v>
      </c>
      <c r="W3583" s="292" t="str">
        <f t="shared" si="345"/>
        <v/>
      </c>
      <c r="X3583" s="291" t="str">
        <f t="shared" si="346"/>
        <v/>
      </c>
      <c r="Y3583" s="291" t="str">
        <f t="shared" si="347"/>
        <v/>
      </c>
    </row>
    <row r="3584" spans="1:25" ht="15" customHeight="1">
      <c r="A3584" s="8">
        <f t="shared" si="348"/>
        <v>3583</v>
      </c>
      <c r="B3584" s="56" t="s">
        <v>4538</v>
      </c>
      <c r="C3584" s="8">
        <v>61</v>
      </c>
      <c r="D3584" s="8" t="s">
        <v>23</v>
      </c>
      <c r="E3584" s="60" t="s">
        <v>4539</v>
      </c>
      <c r="F3584" s="61" t="s">
        <v>1326</v>
      </c>
      <c r="G3584" s="62">
        <v>44932</v>
      </c>
      <c r="H3584" s="56"/>
      <c r="I3584" s="56"/>
      <c r="J3584" s="56"/>
      <c r="K3584" s="62"/>
      <c r="L3584" s="56"/>
      <c r="M3584" s="56"/>
      <c r="N3584" s="56"/>
      <c r="O3584" s="56"/>
      <c r="P3584" s="56"/>
      <c r="Q3584" s="63"/>
      <c r="R3584" s="64"/>
      <c r="S3584" s="56"/>
      <c r="T3584" s="56"/>
      <c r="U3584" s="57"/>
      <c r="V3584" s="289">
        <f t="shared" si="344"/>
        <v>1101</v>
      </c>
      <c r="W3584" s="292" t="str">
        <f t="shared" si="345"/>
        <v/>
      </c>
      <c r="X3584" s="291" t="str">
        <f t="shared" si="346"/>
        <v/>
      </c>
      <c r="Y3584" s="291" t="str">
        <f t="shared" si="347"/>
        <v/>
      </c>
    </row>
    <row r="3585" spans="1:25" ht="15" customHeight="1">
      <c r="A3585" s="8">
        <f t="shared" si="348"/>
        <v>3584</v>
      </c>
      <c r="B3585" s="56" t="s">
        <v>4540</v>
      </c>
      <c r="C3585" s="8">
        <v>59</v>
      </c>
      <c r="D3585" s="8" t="s">
        <v>23</v>
      </c>
      <c r="E3585" s="60" t="s">
        <v>4541</v>
      </c>
      <c r="F3585" s="61" t="s">
        <v>228</v>
      </c>
      <c r="G3585" s="62">
        <v>44933</v>
      </c>
      <c r="H3585" s="56"/>
      <c r="I3585" s="56"/>
      <c r="J3585" s="56"/>
      <c r="K3585" s="62"/>
      <c r="L3585" s="56"/>
      <c r="M3585" s="56"/>
      <c r="N3585" s="56"/>
      <c r="O3585" s="56"/>
      <c r="P3585" s="56"/>
      <c r="Q3585" s="63"/>
      <c r="R3585" s="64"/>
      <c r="S3585" s="56"/>
      <c r="T3585" s="56"/>
      <c r="U3585" s="57"/>
      <c r="V3585" s="289">
        <f t="shared" si="344"/>
        <v>1102</v>
      </c>
      <c r="W3585" s="292" t="str">
        <f t="shared" si="345"/>
        <v/>
      </c>
      <c r="X3585" s="291" t="str">
        <f t="shared" si="346"/>
        <v/>
      </c>
      <c r="Y3585" s="291" t="str">
        <f t="shared" si="347"/>
        <v/>
      </c>
    </row>
    <row r="3586" spans="1:25" ht="15" customHeight="1">
      <c r="A3586" s="8">
        <f t="shared" si="348"/>
        <v>3585</v>
      </c>
      <c r="B3586" s="56" t="s">
        <v>468</v>
      </c>
      <c r="C3586" s="8">
        <v>77</v>
      </c>
      <c r="D3586" s="8" t="s">
        <v>23</v>
      </c>
      <c r="E3586" s="60" t="s">
        <v>91</v>
      </c>
      <c r="F3586" s="61" t="s">
        <v>551</v>
      </c>
      <c r="G3586" s="62">
        <v>44933</v>
      </c>
      <c r="H3586" s="56"/>
      <c r="I3586" s="56"/>
      <c r="J3586" s="56"/>
      <c r="K3586" s="62"/>
      <c r="L3586" s="56"/>
      <c r="M3586" s="56"/>
      <c r="N3586" s="56"/>
      <c r="O3586" s="56"/>
      <c r="P3586" s="56"/>
      <c r="Q3586" s="63"/>
      <c r="R3586" s="64"/>
      <c r="S3586" s="56"/>
      <c r="T3586" s="56"/>
      <c r="U3586" s="57"/>
      <c r="V3586" s="289">
        <f t="shared" ref="V3586:V3649" si="349">G3586-DATE(2020,1,1)</f>
        <v>1102</v>
      </c>
      <c r="W3586" s="292" t="str">
        <f t="shared" ref="W3586:W3649" si="350">IF(ISNUMBER(H3586), $G3586-H3586, "")</f>
        <v/>
      </c>
      <c r="X3586" s="291" t="str">
        <f t="shared" ref="X3586:X3649" si="351">IF(ISNUMBER(I3586), $G3586-I3586, "")</f>
        <v/>
      </c>
      <c r="Y3586" s="291" t="str">
        <f t="shared" ref="Y3586:Y3649" si="352">IF(ISNUMBER(K3586), $G3586-K3586, "")</f>
        <v/>
      </c>
    </row>
    <row r="3587" spans="1:25" ht="15" customHeight="1">
      <c r="A3587" s="8">
        <f t="shared" si="348"/>
        <v>3586</v>
      </c>
      <c r="B3587" s="56" t="s">
        <v>4542</v>
      </c>
      <c r="C3587" s="8">
        <v>13</v>
      </c>
      <c r="D3587" s="8" t="s">
        <v>23</v>
      </c>
      <c r="E3587" s="60" t="s">
        <v>3683</v>
      </c>
      <c r="F3587" s="61" t="s">
        <v>526</v>
      </c>
      <c r="G3587" s="62">
        <v>44935</v>
      </c>
      <c r="H3587" s="56"/>
      <c r="I3587" s="56"/>
      <c r="J3587" s="56"/>
      <c r="K3587" s="62"/>
      <c r="L3587" s="56"/>
      <c r="M3587" s="56"/>
      <c r="N3587" s="56"/>
      <c r="O3587" s="56"/>
      <c r="P3587" s="56"/>
      <c r="Q3587" s="63"/>
      <c r="R3587" s="64"/>
      <c r="S3587" s="56"/>
      <c r="T3587" s="56"/>
      <c r="U3587" s="57" t="s">
        <v>4543</v>
      </c>
      <c r="V3587" s="289">
        <f t="shared" si="349"/>
        <v>1104</v>
      </c>
      <c r="W3587" s="292" t="str">
        <f t="shared" si="350"/>
        <v/>
      </c>
      <c r="X3587" s="291" t="str">
        <f t="shared" si="351"/>
        <v/>
      </c>
      <c r="Y3587" s="291" t="str">
        <f t="shared" si="352"/>
        <v/>
      </c>
    </row>
    <row r="3588" spans="1:25" ht="15" customHeight="1">
      <c r="A3588" s="8">
        <f t="shared" si="348"/>
        <v>3587</v>
      </c>
      <c r="B3588" s="56" t="s">
        <v>4544</v>
      </c>
      <c r="C3588" s="8">
        <v>79</v>
      </c>
      <c r="D3588" s="8" t="s">
        <v>23</v>
      </c>
      <c r="E3588" s="60" t="s">
        <v>4545</v>
      </c>
      <c r="F3588" s="61" t="s">
        <v>696</v>
      </c>
      <c r="G3588" s="62">
        <v>44935</v>
      </c>
      <c r="H3588" s="56"/>
      <c r="I3588" s="56"/>
      <c r="J3588" s="56"/>
      <c r="K3588" s="62"/>
      <c r="L3588" s="56"/>
      <c r="M3588" s="56"/>
      <c r="N3588" s="56"/>
      <c r="O3588" s="56"/>
      <c r="P3588" s="56"/>
      <c r="Q3588" s="63"/>
      <c r="R3588" s="64"/>
      <c r="S3588" s="56"/>
      <c r="T3588" s="56"/>
      <c r="U3588" s="57"/>
      <c r="V3588" s="289">
        <f t="shared" si="349"/>
        <v>1104</v>
      </c>
      <c r="W3588" s="292" t="str">
        <f t="shared" si="350"/>
        <v/>
      </c>
      <c r="X3588" s="291" t="str">
        <f t="shared" si="351"/>
        <v/>
      </c>
      <c r="Y3588" s="291" t="str">
        <f t="shared" si="352"/>
        <v/>
      </c>
    </row>
    <row r="3589" spans="1:25" ht="15" customHeight="1">
      <c r="A3589" s="8">
        <f t="shared" ref="A3589:A3652" si="353">A3588+1</f>
        <v>3588</v>
      </c>
      <c r="B3589" s="56" t="s">
        <v>4546</v>
      </c>
      <c r="C3589" s="8">
        <v>82</v>
      </c>
      <c r="D3589" s="8" t="s">
        <v>23</v>
      </c>
      <c r="E3589" s="60" t="s">
        <v>520</v>
      </c>
      <c r="F3589" s="61" t="s">
        <v>647</v>
      </c>
      <c r="G3589" s="62">
        <v>44935</v>
      </c>
      <c r="H3589" s="56"/>
      <c r="I3589" s="56"/>
      <c r="J3589" s="56"/>
      <c r="K3589" s="62"/>
      <c r="L3589" s="56"/>
      <c r="M3589" s="56"/>
      <c r="N3589" s="56"/>
      <c r="O3589" s="56"/>
      <c r="P3589" s="56"/>
      <c r="Q3589" s="63"/>
      <c r="R3589" s="64"/>
      <c r="S3589" s="56"/>
      <c r="T3589" s="56"/>
      <c r="U3589" s="57"/>
      <c r="V3589" s="289">
        <f t="shared" si="349"/>
        <v>1104</v>
      </c>
      <c r="W3589" s="292" t="str">
        <f t="shared" si="350"/>
        <v/>
      </c>
      <c r="X3589" s="291" t="str">
        <f t="shared" si="351"/>
        <v/>
      </c>
      <c r="Y3589" s="291" t="str">
        <f t="shared" si="352"/>
        <v/>
      </c>
    </row>
    <row r="3590" spans="1:25" ht="15" customHeight="1">
      <c r="A3590" s="8">
        <f t="shared" si="353"/>
        <v>3589</v>
      </c>
      <c r="B3590" s="56" t="s">
        <v>4547</v>
      </c>
      <c r="C3590" s="8">
        <v>65</v>
      </c>
      <c r="D3590" s="8" t="s">
        <v>23</v>
      </c>
      <c r="E3590" s="60" t="s">
        <v>475</v>
      </c>
      <c r="F3590" s="61" t="s">
        <v>647</v>
      </c>
      <c r="G3590" s="62">
        <v>44936</v>
      </c>
      <c r="H3590" s="56"/>
      <c r="I3590" s="56"/>
      <c r="J3590" s="56"/>
      <c r="K3590" s="62"/>
      <c r="L3590" s="56"/>
      <c r="M3590" s="56"/>
      <c r="N3590" s="56"/>
      <c r="O3590" s="56"/>
      <c r="P3590" s="56"/>
      <c r="Q3590" s="63"/>
      <c r="R3590" s="64"/>
      <c r="S3590" s="56"/>
      <c r="T3590" s="56"/>
      <c r="U3590" s="57"/>
      <c r="V3590" s="289">
        <f t="shared" si="349"/>
        <v>1105</v>
      </c>
      <c r="W3590" s="292" t="str">
        <f t="shared" si="350"/>
        <v/>
      </c>
      <c r="X3590" s="291" t="str">
        <f t="shared" si="351"/>
        <v/>
      </c>
      <c r="Y3590" s="291" t="str">
        <f t="shared" si="352"/>
        <v/>
      </c>
    </row>
    <row r="3591" spans="1:25" ht="15" customHeight="1">
      <c r="A3591" s="8">
        <f t="shared" si="353"/>
        <v>3590</v>
      </c>
      <c r="B3591" s="56" t="s">
        <v>104</v>
      </c>
      <c r="C3591" s="8">
        <v>77</v>
      </c>
      <c r="D3591" s="8" t="s">
        <v>16</v>
      </c>
      <c r="E3591" s="60" t="s">
        <v>4548</v>
      </c>
      <c r="F3591" s="61" t="s">
        <v>25</v>
      </c>
      <c r="G3591" s="62">
        <v>44936</v>
      </c>
      <c r="H3591" s="56"/>
      <c r="I3591" s="56"/>
      <c r="J3591" s="56"/>
      <c r="K3591" s="62"/>
      <c r="L3591" s="56"/>
      <c r="M3591" s="56"/>
      <c r="N3591" s="56"/>
      <c r="O3591" s="56"/>
      <c r="P3591" s="56"/>
      <c r="Q3591" s="63"/>
      <c r="R3591" s="64"/>
      <c r="S3591" s="56"/>
      <c r="T3591" s="56"/>
      <c r="U3591" s="57"/>
      <c r="V3591" s="289">
        <f t="shared" si="349"/>
        <v>1105</v>
      </c>
      <c r="W3591" s="292" t="str">
        <f t="shared" si="350"/>
        <v/>
      </c>
      <c r="X3591" s="291" t="str">
        <f t="shared" si="351"/>
        <v/>
      </c>
      <c r="Y3591" s="291" t="str">
        <f t="shared" si="352"/>
        <v/>
      </c>
    </row>
    <row r="3592" spans="1:25" ht="15" customHeight="1">
      <c r="A3592" s="8">
        <f t="shared" si="353"/>
        <v>3591</v>
      </c>
      <c r="B3592" s="56" t="s">
        <v>4549</v>
      </c>
      <c r="C3592" s="8">
        <v>78</v>
      </c>
      <c r="D3592" s="8" t="s">
        <v>23</v>
      </c>
      <c r="E3592" s="60" t="s">
        <v>4550</v>
      </c>
      <c r="F3592" s="61" t="s">
        <v>117</v>
      </c>
      <c r="G3592" s="62">
        <v>44936</v>
      </c>
      <c r="H3592" s="56"/>
      <c r="I3592" s="56"/>
      <c r="J3592" s="56"/>
      <c r="K3592" s="62"/>
      <c r="L3592" s="56"/>
      <c r="M3592" s="56"/>
      <c r="N3592" s="56"/>
      <c r="O3592" s="56"/>
      <c r="P3592" s="56"/>
      <c r="Q3592" s="63"/>
      <c r="R3592" s="64"/>
      <c r="S3592" s="56"/>
      <c r="T3592" s="56"/>
      <c r="U3592" s="57"/>
      <c r="V3592" s="289">
        <f t="shared" si="349"/>
        <v>1105</v>
      </c>
      <c r="W3592" s="292" t="str">
        <f t="shared" si="350"/>
        <v/>
      </c>
      <c r="X3592" s="291" t="str">
        <f t="shared" si="351"/>
        <v/>
      </c>
      <c r="Y3592" s="291" t="str">
        <f t="shared" si="352"/>
        <v/>
      </c>
    </row>
    <row r="3593" spans="1:25" ht="15" customHeight="1">
      <c r="A3593" s="8">
        <f t="shared" si="353"/>
        <v>3592</v>
      </c>
      <c r="B3593" s="56" t="s">
        <v>4551</v>
      </c>
      <c r="C3593" s="8">
        <v>85</v>
      </c>
      <c r="D3593" s="8" t="s">
        <v>23</v>
      </c>
      <c r="E3593" s="60" t="s">
        <v>2860</v>
      </c>
      <c r="F3593" s="61" t="s">
        <v>3227</v>
      </c>
      <c r="G3593" s="62">
        <v>44937</v>
      </c>
      <c r="H3593" s="56"/>
      <c r="I3593" s="56"/>
      <c r="J3593" s="56"/>
      <c r="K3593" s="62"/>
      <c r="L3593" s="56"/>
      <c r="M3593" s="56"/>
      <c r="N3593" s="56"/>
      <c r="O3593" s="56"/>
      <c r="P3593" s="56"/>
      <c r="Q3593" s="63"/>
      <c r="R3593" s="64"/>
      <c r="S3593" s="56"/>
      <c r="T3593" s="56"/>
      <c r="U3593" s="57"/>
      <c r="V3593" s="289">
        <f t="shared" si="349"/>
        <v>1106</v>
      </c>
      <c r="W3593" s="292" t="str">
        <f t="shared" si="350"/>
        <v/>
      </c>
      <c r="X3593" s="291" t="str">
        <f t="shared" si="351"/>
        <v/>
      </c>
      <c r="Y3593" s="291" t="str">
        <f t="shared" si="352"/>
        <v/>
      </c>
    </row>
    <row r="3594" spans="1:25" ht="15" customHeight="1">
      <c r="A3594" s="8">
        <f t="shared" si="353"/>
        <v>3593</v>
      </c>
      <c r="B3594" s="56" t="s">
        <v>4552</v>
      </c>
      <c r="C3594" s="8">
        <v>77</v>
      </c>
      <c r="D3594" s="8" t="s">
        <v>23</v>
      </c>
      <c r="E3594" s="60" t="s">
        <v>4553</v>
      </c>
      <c r="F3594" s="61" t="s">
        <v>25</v>
      </c>
      <c r="G3594" s="62">
        <v>44938</v>
      </c>
      <c r="H3594" s="56"/>
      <c r="I3594" s="56"/>
      <c r="J3594" s="56"/>
      <c r="K3594" s="62"/>
      <c r="L3594" s="56"/>
      <c r="M3594" s="56"/>
      <c r="N3594" s="56"/>
      <c r="O3594" s="56"/>
      <c r="P3594" s="56"/>
      <c r="Q3594" s="63"/>
      <c r="R3594" s="64"/>
      <c r="S3594" s="56"/>
      <c r="T3594" s="56"/>
      <c r="U3594" s="57"/>
      <c r="V3594" s="289">
        <f t="shared" si="349"/>
        <v>1107</v>
      </c>
      <c r="W3594" s="292" t="str">
        <f t="shared" si="350"/>
        <v/>
      </c>
      <c r="X3594" s="291" t="str">
        <f t="shared" si="351"/>
        <v/>
      </c>
      <c r="Y3594" s="291" t="str">
        <f t="shared" si="352"/>
        <v/>
      </c>
    </row>
    <row r="3595" spans="1:25" ht="15" customHeight="1">
      <c r="A3595" s="8">
        <f t="shared" si="353"/>
        <v>3594</v>
      </c>
      <c r="B3595" s="56" t="s">
        <v>4554</v>
      </c>
      <c r="C3595" s="8">
        <v>82</v>
      </c>
      <c r="D3595" s="8" t="s">
        <v>23</v>
      </c>
      <c r="E3595" s="60" t="s">
        <v>4555</v>
      </c>
      <c r="F3595" s="61" t="s">
        <v>3664</v>
      </c>
      <c r="G3595" s="62">
        <v>44938</v>
      </c>
      <c r="H3595" s="56"/>
      <c r="I3595" s="56"/>
      <c r="J3595" s="56"/>
      <c r="K3595" s="62"/>
      <c r="L3595" s="56"/>
      <c r="M3595" s="56"/>
      <c r="N3595" s="56"/>
      <c r="O3595" s="56"/>
      <c r="P3595" s="56"/>
      <c r="Q3595" s="63"/>
      <c r="R3595" s="64"/>
      <c r="S3595" s="56"/>
      <c r="T3595" s="56"/>
      <c r="U3595" s="57"/>
      <c r="V3595" s="289">
        <f t="shared" si="349"/>
        <v>1107</v>
      </c>
      <c r="W3595" s="292" t="str">
        <f t="shared" si="350"/>
        <v/>
      </c>
      <c r="X3595" s="291" t="str">
        <f t="shared" si="351"/>
        <v/>
      </c>
      <c r="Y3595" s="291" t="str">
        <f t="shared" si="352"/>
        <v/>
      </c>
    </row>
    <row r="3596" spans="1:25" ht="15" customHeight="1">
      <c r="A3596" s="8">
        <f t="shared" si="353"/>
        <v>3595</v>
      </c>
      <c r="B3596" s="56" t="s">
        <v>4556</v>
      </c>
      <c r="C3596" s="8">
        <v>36</v>
      </c>
      <c r="D3596" s="8" t="s">
        <v>16</v>
      </c>
      <c r="E3596" s="60" t="s">
        <v>4557</v>
      </c>
      <c r="F3596" s="61" t="s">
        <v>286</v>
      </c>
      <c r="G3596" s="62">
        <v>44939</v>
      </c>
      <c r="H3596" s="56"/>
      <c r="I3596" s="56"/>
      <c r="J3596" s="56"/>
      <c r="K3596" s="62"/>
      <c r="L3596" s="56"/>
      <c r="M3596" s="56"/>
      <c r="N3596" s="56"/>
      <c r="O3596" s="56"/>
      <c r="P3596" s="56"/>
      <c r="Q3596" s="63"/>
      <c r="R3596" s="64"/>
      <c r="S3596" s="56"/>
      <c r="T3596" s="56"/>
      <c r="U3596" s="57"/>
      <c r="V3596" s="289">
        <f t="shared" si="349"/>
        <v>1108</v>
      </c>
      <c r="W3596" s="292" t="str">
        <f t="shared" si="350"/>
        <v/>
      </c>
      <c r="X3596" s="291" t="str">
        <f t="shared" si="351"/>
        <v/>
      </c>
      <c r="Y3596" s="291" t="str">
        <f t="shared" si="352"/>
        <v/>
      </c>
    </row>
    <row r="3597" spans="1:25" ht="15" customHeight="1">
      <c r="A3597" s="8">
        <f t="shared" si="353"/>
        <v>3596</v>
      </c>
      <c r="B3597" s="56" t="s">
        <v>29</v>
      </c>
      <c r="C3597" s="8">
        <v>36</v>
      </c>
      <c r="D3597" s="8" t="s">
        <v>16</v>
      </c>
      <c r="E3597" s="60" t="s">
        <v>971</v>
      </c>
      <c r="F3597" s="61" t="s">
        <v>3400</v>
      </c>
      <c r="G3597" s="62">
        <v>44939</v>
      </c>
      <c r="H3597" s="56"/>
      <c r="I3597" s="56"/>
      <c r="J3597" s="56"/>
      <c r="K3597" s="62"/>
      <c r="L3597" s="56"/>
      <c r="M3597" s="56"/>
      <c r="N3597" s="56"/>
      <c r="O3597" s="56"/>
      <c r="P3597" s="56"/>
      <c r="Q3597" s="63"/>
      <c r="R3597" s="64"/>
      <c r="S3597" s="56"/>
      <c r="T3597" s="56"/>
      <c r="U3597" s="57"/>
      <c r="V3597" s="289">
        <f t="shared" si="349"/>
        <v>1108</v>
      </c>
      <c r="W3597" s="292" t="str">
        <f t="shared" si="350"/>
        <v/>
      </c>
      <c r="X3597" s="291" t="str">
        <f t="shared" si="351"/>
        <v/>
      </c>
      <c r="Y3597" s="291" t="str">
        <f t="shared" si="352"/>
        <v/>
      </c>
    </row>
    <row r="3598" spans="1:25" ht="15" customHeight="1">
      <c r="A3598" s="8">
        <f t="shared" si="353"/>
        <v>3597</v>
      </c>
      <c r="B3598" s="56" t="s">
        <v>15</v>
      </c>
      <c r="C3598" s="8">
        <v>66</v>
      </c>
      <c r="D3598" s="8" t="s">
        <v>16</v>
      </c>
      <c r="E3598" s="60" t="s">
        <v>4558</v>
      </c>
      <c r="F3598" s="61" t="s">
        <v>66</v>
      </c>
      <c r="G3598" s="62">
        <v>44939</v>
      </c>
      <c r="H3598" s="56"/>
      <c r="I3598" s="56"/>
      <c r="J3598" s="56"/>
      <c r="K3598" s="62"/>
      <c r="L3598" s="56"/>
      <c r="M3598" s="56"/>
      <c r="N3598" s="56"/>
      <c r="O3598" s="56"/>
      <c r="P3598" s="56"/>
      <c r="Q3598" s="63"/>
      <c r="R3598" s="64"/>
      <c r="S3598" s="56"/>
      <c r="T3598" s="56"/>
      <c r="U3598" s="57"/>
      <c r="V3598" s="289">
        <f t="shared" si="349"/>
        <v>1108</v>
      </c>
      <c r="W3598" s="292" t="str">
        <f t="shared" si="350"/>
        <v/>
      </c>
      <c r="X3598" s="291" t="str">
        <f t="shared" si="351"/>
        <v/>
      </c>
      <c r="Y3598" s="291" t="str">
        <f t="shared" si="352"/>
        <v/>
      </c>
    </row>
    <row r="3599" spans="1:25" ht="15" customHeight="1">
      <c r="A3599" s="8">
        <f t="shared" si="353"/>
        <v>3598</v>
      </c>
      <c r="B3599" s="56" t="s">
        <v>4559</v>
      </c>
      <c r="C3599" s="8">
        <v>69</v>
      </c>
      <c r="D3599" s="8" t="s">
        <v>16</v>
      </c>
      <c r="E3599" s="60" t="s">
        <v>778</v>
      </c>
      <c r="F3599" s="61" t="s">
        <v>388</v>
      </c>
      <c r="G3599" s="62">
        <v>44939</v>
      </c>
      <c r="H3599" s="56"/>
      <c r="I3599" s="56"/>
      <c r="J3599" s="56"/>
      <c r="K3599" s="62"/>
      <c r="L3599" s="56"/>
      <c r="M3599" s="56"/>
      <c r="N3599" s="56"/>
      <c r="O3599" s="56"/>
      <c r="P3599" s="56"/>
      <c r="Q3599" s="63"/>
      <c r="R3599" s="64"/>
      <c r="S3599" s="56"/>
      <c r="T3599" s="56"/>
      <c r="U3599" s="57"/>
      <c r="V3599" s="289">
        <f t="shared" si="349"/>
        <v>1108</v>
      </c>
      <c r="W3599" s="292" t="str">
        <f t="shared" si="350"/>
        <v/>
      </c>
      <c r="X3599" s="291" t="str">
        <f t="shared" si="351"/>
        <v/>
      </c>
      <c r="Y3599" s="291" t="str">
        <f t="shared" si="352"/>
        <v/>
      </c>
    </row>
    <row r="3600" spans="1:25" ht="15" customHeight="1">
      <c r="A3600" s="8">
        <f t="shared" si="353"/>
        <v>3599</v>
      </c>
      <c r="B3600" s="56" t="s">
        <v>4560</v>
      </c>
      <c r="C3600" s="8">
        <v>70</v>
      </c>
      <c r="D3600" s="8" t="s">
        <v>23</v>
      </c>
      <c r="E3600" s="60" t="s">
        <v>971</v>
      </c>
      <c r="F3600" s="61" t="s">
        <v>4561</v>
      </c>
      <c r="G3600" s="62">
        <v>44939</v>
      </c>
      <c r="H3600" s="56"/>
      <c r="I3600" s="56"/>
      <c r="J3600" s="56"/>
      <c r="K3600" s="62"/>
      <c r="L3600" s="56"/>
      <c r="M3600" s="56"/>
      <c r="N3600" s="56"/>
      <c r="O3600" s="56"/>
      <c r="P3600" s="56"/>
      <c r="Q3600" s="63"/>
      <c r="R3600" s="64"/>
      <c r="S3600" s="56"/>
      <c r="T3600" s="56"/>
      <c r="U3600" s="57"/>
      <c r="V3600" s="289">
        <f t="shared" si="349"/>
        <v>1108</v>
      </c>
      <c r="W3600" s="292" t="str">
        <f t="shared" si="350"/>
        <v/>
      </c>
      <c r="X3600" s="291" t="str">
        <f t="shared" si="351"/>
        <v/>
      </c>
      <c r="Y3600" s="291" t="str">
        <f t="shared" si="352"/>
        <v/>
      </c>
    </row>
    <row r="3601" spans="1:25" ht="15" customHeight="1">
      <c r="A3601" s="8">
        <f t="shared" si="353"/>
        <v>3600</v>
      </c>
      <c r="B3601" s="56" t="s">
        <v>4562</v>
      </c>
      <c r="C3601" s="8">
        <v>45</v>
      </c>
      <c r="D3601" s="8" t="s">
        <v>16</v>
      </c>
      <c r="E3601" s="60" t="s">
        <v>4563</v>
      </c>
      <c r="F3601" s="61" t="s">
        <v>103</v>
      </c>
      <c r="G3601" s="62">
        <v>44942</v>
      </c>
      <c r="H3601" s="56"/>
      <c r="I3601" s="56"/>
      <c r="J3601" s="56"/>
      <c r="K3601" s="62"/>
      <c r="L3601" s="56"/>
      <c r="M3601" s="56"/>
      <c r="N3601" s="56"/>
      <c r="O3601" s="56"/>
      <c r="P3601" s="56"/>
      <c r="Q3601" s="63"/>
      <c r="R3601" s="64"/>
      <c r="S3601" s="56"/>
      <c r="T3601" s="56"/>
      <c r="U3601" s="57"/>
      <c r="V3601" s="289">
        <f t="shared" si="349"/>
        <v>1111</v>
      </c>
      <c r="W3601" s="292" t="str">
        <f t="shared" si="350"/>
        <v/>
      </c>
      <c r="X3601" s="291" t="str">
        <f t="shared" si="351"/>
        <v/>
      </c>
      <c r="Y3601" s="291" t="str">
        <f t="shared" si="352"/>
        <v/>
      </c>
    </row>
    <row r="3602" spans="1:25" ht="15" customHeight="1">
      <c r="A3602" s="8">
        <f t="shared" si="353"/>
        <v>3601</v>
      </c>
      <c r="B3602" s="56" t="s">
        <v>4564</v>
      </c>
      <c r="C3602" s="8">
        <v>76</v>
      </c>
      <c r="D3602" s="8" t="s">
        <v>23</v>
      </c>
      <c r="E3602" s="60" t="s">
        <v>593</v>
      </c>
      <c r="F3602" s="61" t="s">
        <v>464</v>
      </c>
      <c r="G3602" s="62">
        <v>44942</v>
      </c>
      <c r="H3602" s="56"/>
      <c r="I3602" s="56"/>
      <c r="J3602" s="56"/>
      <c r="K3602" s="62"/>
      <c r="L3602" s="56"/>
      <c r="M3602" s="56"/>
      <c r="N3602" s="56"/>
      <c r="O3602" s="56"/>
      <c r="P3602" s="56"/>
      <c r="Q3602" s="63"/>
      <c r="R3602" s="64"/>
      <c r="S3602" s="56"/>
      <c r="T3602" s="56"/>
      <c r="U3602" s="57"/>
      <c r="V3602" s="289">
        <f t="shared" si="349"/>
        <v>1111</v>
      </c>
      <c r="W3602" s="292" t="str">
        <f t="shared" si="350"/>
        <v/>
      </c>
      <c r="X3602" s="291" t="str">
        <f t="shared" si="351"/>
        <v/>
      </c>
      <c r="Y3602" s="291" t="str">
        <f t="shared" si="352"/>
        <v/>
      </c>
    </row>
    <row r="3603" spans="1:25" ht="15" customHeight="1">
      <c r="A3603" s="8">
        <f t="shared" si="353"/>
        <v>3602</v>
      </c>
      <c r="B3603" s="56" t="s">
        <v>503</v>
      </c>
      <c r="C3603" s="8">
        <v>79</v>
      </c>
      <c r="D3603" s="8" t="s">
        <v>16</v>
      </c>
      <c r="E3603" s="60" t="s">
        <v>3230</v>
      </c>
      <c r="F3603" s="61" t="s">
        <v>933</v>
      </c>
      <c r="G3603" s="62">
        <v>44942</v>
      </c>
      <c r="H3603" s="56"/>
      <c r="I3603" s="56"/>
      <c r="J3603" s="56"/>
      <c r="K3603" s="62"/>
      <c r="L3603" s="56"/>
      <c r="M3603" s="56"/>
      <c r="N3603" s="56"/>
      <c r="O3603" s="56"/>
      <c r="P3603" s="56"/>
      <c r="Q3603" s="63"/>
      <c r="R3603" s="64"/>
      <c r="S3603" s="56"/>
      <c r="T3603" s="56"/>
      <c r="U3603" s="57"/>
      <c r="V3603" s="289">
        <f t="shared" si="349"/>
        <v>1111</v>
      </c>
      <c r="W3603" s="292" t="str">
        <f t="shared" si="350"/>
        <v/>
      </c>
      <c r="X3603" s="291" t="str">
        <f t="shared" si="351"/>
        <v/>
      </c>
      <c r="Y3603" s="291" t="str">
        <f t="shared" si="352"/>
        <v/>
      </c>
    </row>
    <row r="3604" spans="1:25" ht="15" customHeight="1">
      <c r="A3604" s="8">
        <f t="shared" si="353"/>
        <v>3603</v>
      </c>
      <c r="B3604" s="56" t="s">
        <v>4565</v>
      </c>
      <c r="C3604" s="8">
        <v>53</v>
      </c>
      <c r="D3604" s="8" t="s">
        <v>16</v>
      </c>
      <c r="E3604" s="60" t="s">
        <v>3245</v>
      </c>
      <c r="F3604" s="61" t="s">
        <v>18</v>
      </c>
      <c r="G3604" s="62">
        <v>44943</v>
      </c>
      <c r="H3604" s="56"/>
      <c r="I3604" s="56"/>
      <c r="J3604" s="56"/>
      <c r="K3604" s="62"/>
      <c r="L3604" s="56"/>
      <c r="M3604" s="56"/>
      <c r="N3604" s="56"/>
      <c r="O3604" s="56"/>
      <c r="P3604" s="56"/>
      <c r="Q3604" s="63"/>
      <c r="R3604" s="64"/>
      <c r="S3604" s="56"/>
      <c r="T3604" s="56"/>
      <c r="U3604" s="57"/>
      <c r="V3604" s="289">
        <f t="shared" si="349"/>
        <v>1112</v>
      </c>
      <c r="W3604" s="292" t="str">
        <f t="shared" si="350"/>
        <v/>
      </c>
      <c r="X3604" s="291" t="str">
        <f t="shared" si="351"/>
        <v/>
      </c>
      <c r="Y3604" s="291" t="str">
        <f t="shared" si="352"/>
        <v/>
      </c>
    </row>
    <row r="3605" spans="1:25" ht="15" customHeight="1">
      <c r="A3605" s="8">
        <f t="shared" si="353"/>
        <v>3604</v>
      </c>
      <c r="B3605" s="56" t="s">
        <v>4566</v>
      </c>
      <c r="C3605" s="8">
        <v>68</v>
      </c>
      <c r="D3605" s="8" t="s">
        <v>16</v>
      </c>
      <c r="E3605" s="60" t="s">
        <v>4567</v>
      </c>
      <c r="F3605" s="61" t="s">
        <v>79</v>
      </c>
      <c r="G3605" s="62">
        <v>44943</v>
      </c>
      <c r="H3605" s="56"/>
      <c r="I3605" s="56"/>
      <c r="J3605" s="56"/>
      <c r="K3605" s="62"/>
      <c r="L3605" s="56"/>
      <c r="M3605" s="56"/>
      <c r="N3605" s="56"/>
      <c r="O3605" s="56"/>
      <c r="P3605" s="56"/>
      <c r="Q3605" s="63"/>
      <c r="R3605" s="64"/>
      <c r="S3605" s="56"/>
      <c r="T3605" s="56"/>
      <c r="U3605" s="57"/>
      <c r="V3605" s="289">
        <f t="shared" si="349"/>
        <v>1112</v>
      </c>
      <c r="W3605" s="292" t="str">
        <f t="shared" si="350"/>
        <v/>
      </c>
      <c r="X3605" s="291" t="str">
        <f t="shared" si="351"/>
        <v/>
      </c>
      <c r="Y3605" s="291" t="str">
        <f t="shared" si="352"/>
        <v/>
      </c>
    </row>
    <row r="3606" spans="1:25" ht="15" customHeight="1">
      <c r="A3606" s="8">
        <f t="shared" si="353"/>
        <v>3605</v>
      </c>
      <c r="B3606" s="56" t="s">
        <v>4568</v>
      </c>
      <c r="C3606" s="8">
        <v>0</v>
      </c>
      <c r="D3606" s="8" t="s">
        <v>16</v>
      </c>
      <c r="E3606" s="60" t="s">
        <v>4569</v>
      </c>
      <c r="F3606" s="61" t="s">
        <v>476</v>
      </c>
      <c r="G3606" s="62">
        <v>44944</v>
      </c>
      <c r="H3606" s="56"/>
      <c r="I3606" s="56"/>
      <c r="J3606" s="56"/>
      <c r="K3606" s="62"/>
      <c r="L3606" s="56"/>
      <c r="M3606" s="56"/>
      <c r="N3606" s="56"/>
      <c r="O3606" s="56"/>
      <c r="P3606" s="56"/>
      <c r="Q3606" s="63"/>
      <c r="R3606" s="64"/>
      <c r="S3606" s="56"/>
      <c r="T3606" s="56"/>
      <c r="U3606" s="57"/>
      <c r="V3606" s="289">
        <f t="shared" si="349"/>
        <v>1113</v>
      </c>
      <c r="W3606" s="292" t="str">
        <f t="shared" si="350"/>
        <v/>
      </c>
      <c r="X3606" s="291" t="str">
        <f t="shared" si="351"/>
        <v/>
      </c>
      <c r="Y3606" s="291" t="str">
        <f t="shared" si="352"/>
        <v/>
      </c>
    </row>
    <row r="3607" spans="1:25" ht="15" customHeight="1">
      <c r="A3607" s="8">
        <f t="shared" si="353"/>
        <v>3606</v>
      </c>
      <c r="B3607" s="56" t="s">
        <v>136</v>
      </c>
      <c r="C3607" s="8">
        <v>61</v>
      </c>
      <c r="D3607" s="8" t="s">
        <v>16</v>
      </c>
      <c r="E3607" s="60" t="s">
        <v>4570</v>
      </c>
      <c r="F3607" s="61" t="s">
        <v>66</v>
      </c>
      <c r="G3607" s="62">
        <v>44944</v>
      </c>
      <c r="H3607" s="56"/>
      <c r="I3607" s="56"/>
      <c r="J3607" s="56"/>
      <c r="K3607" s="62"/>
      <c r="L3607" s="56"/>
      <c r="M3607" s="56"/>
      <c r="N3607" s="56"/>
      <c r="O3607" s="56"/>
      <c r="P3607" s="56"/>
      <c r="Q3607" s="63"/>
      <c r="R3607" s="64"/>
      <c r="S3607" s="56"/>
      <c r="T3607" s="56"/>
      <c r="U3607" s="57"/>
      <c r="V3607" s="289">
        <f t="shared" si="349"/>
        <v>1113</v>
      </c>
      <c r="W3607" s="292" t="str">
        <f t="shared" si="350"/>
        <v/>
      </c>
      <c r="X3607" s="291" t="str">
        <f t="shared" si="351"/>
        <v/>
      </c>
      <c r="Y3607" s="291" t="str">
        <f t="shared" si="352"/>
        <v/>
      </c>
    </row>
    <row r="3608" spans="1:25" ht="15" customHeight="1">
      <c r="A3608" s="8">
        <f t="shared" si="353"/>
        <v>3607</v>
      </c>
      <c r="B3608" s="56" t="s">
        <v>424</v>
      </c>
      <c r="C3608" s="8">
        <v>85</v>
      </c>
      <c r="D3608" s="8" t="s">
        <v>23</v>
      </c>
      <c r="E3608" s="60" t="s">
        <v>4571</v>
      </c>
      <c r="F3608" s="61" t="s">
        <v>66</v>
      </c>
      <c r="G3608" s="62">
        <v>44944</v>
      </c>
      <c r="H3608" s="56"/>
      <c r="I3608" s="56"/>
      <c r="J3608" s="56"/>
      <c r="K3608" s="62"/>
      <c r="L3608" s="56"/>
      <c r="M3608" s="56"/>
      <c r="N3608" s="56"/>
      <c r="O3608" s="56"/>
      <c r="P3608" s="56"/>
      <c r="Q3608" s="63"/>
      <c r="R3608" s="64"/>
      <c r="S3608" s="56"/>
      <c r="T3608" s="56"/>
      <c r="U3608" s="57"/>
      <c r="V3608" s="289">
        <f t="shared" si="349"/>
        <v>1113</v>
      </c>
      <c r="W3608" s="292" t="str">
        <f t="shared" si="350"/>
        <v/>
      </c>
      <c r="X3608" s="291" t="str">
        <f t="shared" si="351"/>
        <v/>
      </c>
      <c r="Y3608" s="291" t="str">
        <f t="shared" si="352"/>
        <v/>
      </c>
    </row>
    <row r="3609" spans="1:25" ht="15" customHeight="1">
      <c r="A3609" s="8">
        <f t="shared" si="353"/>
        <v>3608</v>
      </c>
      <c r="B3609" s="56" t="s">
        <v>4572</v>
      </c>
      <c r="C3609" s="8">
        <v>92</v>
      </c>
      <c r="D3609" s="8" t="s">
        <v>16</v>
      </c>
      <c r="E3609" s="60" t="s">
        <v>4573</v>
      </c>
      <c r="F3609" s="61" t="s">
        <v>4574</v>
      </c>
      <c r="G3609" s="62">
        <v>44944</v>
      </c>
      <c r="H3609" s="56"/>
      <c r="I3609" s="56"/>
      <c r="J3609" s="56"/>
      <c r="K3609" s="62"/>
      <c r="L3609" s="56"/>
      <c r="M3609" s="56"/>
      <c r="N3609" s="56"/>
      <c r="O3609" s="56"/>
      <c r="P3609" s="56"/>
      <c r="Q3609" s="63"/>
      <c r="R3609" s="64"/>
      <c r="S3609" s="56"/>
      <c r="T3609" s="56"/>
      <c r="U3609" s="57"/>
      <c r="V3609" s="289">
        <f t="shared" si="349"/>
        <v>1113</v>
      </c>
      <c r="W3609" s="292" t="str">
        <f t="shared" si="350"/>
        <v/>
      </c>
      <c r="X3609" s="291" t="str">
        <f t="shared" si="351"/>
        <v/>
      </c>
      <c r="Y3609" s="291" t="str">
        <f t="shared" si="352"/>
        <v/>
      </c>
    </row>
    <row r="3610" spans="1:25" ht="15" customHeight="1">
      <c r="A3610" s="8">
        <f t="shared" si="353"/>
        <v>3609</v>
      </c>
      <c r="B3610" s="56" t="s">
        <v>4575</v>
      </c>
      <c r="C3610" s="8">
        <v>42</v>
      </c>
      <c r="D3610" s="8" t="s">
        <v>23</v>
      </c>
      <c r="E3610" s="60" t="s">
        <v>4576</v>
      </c>
      <c r="F3610" s="61" t="s">
        <v>103</v>
      </c>
      <c r="G3610" s="62">
        <v>44945</v>
      </c>
      <c r="H3610" s="56"/>
      <c r="I3610" s="56"/>
      <c r="J3610" s="56"/>
      <c r="K3610" s="62"/>
      <c r="L3610" s="56"/>
      <c r="M3610" s="56"/>
      <c r="N3610" s="56"/>
      <c r="O3610" s="56"/>
      <c r="P3610" s="56"/>
      <c r="Q3610" s="63"/>
      <c r="R3610" s="64"/>
      <c r="S3610" s="56"/>
      <c r="T3610" s="56"/>
      <c r="U3610" s="57"/>
      <c r="V3610" s="289">
        <f t="shared" si="349"/>
        <v>1114</v>
      </c>
      <c r="W3610" s="292" t="str">
        <f t="shared" si="350"/>
        <v/>
      </c>
      <c r="X3610" s="291" t="str">
        <f t="shared" si="351"/>
        <v/>
      </c>
      <c r="Y3610" s="291" t="str">
        <f t="shared" si="352"/>
        <v/>
      </c>
    </row>
    <row r="3611" spans="1:25" ht="15" customHeight="1">
      <c r="A3611" s="8">
        <f t="shared" si="353"/>
        <v>3610</v>
      </c>
      <c r="B3611" s="56" t="s">
        <v>4577</v>
      </c>
      <c r="C3611" s="8">
        <v>79</v>
      </c>
      <c r="D3611" s="8" t="s">
        <v>16</v>
      </c>
      <c r="E3611" s="60" t="s">
        <v>4578</v>
      </c>
      <c r="F3611" s="61" t="s">
        <v>770</v>
      </c>
      <c r="G3611" s="62">
        <v>44945</v>
      </c>
      <c r="H3611" s="56"/>
      <c r="I3611" s="56"/>
      <c r="J3611" s="56"/>
      <c r="K3611" s="62"/>
      <c r="L3611" s="56"/>
      <c r="M3611" s="56"/>
      <c r="N3611" s="56"/>
      <c r="O3611" s="56"/>
      <c r="P3611" s="56"/>
      <c r="Q3611" s="63"/>
      <c r="R3611" s="64"/>
      <c r="S3611" s="56"/>
      <c r="T3611" s="56"/>
      <c r="U3611" s="57"/>
      <c r="V3611" s="289">
        <f t="shared" si="349"/>
        <v>1114</v>
      </c>
      <c r="W3611" s="292" t="str">
        <f t="shared" si="350"/>
        <v/>
      </c>
      <c r="X3611" s="291" t="str">
        <f t="shared" si="351"/>
        <v/>
      </c>
      <c r="Y3611" s="291" t="str">
        <f t="shared" si="352"/>
        <v/>
      </c>
    </row>
    <row r="3612" spans="1:25" ht="15" customHeight="1">
      <c r="A3612" s="8">
        <f t="shared" si="353"/>
        <v>3611</v>
      </c>
      <c r="B3612" s="56" t="s">
        <v>231</v>
      </c>
      <c r="C3612" s="8">
        <v>80</v>
      </c>
      <c r="D3612" s="8" t="s">
        <v>23</v>
      </c>
      <c r="E3612" s="60" t="s">
        <v>909</v>
      </c>
      <c r="F3612" s="61" t="s">
        <v>534</v>
      </c>
      <c r="G3612" s="62">
        <v>44945</v>
      </c>
      <c r="H3612" s="56"/>
      <c r="I3612" s="56"/>
      <c r="J3612" s="56"/>
      <c r="K3612" s="62"/>
      <c r="L3612" s="56"/>
      <c r="M3612" s="56"/>
      <c r="N3612" s="56"/>
      <c r="O3612" s="56"/>
      <c r="P3612" s="56"/>
      <c r="Q3612" s="63"/>
      <c r="R3612" s="64"/>
      <c r="S3612" s="56"/>
      <c r="T3612" s="56"/>
      <c r="U3612" s="57"/>
      <c r="V3612" s="289">
        <f t="shared" si="349"/>
        <v>1114</v>
      </c>
      <c r="W3612" s="292" t="str">
        <f t="shared" si="350"/>
        <v/>
      </c>
      <c r="X3612" s="291" t="str">
        <f t="shared" si="351"/>
        <v/>
      </c>
      <c r="Y3612" s="291" t="str">
        <f t="shared" si="352"/>
        <v/>
      </c>
    </row>
    <row r="3613" spans="1:25" ht="15" customHeight="1">
      <c r="A3613" s="8">
        <f t="shared" si="353"/>
        <v>3612</v>
      </c>
      <c r="B3613" s="56" t="s">
        <v>4579</v>
      </c>
      <c r="C3613" s="8">
        <v>82</v>
      </c>
      <c r="D3613" s="8" t="s">
        <v>23</v>
      </c>
      <c r="E3613" s="60" t="s">
        <v>1428</v>
      </c>
      <c r="F3613" s="61" t="s">
        <v>106</v>
      </c>
      <c r="G3613" s="62">
        <v>44945</v>
      </c>
      <c r="H3613" s="56"/>
      <c r="I3613" s="56"/>
      <c r="J3613" s="56"/>
      <c r="K3613" s="62"/>
      <c r="L3613" s="56"/>
      <c r="M3613" s="56"/>
      <c r="N3613" s="56"/>
      <c r="O3613" s="56"/>
      <c r="P3613" s="56"/>
      <c r="Q3613" s="63"/>
      <c r="R3613" s="64"/>
      <c r="S3613" s="56"/>
      <c r="T3613" s="56"/>
      <c r="U3613" s="57"/>
      <c r="V3613" s="289">
        <f t="shared" si="349"/>
        <v>1114</v>
      </c>
      <c r="W3613" s="292" t="str">
        <f t="shared" si="350"/>
        <v/>
      </c>
      <c r="X3613" s="291" t="str">
        <f t="shared" si="351"/>
        <v/>
      </c>
      <c r="Y3613" s="291" t="str">
        <f t="shared" si="352"/>
        <v/>
      </c>
    </row>
    <row r="3614" spans="1:25" ht="15" customHeight="1">
      <c r="A3614" s="8">
        <f t="shared" si="353"/>
        <v>3613</v>
      </c>
      <c r="B3614" s="56" t="s">
        <v>266</v>
      </c>
      <c r="C3614" s="8">
        <v>90</v>
      </c>
      <c r="D3614" s="8" t="s">
        <v>16</v>
      </c>
      <c r="E3614" s="60" t="s">
        <v>4580</v>
      </c>
      <c r="F3614" s="61" t="s">
        <v>534</v>
      </c>
      <c r="G3614" s="62">
        <v>44946</v>
      </c>
      <c r="H3614" s="56"/>
      <c r="I3614" s="56"/>
      <c r="J3614" s="56"/>
      <c r="K3614" s="62"/>
      <c r="L3614" s="56"/>
      <c r="M3614" s="56"/>
      <c r="N3614" s="56"/>
      <c r="O3614" s="56"/>
      <c r="P3614" s="56"/>
      <c r="Q3614" s="63"/>
      <c r="R3614" s="64"/>
      <c r="S3614" s="56"/>
      <c r="T3614" s="56"/>
      <c r="U3614" s="57"/>
      <c r="V3614" s="289">
        <f t="shared" si="349"/>
        <v>1115</v>
      </c>
      <c r="W3614" s="292" t="str">
        <f t="shared" si="350"/>
        <v/>
      </c>
      <c r="X3614" s="291" t="str">
        <f t="shared" si="351"/>
        <v/>
      </c>
      <c r="Y3614" s="291" t="str">
        <f t="shared" si="352"/>
        <v/>
      </c>
    </row>
    <row r="3615" spans="1:25" ht="15" customHeight="1">
      <c r="A3615" s="8">
        <f t="shared" si="353"/>
        <v>3614</v>
      </c>
      <c r="B3615" s="56" t="s">
        <v>4581</v>
      </c>
      <c r="C3615" s="8">
        <v>48</v>
      </c>
      <c r="D3615" s="8" t="s">
        <v>16</v>
      </c>
      <c r="E3615" s="60" t="s">
        <v>216</v>
      </c>
      <c r="F3615" s="61" t="s">
        <v>217</v>
      </c>
      <c r="G3615" s="62">
        <v>44947</v>
      </c>
      <c r="H3615" s="56"/>
      <c r="I3615" s="56"/>
      <c r="J3615" s="56"/>
      <c r="K3615" s="62"/>
      <c r="L3615" s="56"/>
      <c r="M3615" s="56"/>
      <c r="N3615" s="56"/>
      <c r="O3615" s="56"/>
      <c r="P3615" s="56"/>
      <c r="Q3615" s="63"/>
      <c r="R3615" s="64"/>
      <c r="S3615" s="56"/>
      <c r="T3615" s="56"/>
      <c r="U3615" s="57" t="s">
        <v>4582</v>
      </c>
      <c r="V3615" s="289">
        <f t="shared" si="349"/>
        <v>1116</v>
      </c>
      <c r="W3615" s="292" t="str">
        <f t="shared" si="350"/>
        <v/>
      </c>
      <c r="X3615" s="291" t="str">
        <f t="shared" si="351"/>
        <v/>
      </c>
      <c r="Y3615" s="291" t="str">
        <f t="shared" si="352"/>
        <v/>
      </c>
    </row>
    <row r="3616" spans="1:25" ht="15" customHeight="1">
      <c r="A3616" s="8">
        <f t="shared" si="353"/>
        <v>3615</v>
      </c>
      <c r="B3616" s="56" t="s">
        <v>4583</v>
      </c>
      <c r="C3616" s="8">
        <v>82</v>
      </c>
      <c r="D3616" s="8" t="s">
        <v>23</v>
      </c>
      <c r="E3616" s="60" t="s">
        <v>1680</v>
      </c>
      <c r="F3616" s="61" t="s">
        <v>228</v>
      </c>
      <c r="G3616" s="62">
        <v>44947</v>
      </c>
      <c r="H3616" s="56"/>
      <c r="I3616" s="56"/>
      <c r="J3616" s="56"/>
      <c r="K3616" s="62"/>
      <c r="L3616" s="56"/>
      <c r="M3616" s="56"/>
      <c r="N3616" s="56"/>
      <c r="O3616" s="56"/>
      <c r="P3616" s="56"/>
      <c r="Q3616" s="63"/>
      <c r="R3616" s="64"/>
      <c r="S3616" s="56"/>
      <c r="T3616" s="56"/>
      <c r="U3616" s="57"/>
      <c r="V3616" s="289">
        <f t="shared" si="349"/>
        <v>1116</v>
      </c>
      <c r="W3616" s="292" t="str">
        <f t="shared" si="350"/>
        <v/>
      </c>
      <c r="X3616" s="291" t="str">
        <f t="shared" si="351"/>
        <v/>
      </c>
      <c r="Y3616" s="291" t="str">
        <f t="shared" si="352"/>
        <v/>
      </c>
    </row>
    <row r="3617" spans="1:25" ht="15" customHeight="1">
      <c r="A3617" s="8">
        <f t="shared" si="353"/>
        <v>3616</v>
      </c>
      <c r="B3617" s="56" t="s">
        <v>4584</v>
      </c>
      <c r="C3617" s="8">
        <v>2</v>
      </c>
      <c r="D3617" s="8" t="s">
        <v>23</v>
      </c>
      <c r="E3617" s="60" t="s">
        <v>4585</v>
      </c>
      <c r="F3617" s="61" t="s">
        <v>1244</v>
      </c>
      <c r="G3617" s="62">
        <v>44948</v>
      </c>
      <c r="H3617" s="56"/>
      <c r="I3617" s="56"/>
      <c r="J3617" s="56"/>
      <c r="K3617" s="62"/>
      <c r="L3617" s="56"/>
      <c r="M3617" s="56"/>
      <c r="N3617" s="56"/>
      <c r="O3617" s="56"/>
      <c r="P3617" s="56"/>
      <c r="Q3617" s="63"/>
      <c r="R3617" s="64"/>
      <c r="S3617" s="56"/>
      <c r="T3617" s="56"/>
      <c r="U3617" s="57"/>
      <c r="V3617" s="289">
        <f t="shared" si="349"/>
        <v>1117</v>
      </c>
      <c r="W3617" s="292" t="str">
        <f t="shared" si="350"/>
        <v/>
      </c>
      <c r="X3617" s="291" t="str">
        <f t="shared" si="351"/>
        <v/>
      </c>
      <c r="Y3617" s="291" t="str">
        <f t="shared" si="352"/>
        <v/>
      </c>
    </row>
    <row r="3618" spans="1:25" ht="15" customHeight="1">
      <c r="A3618" s="8">
        <f t="shared" si="353"/>
        <v>3617</v>
      </c>
      <c r="B3618" s="56" t="s">
        <v>4586</v>
      </c>
      <c r="C3618" s="8" t="s">
        <v>256</v>
      </c>
      <c r="D3618" s="8" t="s">
        <v>23</v>
      </c>
      <c r="E3618" s="60" t="s">
        <v>4587</v>
      </c>
      <c r="F3618" s="61" t="s">
        <v>1782</v>
      </c>
      <c r="G3618" s="62">
        <v>44948</v>
      </c>
      <c r="H3618" s="56"/>
      <c r="I3618" s="56"/>
      <c r="J3618" s="56"/>
      <c r="K3618" s="62"/>
      <c r="L3618" s="56"/>
      <c r="M3618" s="56"/>
      <c r="N3618" s="56"/>
      <c r="O3618" s="56"/>
      <c r="P3618" s="56"/>
      <c r="Q3618" s="63"/>
      <c r="R3618" s="64"/>
      <c r="S3618" s="56"/>
      <c r="T3618" s="56"/>
      <c r="U3618" s="57"/>
      <c r="V3618" s="289">
        <f t="shared" si="349"/>
        <v>1117</v>
      </c>
      <c r="W3618" s="292" t="str">
        <f t="shared" si="350"/>
        <v/>
      </c>
      <c r="X3618" s="291" t="str">
        <f t="shared" si="351"/>
        <v/>
      </c>
      <c r="Y3618" s="291" t="str">
        <f t="shared" si="352"/>
        <v/>
      </c>
    </row>
    <row r="3619" spans="1:25" ht="15" customHeight="1">
      <c r="A3619" s="8">
        <f t="shared" si="353"/>
        <v>3618</v>
      </c>
      <c r="B3619" s="56" t="s">
        <v>430</v>
      </c>
      <c r="C3619" s="8">
        <v>49</v>
      </c>
      <c r="D3619" s="8" t="s">
        <v>23</v>
      </c>
      <c r="E3619" s="60" t="s">
        <v>4588</v>
      </c>
      <c r="F3619" s="61" t="s">
        <v>25</v>
      </c>
      <c r="G3619" s="62">
        <v>44949</v>
      </c>
      <c r="H3619" s="56"/>
      <c r="I3619" s="56"/>
      <c r="J3619" s="56"/>
      <c r="K3619" s="62"/>
      <c r="L3619" s="56"/>
      <c r="M3619" s="56"/>
      <c r="N3619" s="56"/>
      <c r="O3619" s="56"/>
      <c r="P3619" s="56"/>
      <c r="Q3619" s="63"/>
      <c r="R3619" s="64"/>
      <c r="S3619" s="56"/>
      <c r="T3619" s="56"/>
      <c r="U3619" s="57"/>
      <c r="V3619" s="289">
        <f t="shared" si="349"/>
        <v>1118</v>
      </c>
      <c r="W3619" s="292" t="str">
        <f t="shared" si="350"/>
        <v/>
      </c>
      <c r="X3619" s="291" t="str">
        <f t="shared" si="351"/>
        <v/>
      </c>
      <c r="Y3619" s="291" t="str">
        <f t="shared" si="352"/>
        <v/>
      </c>
    </row>
    <row r="3620" spans="1:25" ht="15" customHeight="1">
      <c r="A3620" s="8">
        <f t="shared" si="353"/>
        <v>3619</v>
      </c>
      <c r="B3620" s="56" t="s">
        <v>4589</v>
      </c>
      <c r="C3620" s="8">
        <v>64</v>
      </c>
      <c r="D3620" s="8" t="s">
        <v>16</v>
      </c>
      <c r="E3620" s="60" t="s">
        <v>4590</v>
      </c>
      <c r="F3620" s="61" t="s">
        <v>71</v>
      </c>
      <c r="G3620" s="62">
        <v>44949</v>
      </c>
      <c r="H3620" s="56"/>
      <c r="I3620" s="56"/>
      <c r="J3620" s="56"/>
      <c r="K3620" s="62"/>
      <c r="L3620" s="56"/>
      <c r="M3620" s="56"/>
      <c r="N3620" s="56"/>
      <c r="O3620" s="56"/>
      <c r="P3620" s="56"/>
      <c r="Q3620" s="63"/>
      <c r="R3620" s="64"/>
      <c r="S3620" s="56"/>
      <c r="T3620" s="56"/>
      <c r="U3620" s="57"/>
      <c r="V3620" s="289">
        <f t="shared" si="349"/>
        <v>1118</v>
      </c>
      <c r="W3620" s="292" t="str">
        <f t="shared" si="350"/>
        <v/>
      </c>
      <c r="X3620" s="291" t="str">
        <f t="shared" si="351"/>
        <v/>
      </c>
      <c r="Y3620" s="291" t="str">
        <f t="shared" si="352"/>
        <v/>
      </c>
    </row>
    <row r="3621" spans="1:25" ht="15" customHeight="1">
      <c r="A3621" s="8">
        <f t="shared" si="353"/>
        <v>3620</v>
      </c>
      <c r="B3621" s="56" t="s">
        <v>4591</v>
      </c>
      <c r="C3621" s="8">
        <v>77</v>
      </c>
      <c r="D3621" s="8" t="s">
        <v>16</v>
      </c>
      <c r="E3621" s="60" t="s">
        <v>4592</v>
      </c>
      <c r="F3621" s="61" t="s">
        <v>538</v>
      </c>
      <c r="G3621" s="62">
        <v>44949</v>
      </c>
      <c r="H3621" s="56"/>
      <c r="I3621" s="56"/>
      <c r="J3621" s="56"/>
      <c r="K3621" s="62"/>
      <c r="L3621" s="56"/>
      <c r="M3621" s="56"/>
      <c r="N3621" s="56"/>
      <c r="O3621" s="56"/>
      <c r="P3621" s="56"/>
      <c r="Q3621" s="63"/>
      <c r="R3621" s="64"/>
      <c r="S3621" s="56"/>
      <c r="T3621" s="56"/>
      <c r="U3621" s="57"/>
      <c r="V3621" s="289">
        <f t="shared" si="349"/>
        <v>1118</v>
      </c>
      <c r="W3621" s="292" t="str">
        <f t="shared" si="350"/>
        <v/>
      </c>
      <c r="X3621" s="291" t="str">
        <f t="shared" si="351"/>
        <v/>
      </c>
      <c r="Y3621" s="291" t="str">
        <f t="shared" si="352"/>
        <v/>
      </c>
    </row>
    <row r="3622" spans="1:25" ht="15" customHeight="1">
      <c r="A3622" s="8">
        <f t="shared" si="353"/>
        <v>3621</v>
      </c>
      <c r="B3622" s="56" t="s">
        <v>4593</v>
      </c>
      <c r="C3622" s="8">
        <v>90</v>
      </c>
      <c r="D3622" s="8" t="s">
        <v>16</v>
      </c>
      <c r="E3622" s="60" t="s">
        <v>2006</v>
      </c>
      <c r="F3622" s="61" t="s">
        <v>307</v>
      </c>
      <c r="G3622" s="62">
        <v>44949</v>
      </c>
      <c r="H3622" s="56"/>
      <c r="I3622" s="56"/>
      <c r="J3622" s="56"/>
      <c r="K3622" s="62"/>
      <c r="L3622" s="56"/>
      <c r="M3622" s="56"/>
      <c r="N3622" s="56"/>
      <c r="O3622" s="56"/>
      <c r="P3622" s="56"/>
      <c r="Q3622" s="63"/>
      <c r="R3622" s="64"/>
      <c r="S3622" s="56"/>
      <c r="T3622" s="56"/>
      <c r="U3622" s="57"/>
      <c r="V3622" s="289">
        <f t="shared" si="349"/>
        <v>1118</v>
      </c>
      <c r="W3622" s="292" t="str">
        <f t="shared" si="350"/>
        <v/>
      </c>
      <c r="X3622" s="291" t="str">
        <f t="shared" si="351"/>
        <v/>
      </c>
      <c r="Y3622" s="291" t="str">
        <f t="shared" si="352"/>
        <v/>
      </c>
    </row>
    <row r="3623" spans="1:25" ht="15" customHeight="1">
      <c r="A3623" s="8">
        <f t="shared" si="353"/>
        <v>3622</v>
      </c>
      <c r="B3623" s="56" t="s">
        <v>4594</v>
      </c>
      <c r="C3623" s="8">
        <v>32</v>
      </c>
      <c r="D3623" s="8" t="s">
        <v>23</v>
      </c>
      <c r="E3623" s="60" t="s">
        <v>4595</v>
      </c>
      <c r="F3623" s="61" t="s">
        <v>377</v>
      </c>
      <c r="G3623" s="62">
        <v>44951</v>
      </c>
      <c r="H3623" s="56"/>
      <c r="I3623" s="56"/>
      <c r="J3623" s="56"/>
      <c r="K3623" s="62"/>
      <c r="L3623" s="56"/>
      <c r="M3623" s="56"/>
      <c r="N3623" s="56"/>
      <c r="O3623" s="56"/>
      <c r="P3623" s="56"/>
      <c r="Q3623" s="63"/>
      <c r="R3623" s="64"/>
      <c r="S3623" s="56"/>
      <c r="T3623" s="56"/>
      <c r="U3623" s="57"/>
      <c r="V3623" s="289">
        <f t="shared" si="349"/>
        <v>1120</v>
      </c>
      <c r="W3623" s="292" t="str">
        <f t="shared" si="350"/>
        <v/>
      </c>
      <c r="X3623" s="291" t="str">
        <f t="shared" si="351"/>
        <v/>
      </c>
      <c r="Y3623" s="291" t="str">
        <f t="shared" si="352"/>
        <v/>
      </c>
    </row>
    <row r="3624" spans="1:25" ht="15" customHeight="1">
      <c r="A3624" s="8">
        <f t="shared" si="353"/>
        <v>3623</v>
      </c>
      <c r="B3624" s="56" t="s">
        <v>985</v>
      </c>
      <c r="C3624" s="8">
        <v>80</v>
      </c>
      <c r="D3624" s="8" t="s">
        <v>23</v>
      </c>
      <c r="E3624" s="60" t="s">
        <v>4596</v>
      </c>
      <c r="F3624" s="61" t="s">
        <v>754</v>
      </c>
      <c r="G3624" s="62">
        <v>44951</v>
      </c>
      <c r="H3624" s="56"/>
      <c r="I3624" s="56"/>
      <c r="J3624" s="56"/>
      <c r="K3624" s="62"/>
      <c r="L3624" s="56"/>
      <c r="M3624" s="56"/>
      <c r="N3624" s="56"/>
      <c r="O3624" s="56"/>
      <c r="P3624" s="56"/>
      <c r="Q3624" s="63"/>
      <c r="R3624" s="64"/>
      <c r="S3624" s="56"/>
      <c r="T3624" s="56"/>
      <c r="U3624" s="57"/>
      <c r="V3624" s="289">
        <f t="shared" si="349"/>
        <v>1120</v>
      </c>
      <c r="W3624" s="292" t="str">
        <f t="shared" si="350"/>
        <v/>
      </c>
      <c r="X3624" s="291" t="str">
        <f t="shared" si="351"/>
        <v/>
      </c>
      <c r="Y3624" s="291" t="str">
        <f t="shared" si="352"/>
        <v/>
      </c>
    </row>
    <row r="3625" spans="1:25" ht="15" customHeight="1">
      <c r="A3625" s="8">
        <f t="shared" si="353"/>
        <v>3624</v>
      </c>
      <c r="B3625" s="56" t="s">
        <v>4597</v>
      </c>
      <c r="C3625" s="8">
        <v>36</v>
      </c>
      <c r="D3625" s="8" t="s">
        <v>23</v>
      </c>
      <c r="E3625" s="60" t="s">
        <v>4598</v>
      </c>
      <c r="F3625" s="61" t="s">
        <v>276</v>
      </c>
      <c r="G3625" s="62">
        <v>44952</v>
      </c>
      <c r="H3625" s="56"/>
      <c r="I3625" s="56"/>
      <c r="J3625" s="56"/>
      <c r="K3625" s="62"/>
      <c r="L3625" s="56"/>
      <c r="M3625" s="56"/>
      <c r="N3625" s="56"/>
      <c r="O3625" s="56"/>
      <c r="P3625" s="56"/>
      <c r="Q3625" s="63"/>
      <c r="R3625" s="64"/>
      <c r="S3625" s="56"/>
      <c r="T3625" s="56"/>
      <c r="U3625" s="57"/>
      <c r="V3625" s="289">
        <f t="shared" si="349"/>
        <v>1121</v>
      </c>
      <c r="W3625" s="292" t="str">
        <f t="shared" si="350"/>
        <v/>
      </c>
      <c r="X3625" s="291" t="str">
        <f t="shared" si="351"/>
        <v/>
      </c>
      <c r="Y3625" s="291" t="str">
        <f t="shared" si="352"/>
        <v/>
      </c>
    </row>
    <row r="3626" spans="1:25" ht="15" customHeight="1">
      <c r="A3626" s="8">
        <f t="shared" si="353"/>
        <v>3625</v>
      </c>
      <c r="B3626" s="56" t="s">
        <v>961</v>
      </c>
      <c r="C3626" s="8">
        <v>60</v>
      </c>
      <c r="D3626" s="8" t="s">
        <v>16</v>
      </c>
      <c r="E3626" s="60" t="s">
        <v>4599</v>
      </c>
      <c r="F3626" s="61" t="s">
        <v>103</v>
      </c>
      <c r="G3626" s="62">
        <v>44952</v>
      </c>
      <c r="H3626" s="56"/>
      <c r="I3626" s="56"/>
      <c r="J3626" s="56"/>
      <c r="K3626" s="62"/>
      <c r="L3626" s="56"/>
      <c r="M3626" s="56"/>
      <c r="N3626" s="56"/>
      <c r="O3626" s="56"/>
      <c r="P3626" s="56"/>
      <c r="Q3626" s="63"/>
      <c r="R3626" s="64"/>
      <c r="S3626" s="56"/>
      <c r="T3626" s="56"/>
      <c r="U3626" s="57"/>
      <c r="V3626" s="289">
        <f t="shared" si="349"/>
        <v>1121</v>
      </c>
      <c r="W3626" s="292" t="str">
        <f t="shared" si="350"/>
        <v/>
      </c>
      <c r="X3626" s="291" t="str">
        <f t="shared" si="351"/>
        <v/>
      </c>
      <c r="Y3626" s="291" t="str">
        <f t="shared" si="352"/>
        <v/>
      </c>
    </row>
    <row r="3627" spans="1:25" ht="15" customHeight="1">
      <c r="A3627" s="8">
        <f t="shared" si="353"/>
        <v>3626</v>
      </c>
      <c r="B3627" s="56" t="s">
        <v>4600</v>
      </c>
      <c r="C3627" s="8">
        <v>66</v>
      </c>
      <c r="D3627" s="8" t="s">
        <v>23</v>
      </c>
      <c r="E3627" s="60" t="s">
        <v>4601</v>
      </c>
      <c r="F3627" s="61" t="s">
        <v>25</v>
      </c>
      <c r="G3627" s="62">
        <v>44952</v>
      </c>
      <c r="H3627" s="56"/>
      <c r="I3627" s="56"/>
      <c r="J3627" s="56"/>
      <c r="K3627" s="62"/>
      <c r="L3627" s="56"/>
      <c r="M3627" s="56"/>
      <c r="N3627" s="56"/>
      <c r="O3627" s="56"/>
      <c r="P3627" s="56"/>
      <c r="Q3627" s="63"/>
      <c r="R3627" s="64"/>
      <c r="S3627" s="56"/>
      <c r="T3627" s="56"/>
      <c r="U3627" s="57"/>
      <c r="V3627" s="289">
        <f t="shared" si="349"/>
        <v>1121</v>
      </c>
      <c r="W3627" s="292" t="str">
        <f t="shared" si="350"/>
        <v/>
      </c>
      <c r="X3627" s="291" t="str">
        <f t="shared" si="351"/>
        <v/>
      </c>
      <c r="Y3627" s="291" t="str">
        <f t="shared" si="352"/>
        <v/>
      </c>
    </row>
    <row r="3628" spans="1:25" ht="15" customHeight="1">
      <c r="A3628" s="8">
        <f t="shared" si="353"/>
        <v>3627</v>
      </c>
      <c r="B3628" s="56" t="s">
        <v>4602</v>
      </c>
      <c r="C3628" s="8">
        <v>74</v>
      </c>
      <c r="D3628" s="8" t="s">
        <v>23</v>
      </c>
      <c r="E3628" s="60" t="s">
        <v>4603</v>
      </c>
      <c r="F3628" s="61" t="s">
        <v>71</v>
      </c>
      <c r="G3628" s="62">
        <v>44952</v>
      </c>
      <c r="H3628" s="56"/>
      <c r="I3628" s="56"/>
      <c r="J3628" s="56"/>
      <c r="K3628" s="62"/>
      <c r="L3628" s="56"/>
      <c r="M3628" s="56"/>
      <c r="N3628" s="56"/>
      <c r="O3628" s="56"/>
      <c r="P3628" s="56"/>
      <c r="Q3628" s="63"/>
      <c r="R3628" s="64"/>
      <c r="S3628" s="56"/>
      <c r="T3628" s="56"/>
      <c r="U3628" s="57"/>
      <c r="V3628" s="289">
        <f t="shared" si="349"/>
        <v>1121</v>
      </c>
      <c r="W3628" s="292" t="str">
        <f t="shared" si="350"/>
        <v/>
      </c>
      <c r="X3628" s="291" t="str">
        <f t="shared" si="351"/>
        <v/>
      </c>
      <c r="Y3628" s="291" t="str">
        <f t="shared" si="352"/>
        <v/>
      </c>
    </row>
    <row r="3629" spans="1:25" ht="15" customHeight="1">
      <c r="A3629" s="8">
        <f t="shared" si="353"/>
        <v>3628</v>
      </c>
      <c r="B3629" s="56" t="s">
        <v>435</v>
      </c>
      <c r="C3629" s="8">
        <v>87</v>
      </c>
      <c r="D3629" s="8" t="s">
        <v>23</v>
      </c>
      <c r="E3629" s="60" t="s">
        <v>781</v>
      </c>
      <c r="F3629" s="61" t="s">
        <v>1652</v>
      </c>
      <c r="G3629" s="62">
        <v>44952</v>
      </c>
      <c r="H3629" s="56"/>
      <c r="I3629" s="56"/>
      <c r="J3629" s="56"/>
      <c r="K3629" s="62"/>
      <c r="L3629" s="56"/>
      <c r="M3629" s="56"/>
      <c r="N3629" s="56"/>
      <c r="O3629" s="56"/>
      <c r="P3629" s="56"/>
      <c r="Q3629" s="63"/>
      <c r="R3629" s="64"/>
      <c r="S3629" s="56"/>
      <c r="T3629" s="56"/>
      <c r="U3629" s="57"/>
      <c r="V3629" s="289">
        <f t="shared" si="349"/>
        <v>1121</v>
      </c>
      <c r="W3629" s="292" t="str">
        <f t="shared" si="350"/>
        <v/>
      </c>
      <c r="X3629" s="291" t="str">
        <f t="shared" si="351"/>
        <v/>
      </c>
      <c r="Y3629" s="291" t="str">
        <f t="shared" si="352"/>
        <v/>
      </c>
    </row>
    <row r="3630" spans="1:25" ht="15" customHeight="1">
      <c r="A3630" s="8">
        <f t="shared" si="353"/>
        <v>3629</v>
      </c>
      <c r="B3630" s="56" t="s">
        <v>4604</v>
      </c>
      <c r="C3630" s="8" t="s">
        <v>2194</v>
      </c>
      <c r="D3630" s="8" t="s">
        <v>23</v>
      </c>
      <c r="E3630" s="60" t="s">
        <v>4605</v>
      </c>
      <c r="F3630" s="61" t="s">
        <v>117</v>
      </c>
      <c r="G3630" s="62">
        <v>44952</v>
      </c>
      <c r="H3630" s="56"/>
      <c r="I3630" s="56"/>
      <c r="J3630" s="56"/>
      <c r="K3630" s="62"/>
      <c r="L3630" s="56"/>
      <c r="M3630" s="56"/>
      <c r="N3630" s="56"/>
      <c r="O3630" s="56"/>
      <c r="P3630" s="56"/>
      <c r="Q3630" s="63"/>
      <c r="R3630" s="64"/>
      <c r="S3630" s="56"/>
      <c r="T3630" s="56"/>
      <c r="U3630" s="57"/>
      <c r="V3630" s="289">
        <f t="shared" si="349"/>
        <v>1121</v>
      </c>
      <c r="W3630" s="292" t="str">
        <f t="shared" si="350"/>
        <v/>
      </c>
      <c r="X3630" s="291" t="str">
        <f t="shared" si="351"/>
        <v/>
      </c>
      <c r="Y3630" s="291" t="str">
        <f t="shared" si="352"/>
        <v/>
      </c>
    </row>
    <row r="3631" spans="1:25" ht="15" customHeight="1">
      <c r="A3631" s="8">
        <f t="shared" si="353"/>
        <v>3630</v>
      </c>
      <c r="B3631" s="82" t="s">
        <v>4606</v>
      </c>
      <c r="C3631" s="83">
        <v>41</v>
      </c>
      <c r="D3631" s="83" t="s">
        <v>23</v>
      </c>
      <c r="E3631" s="265" t="s">
        <v>4607</v>
      </c>
      <c r="F3631" s="246" t="s">
        <v>1264</v>
      </c>
      <c r="G3631" s="241">
        <v>44953</v>
      </c>
      <c r="H3631" s="82"/>
      <c r="I3631" s="82"/>
      <c r="J3631" s="82"/>
      <c r="K3631" s="241"/>
      <c r="L3631" s="82"/>
      <c r="M3631" s="82"/>
      <c r="N3631" s="82"/>
      <c r="O3631" s="82"/>
      <c r="P3631" s="82"/>
      <c r="Q3631" s="88"/>
      <c r="R3631" s="89"/>
      <c r="S3631" s="82"/>
      <c r="T3631" s="82" t="s">
        <v>2219</v>
      </c>
      <c r="U3631" s="84"/>
      <c r="V3631" s="289">
        <f t="shared" si="349"/>
        <v>1122</v>
      </c>
      <c r="W3631" s="292" t="str">
        <f t="shared" si="350"/>
        <v/>
      </c>
      <c r="X3631" s="291" t="str">
        <f t="shared" si="351"/>
        <v/>
      </c>
      <c r="Y3631" s="291" t="str">
        <f t="shared" si="352"/>
        <v/>
      </c>
    </row>
    <row r="3632" spans="1:25" ht="15" customHeight="1">
      <c r="A3632" s="8">
        <f t="shared" si="353"/>
        <v>3631</v>
      </c>
      <c r="B3632" s="56" t="s">
        <v>4608</v>
      </c>
      <c r="C3632" s="8">
        <v>64</v>
      </c>
      <c r="D3632" s="8" t="s">
        <v>16</v>
      </c>
      <c r="E3632" s="60" t="s">
        <v>4609</v>
      </c>
      <c r="F3632" s="61" t="s">
        <v>25</v>
      </c>
      <c r="G3632" s="62">
        <v>44953</v>
      </c>
      <c r="H3632" s="56"/>
      <c r="I3632" s="56"/>
      <c r="J3632" s="56"/>
      <c r="K3632" s="62"/>
      <c r="L3632" s="56"/>
      <c r="M3632" s="56"/>
      <c r="N3632" s="56"/>
      <c r="O3632" s="56"/>
      <c r="P3632" s="56"/>
      <c r="Q3632" s="63"/>
      <c r="R3632" s="64"/>
      <c r="S3632" s="56"/>
      <c r="T3632" s="56"/>
      <c r="U3632" s="57"/>
      <c r="V3632" s="289">
        <f t="shared" si="349"/>
        <v>1122</v>
      </c>
      <c r="W3632" s="292" t="str">
        <f t="shared" si="350"/>
        <v/>
      </c>
      <c r="X3632" s="291" t="str">
        <f t="shared" si="351"/>
        <v/>
      </c>
      <c r="Y3632" s="291" t="str">
        <f t="shared" si="352"/>
        <v/>
      </c>
    </row>
    <row r="3633" spans="1:25" ht="15" customHeight="1">
      <c r="A3633" s="8">
        <f t="shared" si="353"/>
        <v>3632</v>
      </c>
      <c r="B3633" s="56" t="s">
        <v>56</v>
      </c>
      <c r="C3633" s="8">
        <v>72</v>
      </c>
      <c r="D3633" s="8" t="s">
        <v>23</v>
      </c>
      <c r="E3633" s="60" t="s">
        <v>4610</v>
      </c>
      <c r="F3633" s="61" t="s">
        <v>97</v>
      </c>
      <c r="G3633" s="62">
        <v>44953</v>
      </c>
      <c r="H3633" s="56"/>
      <c r="I3633" s="56"/>
      <c r="J3633" s="56"/>
      <c r="K3633" s="62"/>
      <c r="L3633" s="56"/>
      <c r="M3633" s="56"/>
      <c r="N3633" s="56"/>
      <c r="O3633" s="56"/>
      <c r="P3633" s="56"/>
      <c r="Q3633" s="63"/>
      <c r="R3633" s="64"/>
      <c r="S3633" s="56"/>
      <c r="T3633" s="56"/>
      <c r="U3633" s="57"/>
      <c r="V3633" s="289">
        <f t="shared" si="349"/>
        <v>1122</v>
      </c>
      <c r="W3633" s="292" t="str">
        <f t="shared" si="350"/>
        <v/>
      </c>
      <c r="X3633" s="291" t="str">
        <f t="shared" si="351"/>
        <v/>
      </c>
      <c r="Y3633" s="291" t="str">
        <f t="shared" si="352"/>
        <v/>
      </c>
    </row>
    <row r="3634" spans="1:25" ht="15" customHeight="1">
      <c r="A3634" s="8">
        <f t="shared" si="353"/>
        <v>3633</v>
      </c>
      <c r="B3634" s="56" t="s">
        <v>4611</v>
      </c>
      <c r="C3634" s="8">
        <v>0</v>
      </c>
      <c r="D3634" s="8" t="s">
        <v>16</v>
      </c>
      <c r="E3634" s="60" t="s">
        <v>4612</v>
      </c>
      <c r="F3634" s="61" t="s">
        <v>25</v>
      </c>
      <c r="G3634" s="62">
        <v>44954</v>
      </c>
      <c r="H3634" s="56"/>
      <c r="I3634" s="56"/>
      <c r="J3634" s="56"/>
      <c r="K3634" s="62"/>
      <c r="L3634" s="56"/>
      <c r="M3634" s="56"/>
      <c r="N3634" s="56"/>
      <c r="O3634" s="56"/>
      <c r="P3634" s="56"/>
      <c r="Q3634" s="63"/>
      <c r="R3634" s="64"/>
      <c r="S3634" s="56"/>
      <c r="T3634" s="56"/>
      <c r="U3634" s="57"/>
      <c r="V3634" s="289">
        <f t="shared" si="349"/>
        <v>1123</v>
      </c>
      <c r="W3634" s="292" t="str">
        <f t="shared" si="350"/>
        <v/>
      </c>
      <c r="X3634" s="291" t="str">
        <f t="shared" si="351"/>
        <v/>
      </c>
      <c r="Y3634" s="291" t="str">
        <f t="shared" si="352"/>
        <v/>
      </c>
    </row>
    <row r="3635" spans="1:25" ht="15" customHeight="1">
      <c r="A3635" s="8">
        <f t="shared" si="353"/>
        <v>3634</v>
      </c>
      <c r="B3635" s="56" t="s">
        <v>4613</v>
      </c>
      <c r="C3635" s="8">
        <v>37</v>
      </c>
      <c r="D3635" s="8" t="s">
        <v>23</v>
      </c>
      <c r="E3635" s="60" t="s">
        <v>4614</v>
      </c>
      <c r="F3635" s="61" t="s">
        <v>824</v>
      </c>
      <c r="G3635" s="62">
        <v>44954</v>
      </c>
      <c r="H3635" s="56"/>
      <c r="I3635" s="56"/>
      <c r="J3635" s="56"/>
      <c r="K3635" s="62"/>
      <c r="L3635" s="56"/>
      <c r="M3635" s="56"/>
      <c r="N3635" s="56"/>
      <c r="O3635" s="56"/>
      <c r="P3635" s="56"/>
      <c r="Q3635" s="63"/>
      <c r="R3635" s="64"/>
      <c r="S3635" s="56"/>
      <c r="T3635" s="56"/>
      <c r="U3635" s="57"/>
      <c r="V3635" s="289">
        <f t="shared" si="349"/>
        <v>1123</v>
      </c>
      <c r="W3635" s="292" t="str">
        <f t="shared" si="350"/>
        <v/>
      </c>
      <c r="X3635" s="291" t="str">
        <f t="shared" si="351"/>
        <v/>
      </c>
      <c r="Y3635" s="291" t="str">
        <f t="shared" si="352"/>
        <v/>
      </c>
    </row>
    <row r="3636" spans="1:25" ht="15" customHeight="1">
      <c r="A3636" s="8">
        <f t="shared" si="353"/>
        <v>3635</v>
      </c>
      <c r="B3636" s="56" t="s">
        <v>4615</v>
      </c>
      <c r="C3636" s="8">
        <v>53</v>
      </c>
      <c r="D3636" s="8" t="s">
        <v>16</v>
      </c>
      <c r="E3636" s="60" t="s">
        <v>4616</v>
      </c>
      <c r="F3636" s="61" t="s">
        <v>25</v>
      </c>
      <c r="G3636" s="62">
        <v>44954</v>
      </c>
      <c r="H3636" s="56"/>
      <c r="I3636" s="56"/>
      <c r="J3636" s="56"/>
      <c r="K3636" s="62"/>
      <c r="L3636" s="56"/>
      <c r="M3636" s="56"/>
      <c r="N3636" s="56"/>
      <c r="O3636" s="56"/>
      <c r="P3636" s="56"/>
      <c r="Q3636" s="63"/>
      <c r="R3636" s="64"/>
      <c r="S3636" s="56"/>
      <c r="T3636" s="56"/>
      <c r="U3636" s="57"/>
      <c r="V3636" s="289">
        <f t="shared" si="349"/>
        <v>1123</v>
      </c>
      <c r="W3636" s="292" t="str">
        <f t="shared" si="350"/>
        <v/>
      </c>
      <c r="X3636" s="291" t="str">
        <f t="shared" si="351"/>
        <v/>
      </c>
      <c r="Y3636" s="291" t="str">
        <f t="shared" si="352"/>
        <v/>
      </c>
    </row>
    <row r="3637" spans="1:25" ht="15" customHeight="1">
      <c r="A3637" s="8">
        <f t="shared" si="353"/>
        <v>3636</v>
      </c>
      <c r="B3637" s="56" t="s">
        <v>4617</v>
      </c>
      <c r="C3637" s="8">
        <v>65</v>
      </c>
      <c r="D3637" s="8" t="s">
        <v>23</v>
      </c>
      <c r="E3637" s="60" t="s">
        <v>905</v>
      </c>
      <c r="F3637" s="61" t="s">
        <v>741</v>
      </c>
      <c r="G3637" s="62">
        <v>44954</v>
      </c>
      <c r="H3637" s="56"/>
      <c r="I3637" s="56"/>
      <c r="J3637" s="56"/>
      <c r="K3637" s="62"/>
      <c r="L3637" s="56"/>
      <c r="M3637" s="56"/>
      <c r="N3637" s="56"/>
      <c r="O3637" s="56"/>
      <c r="P3637" s="56"/>
      <c r="Q3637" s="63"/>
      <c r="R3637" s="64"/>
      <c r="S3637" s="56"/>
      <c r="T3637" s="56"/>
      <c r="U3637" s="57"/>
      <c r="V3637" s="289">
        <f t="shared" si="349"/>
        <v>1123</v>
      </c>
      <c r="W3637" s="292" t="str">
        <f t="shared" si="350"/>
        <v/>
      </c>
      <c r="X3637" s="291" t="str">
        <f t="shared" si="351"/>
        <v/>
      </c>
      <c r="Y3637" s="291" t="str">
        <f t="shared" si="352"/>
        <v/>
      </c>
    </row>
    <row r="3638" spans="1:25" ht="15" customHeight="1">
      <c r="A3638" s="8">
        <f t="shared" si="353"/>
        <v>3637</v>
      </c>
      <c r="B3638" s="56" t="s">
        <v>231</v>
      </c>
      <c r="C3638" s="8">
        <v>67</v>
      </c>
      <c r="D3638" s="8" t="s">
        <v>23</v>
      </c>
      <c r="E3638" s="60" t="s">
        <v>4618</v>
      </c>
      <c r="F3638" s="61" t="s">
        <v>1728</v>
      </c>
      <c r="G3638" s="62">
        <v>44954</v>
      </c>
      <c r="H3638" s="56"/>
      <c r="I3638" s="56"/>
      <c r="J3638" s="56"/>
      <c r="K3638" s="62"/>
      <c r="L3638" s="56"/>
      <c r="M3638" s="56"/>
      <c r="N3638" s="56"/>
      <c r="O3638" s="56"/>
      <c r="P3638" s="56"/>
      <c r="Q3638" s="63"/>
      <c r="R3638" s="64"/>
      <c r="S3638" s="56"/>
      <c r="T3638" s="56"/>
      <c r="U3638" s="57"/>
      <c r="V3638" s="289">
        <f t="shared" si="349"/>
        <v>1123</v>
      </c>
      <c r="W3638" s="292" t="str">
        <f t="shared" si="350"/>
        <v/>
      </c>
      <c r="X3638" s="291" t="str">
        <f t="shared" si="351"/>
        <v/>
      </c>
      <c r="Y3638" s="291" t="str">
        <f t="shared" si="352"/>
        <v/>
      </c>
    </row>
    <row r="3639" spans="1:25" ht="15" customHeight="1">
      <c r="A3639" s="8">
        <f t="shared" si="353"/>
        <v>3638</v>
      </c>
      <c r="B3639" s="56" t="s">
        <v>4619</v>
      </c>
      <c r="C3639" s="8">
        <v>80</v>
      </c>
      <c r="D3639" s="8" t="s">
        <v>23</v>
      </c>
      <c r="E3639" s="60" t="s">
        <v>600</v>
      </c>
      <c r="F3639" s="61" t="s">
        <v>696</v>
      </c>
      <c r="G3639" s="62">
        <v>44954</v>
      </c>
      <c r="H3639" s="56"/>
      <c r="I3639" s="56"/>
      <c r="J3639" s="56"/>
      <c r="K3639" s="62"/>
      <c r="L3639" s="56"/>
      <c r="M3639" s="56"/>
      <c r="N3639" s="56"/>
      <c r="O3639" s="56"/>
      <c r="P3639" s="56"/>
      <c r="Q3639" s="63"/>
      <c r="R3639" s="64"/>
      <c r="S3639" s="56"/>
      <c r="T3639" s="56"/>
      <c r="U3639" s="57"/>
      <c r="V3639" s="289">
        <f t="shared" si="349"/>
        <v>1123</v>
      </c>
      <c r="W3639" s="292" t="str">
        <f t="shared" si="350"/>
        <v/>
      </c>
      <c r="X3639" s="291" t="str">
        <f t="shared" si="351"/>
        <v/>
      </c>
      <c r="Y3639" s="291" t="str">
        <f t="shared" si="352"/>
        <v/>
      </c>
    </row>
    <row r="3640" spans="1:25" ht="15" customHeight="1">
      <c r="A3640" s="8">
        <f t="shared" si="353"/>
        <v>3639</v>
      </c>
      <c r="B3640" s="56" t="s">
        <v>4620</v>
      </c>
      <c r="C3640" s="8">
        <v>89</v>
      </c>
      <c r="D3640" s="8" t="s">
        <v>16</v>
      </c>
      <c r="E3640" s="60" t="s">
        <v>4621</v>
      </c>
      <c r="F3640" s="61" t="s">
        <v>117</v>
      </c>
      <c r="G3640" s="62">
        <v>44954</v>
      </c>
      <c r="H3640" s="56"/>
      <c r="I3640" s="56"/>
      <c r="J3640" s="56"/>
      <c r="K3640" s="62"/>
      <c r="L3640" s="56"/>
      <c r="M3640" s="56"/>
      <c r="N3640" s="56"/>
      <c r="O3640" s="56"/>
      <c r="P3640" s="56"/>
      <c r="Q3640" s="63"/>
      <c r="R3640" s="64"/>
      <c r="S3640" s="56"/>
      <c r="T3640" s="56"/>
      <c r="U3640" s="57"/>
      <c r="V3640" s="289">
        <f t="shared" si="349"/>
        <v>1123</v>
      </c>
      <c r="W3640" s="292" t="str">
        <f t="shared" si="350"/>
        <v/>
      </c>
      <c r="X3640" s="291" t="str">
        <f t="shared" si="351"/>
        <v/>
      </c>
      <c r="Y3640" s="291" t="str">
        <f t="shared" si="352"/>
        <v/>
      </c>
    </row>
    <row r="3641" spans="1:25" ht="15" customHeight="1">
      <c r="A3641" s="8">
        <f t="shared" si="353"/>
        <v>3640</v>
      </c>
      <c r="B3641" s="56" t="s">
        <v>4622</v>
      </c>
      <c r="C3641" s="8">
        <v>13</v>
      </c>
      <c r="D3641" s="8" t="s">
        <v>16</v>
      </c>
      <c r="E3641" s="60" t="s">
        <v>4623</v>
      </c>
      <c r="F3641" s="61" t="s">
        <v>125</v>
      </c>
      <c r="G3641" s="62">
        <v>44955</v>
      </c>
      <c r="H3641" s="56"/>
      <c r="I3641" s="56"/>
      <c r="J3641" s="56"/>
      <c r="K3641" s="62"/>
      <c r="L3641" s="56"/>
      <c r="M3641" s="56"/>
      <c r="N3641" s="56"/>
      <c r="O3641" s="56"/>
      <c r="P3641" s="56"/>
      <c r="Q3641" s="63"/>
      <c r="R3641" s="64"/>
      <c r="S3641" s="56"/>
      <c r="T3641" s="56"/>
      <c r="U3641" s="57"/>
      <c r="V3641" s="289">
        <f t="shared" si="349"/>
        <v>1124</v>
      </c>
      <c r="W3641" s="292" t="str">
        <f t="shared" si="350"/>
        <v/>
      </c>
      <c r="X3641" s="291" t="str">
        <f t="shared" si="351"/>
        <v/>
      </c>
      <c r="Y3641" s="291" t="str">
        <f t="shared" si="352"/>
        <v/>
      </c>
    </row>
    <row r="3642" spans="1:25" ht="15" customHeight="1">
      <c r="A3642" s="8">
        <f t="shared" si="353"/>
        <v>3641</v>
      </c>
      <c r="B3642" s="56" t="s">
        <v>4624</v>
      </c>
      <c r="C3642" s="8">
        <v>18</v>
      </c>
      <c r="D3642" s="8" t="s">
        <v>16</v>
      </c>
      <c r="E3642" s="60" t="s">
        <v>4625</v>
      </c>
      <c r="F3642" s="61" t="s">
        <v>770</v>
      </c>
      <c r="G3642" s="62">
        <v>44956</v>
      </c>
      <c r="H3642" s="56"/>
      <c r="I3642" s="56"/>
      <c r="J3642" s="56"/>
      <c r="K3642" s="62"/>
      <c r="L3642" s="56"/>
      <c r="M3642" s="56"/>
      <c r="N3642" s="56"/>
      <c r="O3642" s="56"/>
      <c r="P3642" s="56"/>
      <c r="Q3642" s="63"/>
      <c r="R3642" s="64"/>
      <c r="S3642" s="56"/>
      <c r="T3642" s="56"/>
      <c r="U3642" s="57" t="s">
        <v>4626</v>
      </c>
      <c r="V3642" s="289">
        <f t="shared" si="349"/>
        <v>1125</v>
      </c>
      <c r="W3642" s="292" t="str">
        <f t="shared" si="350"/>
        <v/>
      </c>
      <c r="X3642" s="291" t="str">
        <f t="shared" si="351"/>
        <v/>
      </c>
      <c r="Y3642" s="291" t="str">
        <f t="shared" si="352"/>
        <v/>
      </c>
    </row>
    <row r="3643" spans="1:25" ht="15" customHeight="1">
      <c r="A3643" s="8">
        <f t="shared" si="353"/>
        <v>3642</v>
      </c>
      <c r="B3643" s="56" t="s">
        <v>4627</v>
      </c>
      <c r="C3643" s="8">
        <v>52</v>
      </c>
      <c r="D3643" s="8" t="s">
        <v>16</v>
      </c>
      <c r="E3643" s="60" t="s">
        <v>3223</v>
      </c>
      <c r="F3643" s="61" t="s">
        <v>133</v>
      </c>
      <c r="G3643" s="62">
        <v>44956</v>
      </c>
      <c r="H3643" s="56"/>
      <c r="I3643" s="56"/>
      <c r="J3643" s="56"/>
      <c r="K3643" s="62"/>
      <c r="L3643" s="56"/>
      <c r="M3643" s="56"/>
      <c r="N3643" s="56"/>
      <c r="O3643" s="56"/>
      <c r="P3643" s="56"/>
      <c r="Q3643" s="63"/>
      <c r="R3643" s="64"/>
      <c r="S3643" s="56"/>
      <c r="T3643" s="56"/>
      <c r="U3643" s="57"/>
      <c r="V3643" s="289">
        <f t="shared" si="349"/>
        <v>1125</v>
      </c>
      <c r="W3643" s="292" t="str">
        <f t="shared" si="350"/>
        <v/>
      </c>
      <c r="X3643" s="291" t="str">
        <f t="shared" si="351"/>
        <v/>
      </c>
      <c r="Y3643" s="291" t="str">
        <f t="shared" si="352"/>
        <v/>
      </c>
    </row>
    <row r="3644" spans="1:25" ht="15" customHeight="1">
      <c r="A3644" s="8">
        <f t="shared" si="353"/>
        <v>3643</v>
      </c>
      <c r="B3644" s="56" t="s">
        <v>4628</v>
      </c>
      <c r="C3644" s="8">
        <v>90</v>
      </c>
      <c r="D3644" s="8" t="s">
        <v>23</v>
      </c>
      <c r="E3644" s="60" t="s">
        <v>4629</v>
      </c>
      <c r="F3644" s="61" t="s">
        <v>1968</v>
      </c>
      <c r="G3644" s="62">
        <v>44956</v>
      </c>
      <c r="H3644" s="56"/>
      <c r="I3644" s="56"/>
      <c r="J3644" s="56"/>
      <c r="K3644" s="62"/>
      <c r="L3644" s="56"/>
      <c r="M3644" s="56"/>
      <c r="N3644" s="56"/>
      <c r="O3644" s="56"/>
      <c r="P3644" s="56"/>
      <c r="Q3644" s="63"/>
      <c r="R3644" s="64"/>
      <c r="S3644" s="56"/>
      <c r="T3644" s="56"/>
      <c r="U3644" s="57"/>
      <c r="V3644" s="289">
        <f t="shared" si="349"/>
        <v>1125</v>
      </c>
      <c r="W3644" s="292" t="str">
        <f t="shared" si="350"/>
        <v/>
      </c>
      <c r="X3644" s="291" t="str">
        <f t="shared" si="351"/>
        <v/>
      </c>
      <c r="Y3644" s="291" t="str">
        <f t="shared" si="352"/>
        <v/>
      </c>
    </row>
    <row r="3645" spans="1:25" ht="15" customHeight="1">
      <c r="A3645" s="8">
        <f t="shared" si="353"/>
        <v>3644</v>
      </c>
      <c r="B3645" s="56" t="s">
        <v>4630</v>
      </c>
      <c r="C3645" s="8">
        <v>78</v>
      </c>
      <c r="D3645" s="8" t="s">
        <v>16</v>
      </c>
      <c r="E3645" s="60" t="s">
        <v>4631</v>
      </c>
      <c r="F3645" s="61" t="s">
        <v>103</v>
      </c>
      <c r="G3645" s="62">
        <v>44957</v>
      </c>
      <c r="H3645" s="56"/>
      <c r="I3645" s="56"/>
      <c r="J3645" s="56"/>
      <c r="K3645" s="62"/>
      <c r="L3645" s="56"/>
      <c r="M3645" s="56"/>
      <c r="N3645" s="56"/>
      <c r="O3645" s="56"/>
      <c r="P3645" s="56"/>
      <c r="Q3645" s="63"/>
      <c r="R3645" s="64"/>
      <c r="S3645" s="56"/>
      <c r="T3645" s="56"/>
      <c r="U3645" s="57"/>
      <c r="V3645" s="289">
        <f t="shared" si="349"/>
        <v>1126</v>
      </c>
      <c r="W3645" s="292" t="str">
        <f t="shared" si="350"/>
        <v/>
      </c>
      <c r="X3645" s="291" t="str">
        <f t="shared" si="351"/>
        <v/>
      </c>
      <c r="Y3645" s="291" t="str">
        <f t="shared" si="352"/>
        <v/>
      </c>
    </row>
    <row r="3646" spans="1:25" ht="15" customHeight="1">
      <c r="A3646" s="8">
        <f t="shared" si="353"/>
        <v>3645</v>
      </c>
      <c r="B3646" s="56" t="s">
        <v>4632</v>
      </c>
      <c r="C3646" s="8">
        <v>82</v>
      </c>
      <c r="D3646" s="8" t="s">
        <v>16</v>
      </c>
      <c r="E3646" s="60" t="s">
        <v>4633</v>
      </c>
      <c r="F3646" s="61" t="s">
        <v>25</v>
      </c>
      <c r="G3646" s="62">
        <v>44957</v>
      </c>
      <c r="H3646" s="56"/>
      <c r="I3646" s="56"/>
      <c r="J3646" s="56"/>
      <c r="K3646" s="62"/>
      <c r="L3646" s="56"/>
      <c r="M3646" s="56"/>
      <c r="N3646" s="56"/>
      <c r="O3646" s="56"/>
      <c r="P3646" s="56"/>
      <c r="Q3646" s="63"/>
      <c r="R3646" s="64"/>
      <c r="S3646" s="56"/>
      <c r="T3646" s="56"/>
      <c r="U3646" s="57"/>
      <c r="V3646" s="289">
        <f t="shared" si="349"/>
        <v>1126</v>
      </c>
      <c r="W3646" s="292" t="str">
        <f t="shared" si="350"/>
        <v/>
      </c>
      <c r="X3646" s="291" t="str">
        <f t="shared" si="351"/>
        <v/>
      </c>
      <c r="Y3646" s="291" t="str">
        <f t="shared" si="352"/>
        <v/>
      </c>
    </row>
    <row r="3647" spans="1:25" ht="15" customHeight="1">
      <c r="A3647" s="8">
        <f t="shared" si="353"/>
        <v>3646</v>
      </c>
      <c r="B3647" s="56" t="s">
        <v>4634</v>
      </c>
      <c r="C3647" s="8">
        <v>59</v>
      </c>
      <c r="D3647" s="8" t="s">
        <v>16</v>
      </c>
      <c r="E3647" s="60" t="s">
        <v>2311</v>
      </c>
      <c r="F3647" s="61" t="s">
        <v>4635</v>
      </c>
      <c r="G3647" s="62">
        <v>44958</v>
      </c>
      <c r="H3647" s="56"/>
      <c r="I3647" s="56"/>
      <c r="J3647" s="56"/>
      <c r="K3647" s="62"/>
      <c r="L3647" s="56"/>
      <c r="M3647" s="56"/>
      <c r="N3647" s="56"/>
      <c r="O3647" s="56"/>
      <c r="P3647" s="56"/>
      <c r="Q3647" s="63"/>
      <c r="R3647" s="64"/>
      <c r="S3647" s="56"/>
      <c r="T3647" s="56"/>
      <c r="U3647" s="57"/>
      <c r="V3647" s="289">
        <f t="shared" si="349"/>
        <v>1127</v>
      </c>
      <c r="W3647" s="292" t="str">
        <f t="shared" si="350"/>
        <v/>
      </c>
      <c r="X3647" s="291" t="str">
        <f t="shared" si="351"/>
        <v/>
      </c>
      <c r="Y3647" s="291" t="str">
        <f t="shared" si="352"/>
        <v/>
      </c>
    </row>
    <row r="3648" spans="1:25" ht="15" customHeight="1">
      <c r="A3648" s="8">
        <f t="shared" si="353"/>
        <v>3647</v>
      </c>
      <c r="B3648" s="56" t="s">
        <v>921</v>
      </c>
      <c r="C3648" s="8">
        <v>74</v>
      </c>
      <c r="D3648" s="8" t="s">
        <v>16</v>
      </c>
      <c r="E3648" s="60" t="s">
        <v>24</v>
      </c>
      <c r="F3648" s="61" t="s">
        <v>25</v>
      </c>
      <c r="G3648" s="62">
        <v>44958</v>
      </c>
      <c r="H3648" s="56"/>
      <c r="I3648" s="56"/>
      <c r="J3648" s="56"/>
      <c r="K3648" s="62"/>
      <c r="L3648" s="56"/>
      <c r="M3648" s="56"/>
      <c r="N3648" s="56"/>
      <c r="O3648" s="56"/>
      <c r="P3648" s="56"/>
      <c r="Q3648" s="63"/>
      <c r="R3648" s="64"/>
      <c r="S3648" s="56"/>
      <c r="T3648" s="56"/>
      <c r="U3648" s="57"/>
      <c r="V3648" s="289">
        <f t="shared" si="349"/>
        <v>1127</v>
      </c>
      <c r="W3648" s="292" t="str">
        <f t="shared" si="350"/>
        <v/>
      </c>
      <c r="X3648" s="291" t="str">
        <f t="shared" si="351"/>
        <v/>
      </c>
      <c r="Y3648" s="291" t="str">
        <f t="shared" si="352"/>
        <v/>
      </c>
    </row>
    <row r="3649" spans="1:25" ht="15" customHeight="1">
      <c r="A3649" s="8">
        <f t="shared" si="353"/>
        <v>3648</v>
      </c>
      <c r="B3649" s="56" t="s">
        <v>4636</v>
      </c>
      <c r="C3649" s="8">
        <v>83</v>
      </c>
      <c r="D3649" s="8" t="s">
        <v>16</v>
      </c>
      <c r="E3649" s="60" t="s">
        <v>4637</v>
      </c>
      <c r="F3649" s="61" t="s">
        <v>464</v>
      </c>
      <c r="G3649" s="62">
        <v>44959</v>
      </c>
      <c r="H3649" s="56"/>
      <c r="I3649" s="56"/>
      <c r="J3649" s="56"/>
      <c r="K3649" s="62"/>
      <c r="L3649" s="56"/>
      <c r="M3649" s="56"/>
      <c r="N3649" s="56"/>
      <c r="O3649" s="56"/>
      <c r="P3649" s="56"/>
      <c r="Q3649" s="63"/>
      <c r="R3649" s="64"/>
      <c r="S3649" s="56"/>
      <c r="T3649" s="56"/>
      <c r="U3649" s="57"/>
      <c r="V3649" s="289">
        <f t="shared" si="349"/>
        <v>1128</v>
      </c>
      <c r="W3649" s="292" t="str">
        <f t="shared" si="350"/>
        <v/>
      </c>
      <c r="X3649" s="291" t="str">
        <f t="shared" si="351"/>
        <v/>
      </c>
      <c r="Y3649" s="291" t="str">
        <f t="shared" si="352"/>
        <v/>
      </c>
    </row>
    <row r="3650" spans="1:25" ht="15" customHeight="1">
      <c r="A3650" s="8">
        <f t="shared" si="353"/>
        <v>3649</v>
      </c>
      <c r="B3650" s="56" t="s">
        <v>4422</v>
      </c>
      <c r="C3650" s="8">
        <v>69</v>
      </c>
      <c r="D3650" s="8" t="s">
        <v>16</v>
      </c>
      <c r="E3650" s="60" t="s">
        <v>4638</v>
      </c>
      <c r="F3650" s="61" t="s">
        <v>25</v>
      </c>
      <c r="G3650" s="62">
        <v>44960</v>
      </c>
      <c r="H3650" s="56"/>
      <c r="I3650" s="56"/>
      <c r="J3650" s="56"/>
      <c r="K3650" s="62"/>
      <c r="L3650" s="56"/>
      <c r="M3650" s="56"/>
      <c r="N3650" s="56"/>
      <c r="O3650" s="56"/>
      <c r="P3650" s="56"/>
      <c r="Q3650" s="63"/>
      <c r="R3650" s="64"/>
      <c r="S3650" s="56"/>
      <c r="T3650" s="56"/>
      <c r="U3650" s="57"/>
      <c r="V3650" s="289">
        <f t="shared" ref="V3650:V3713" si="354">G3650-DATE(2020,1,1)</f>
        <v>1129</v>
      </c>
      <c r="W3650" s="292" t="str">
        <f t="shared" ref="W3650:W3713" si="355">IF(ISNUMBER(H3650), $G3650-H3650, "")</f>
        <v/>
      </c>
      <c r="X3650" s="291" t="str">
        <f t="shared" ref="X3650:X3713" si="356">IF(ISNUMBER(I3650), $G3650-I3650, "")</f>
        <v/>
      </c>
      <c r="Y3650" s="291" t="str">
        <f t="shared" ref="Y3650:Y3713" si="357">IF(ISNUMBER(K3650), $G3650-K3650, "")</f>
        <v/>
      </c>
    </row>
    <row r="3651" spans="1:25" ht="15" customHeight="1">
      <c r="A3651" s="8">
        <f t="shared" si="353"/>
        <v>3650</v>
      </c>
      <c r="B3651" s="56" t="s">
        <v>4639</v>
      </c>
      <c r="C3651" s="8">
        <v>85</v>
      </c>
      <c r="D3651" s="8" t="s">
        <v>23</v>
      </c>
      <c r="E3651" s="60" t="s">
        <v>4640</v>
      </c>
      <c r="F3651" s="61" t="s">
        <v>117</v>
      </c>
      <c r="G3651" s="62">
        <v>44960</v>
      </c>
      <c r="H3651" s="56"/>
      <c r="I3651" s="56"/>
      <c r="J3651" s="56"/>
      <c r="K3651" s="62"/>
      <c r="L3651" s="56"/>
      <c r="M3651" s="56"/>
      <c r="N3651" s="56"/>
      <c r="O3651" s="56"/>
      <c r="P3651" s="56"/>
      <c r="Q3651" s="63"/>
      <c r="R3651" s="64"/>
      <c r="S3651" s="56"/>
      <c r="T3651" s="56"/>
      <c r="U3651" s="57"/>
      <c r="V3651" s="289">
        <f t="shared" si="354"/>
        <v>1129</v>
      </c>
      <c r="W3651" s="292" t="str">
        <f t="shared" si="355"/>
        <v/>
      </c>
      <c r="X3651" s="291" t="str">
        <f t="shared" si="356"/>
        <v/>
      </c>
      <c r="Y3651" s="291" t="str">
        <f t="shared" si="357"/>
        <v/>
      </c>
    </row>
    <row r="3652" spans="1:25" ht="15" customHeight="1">
      <c r="A3652" s="8">
        <f t="shared" si="353"/>
        <v>3651</v>
      </c>
      <c r="B3652" s="56" t="s">
        <v>4641</v>
      </c>
      <c r="C3652" s="8">
        <v>70</v>
      </c>
      <c r="D3652" s="8" t="s">
        <v>16</v>
      </c>
      <c r="E3652" s="60" t="s">
        <v>4642</v>
      </c>
      <c r="F3652" s="61" t="s">
        <v>324</v>
      </c>
      <c r="G3652" s="62">
        <v>44961</v>
      </c>
      <c r="H3652" s="56"/>
      <c r="I3652" s="56"/>
      <c r="J3652" s="56"/>
      <c r="K3652" s="62"/>
      <c r="L3652" s="56"/>
      <c r="M3652" s="56"/>
      <c r="N3652" s="56"/>
      <c r="O3652" s="56"/>
      <c r="P3652" s="56"/>
      <c r="Q3652" s="63"/>
      <c r="R3652" s="64"/>
      <c r="S3652" s="56"/>
      <c r="T3652" s="56"/>
      <c r="U3652" s="57"/>
      <c r="V3652" s="289">
        <f t="shared" si="354"/>
        <v>1130</v>
      </c>
      <c r="W3652" s="292" t="str">
        <f t="shared" si="355"/>
        <v/>
      </c>
      <c r="X3652" s="291" t="str">
        <f t="shared" si="356"/>
        <v/>
      </c>
      <c r="Y3652" s="291" t="str">
        <f t="shared" si="357"/>
        <v/>
      </c>
    </row>
    <row r="3653" spans="1:25" ht="15" customHeight="1">
      <c r="A3653" s="8">
        <f t="shared" ref="A3653:A3716" si="358">A3652+1</f>
        <v>3652</v>
      </c>
      <c r="B3653" s="56" t="s">
        <v>435</v>
      </c>
      <c r="C3653" s="8">
        <v>76</v>
      </c>
      <c r="D3653" s="8" t="s">
        <v>23</v>
      </c>
      <c r="E3653" s="60" t="s">
        <v>4643</v>
      </c>
      <c r="F3653" s="61" t="s">
        <v>46</v>
      </c>
      <c r="G3653" s="62">
        <v>44961</v>
      </c>
      <c r="H3653" s="56"/>
      <c r="I3653" s="56"/>
      <c r="J3653" s="56"/>
      <c r="K3653" s="62"/>
      <c r="L3653" s="56"/>
      <c r="M3653" s="56"/>
      <c r="N3653" s="56"/>
      <c r="O3653" s="56"/>
      <c r="P3653" s="56"/>
      <c r="Q3653" s="63"/>
      <c r="R3653" s="64"/>
      <c r="S3653" s="56"/>
      <c r="T3653" s="56"/>
      <c r="U3653" s="57"/>
      <c r="V3653" s="289">
        <f t="shared" si="354"/>
        <v>1130</v>
      </c>
      <c r="W3653" s="292" t="str">
        <f t="shared" si="355"/>
        <v/>
      </c>
      <c r="X3653" s="291" t="str">
        <f t="shared" si="356"/>
        <v/>
      </c>
      <c r="Y3653" s="291" t="str">
        <f t="shared" si="357"/>
        <v/>
      </c>
    </row>
    <row r="3654" spans="1:25" ht="15" customHeight="1">
      <c r="A3654" s="8">
        <f t="shared" si="358"/>
        <v>3653</v>
      </c>
      <c r="B3654" s="56" t="s">
        <v>4644</v>
      </c>
      <c r="C3654" s="8">
        <v>80</v>
      </c>
      <c r="D3654" s="8" t="s">
        <v>16</v>
      </c>
      <c r="E3654" s="60" t="s">
        <v>4645</v>
      </c>
      <c r="F3654" s="61" t="s">
        <v>25</v>
      </c>
      <c r="G3654" s="62">
        <v>44961</v>
      </c>
      <c r="H3654" s="56"/>
      <c r="I3654" s="56"/>
      <c r="J3654" s="56"/>
      <c r="K3654" s="62"/>
      <c r="L3654" s="56"/>
      <c r="M3654" s="56"/>
      <c r="N3654" s="56"/>
      <c r="O3654" s="56"/>
      <c r="P3654" s="56"/>
      <c r="Q3654" s="63"/>
      <c r="R3654" s="64"/>
      <c r="S3654" s="56"/>
      <c r="T3654" s="56"/>
      <c r="U3654" s="57"/>
      <c r="V3654" s="289">
        <f t="shared" si="354"/>
        <v>1130</v>
      </c>
      <c r="W3654" s="292" t="str">
        <f t="shared" si="355"/>
        <v/>
      </c>
      <c r="X3654" s="291" t="str">
        <f t="shared" si="356"/>
        <v/>
      </c>
      <c r="Y3654" s="291" t="str">
        <f t="shared" si="357"/>
        <v/>
      </c>
    </row>
    <row r="3655" spans="1:25" ht="15" customHeight="1">
      <c r="A3655" s="8">
        <f t="shared" si="358"/>
        <v>3654</v>
      </c>
      <c r="B3655" s="56" t="s">
        <v>4646</v>
      </c>
      <c r="C3655" s="8">
        <v>0</v>
      </c>
      <c r="D3655" s="8" t="s">
        <v>16</v>
      </c>
      <c r="E3655" s="60" t="s">
        <v>781</v>
      </c>
      <c r="F3655" s="61" t="s">
        <v>347</v>
      </c>
      <c r="G3655" s="62">
        <v>44962</v>
      </c>
      <c r="H3655" s="56"/>
      <c r="I3655" s="56"/>
      <c r="J3655" s="56"/>
      <c r="K3655" s="62"/>
      <c r="L3655" s="56"/>
      <c r="M3655" s="56"/>
      <c r="N3655" s="56"/>
      <c r="O3655" s="56"/>
      <c r="P3655" s="56"/>
      <c r="Q3655" s="63"/>
      <c r="R3655" s="64"/>
      <c r="S3655" s="56"/>
      <c r="T3655" s="56"/>
      <c r="U3655" s="57"/>
      <c r="V3655" s="289">
        <f t="shared" si="354"/>
        <v>1131</v>
      </c>
      <c r="W3655" s="292" t="str">
        <f t="shared" si="355"/>
        <v/>
      </c>
      <c r="X3655" s="291" t="str">
        <f t="shared" si="356"/>
        <v/>
      </c>
      <c r="Y3655" s="291" t="str">
        <f t="shared" si="357"/>
        <v/>
      </c>
    </row>
    <row r="3656" spans="1:25" ht="15" customHeight="1">
      <c r="A3656" s="8">
        <f t="shared" si="358"/>
        <v>3655</v>
      </c>
      <c r="B3656" s="56" t="s">
        <v>547</v>
      </c>
      <c r="C3656" s="8">
        <v>42</v>
      </c>
      <c r="D3656" s="8" t="s">
        <v>23</v>
      </c>
      <c r="E3656" s="60" t="s">
        <v>4647</v>
      </c>
      <c r="F3656" s="61" t="s">
        <v>25</v>
      </c>
      <c r="G3656" s="62">
        <v>44962</v>
      </c>
      <c r="H3656" s="56"/>
      <c r="I3656" s="56"/>
      <c r="J3656" s="56"/>
      <c r="K3656" s="62"/>
      <c r="L3656" s="56"/>
      <c r="M3656" s="56"/>
      <c r="N3656" s="56"/>
      <c r="O3656" s="56"/>
      <c r="P3656" s="56"/>
      <c r="Q3656" s="63"/>
      <c r="R3656" s="64"/>
      <c r="S3656" s="56"/>
      <c r="T3656" s="56"/>
      <c r="U3656" s="57" t="s">
        <v>4648</v>
      </c>
      <c r="V3656" s="289">
        <f t="shared" si="354"/>
        <v>1131</v>
      </c>
      <c r="W3656" s="292" t="str">
        <f t="shared" si="355"/>
        <v/>
      </c>
      <c r="X3656" s="291" t="str">
        <f t="shared" si="356"/>
        <v/>
      </c>
      <c r="Y3656" s="291" t="str">
        <f t="shared" si="357"/>
        <v/>
      </c>
    </row>
    <row r="3657" spans="1:25" ht="15" customHeight="1">
      <c r="A3657" s="8">
        <f t="shared" si="358"/>
        <v>3656</v>
      </c>
      <c r="B3657" s="56" t="s">
        <v>4649</v>
      </c>
      <c r="C3657" s="8">
        <v>60</v>
      </c>
      <c r="D3657" s="8" t="s">
        <v>16</v>
      </c>
      <c r="E3657" s="60" t="s">
        <v>392</v>
      </c>
      <c r="F3657" s="61" t="s">
        <v>372</v>
      </c>
      <c r="G3657" s="62">
        <v>44962</v>
      </c>
      <c r="H3657" s="56"/>
      <c r="I3657" s="56"/>
      <c r="J3657" s="56"/>
      <c r="K3657" s="62"/>
      <c r="L3657" s="56"/>
      <c r="M3657" s="56"/>
      <c r="N3657" s="56"/>
      <c r="O3657" s="56"/>
      <c r="P3657" s="56"/>
      <c r="Q3657" s="63"/>
      <c r="R3657" s="64"/>
      <c r="S3657" s="56"/>
      <c r="T3657" s="56"/>
      <c r="U3657" s="57"/>
      <c r="V3657" s="289">
        <f t="shared" si="354"/>
        <v>1131</v>
      </c>
      <c r="W3657" s="292" t="str">
        <f t="shared" si="355"/>
        <v/>
      </c>
      <c r="X3657" s="291" t="str">
        <f t="shared" si="356"/>
        <v/>
      </c>
      <c r="Y3657" s="291" t="str">
        <f t="shared" si="357"/>
        <v/>
      </c>
    </row>
    <row r="3658" spans="1:25" ht="15" customHeight="1">
      <c r="A3658" s="8">
        <f t="shared" si="358"/>
        <v>3657</v>
      </c>
      <c r="B3658" s="56" t="s">
        <v>4650</v>
      </c>
      <c r="C3658" s="8">
        <v>76</v>
      </c>
      <c r="D3658" s="8" t="s">
        <v>16</v>
      </c>
      <c r="E3658" s="60" t="s">
        <v>4651</v>
      </c>
      <c r="F3658" s="61" t="s">
        <v>1264</v>
      </c>
      <c r="G3658" s="62">
        <v>44962</v>
      </c>
      <c r="H3658" s="56"/>
      <c r="I3658" s="56"/>
      <c r="J3658" s="56"/>
      <c r="K3658" s="62"/>
      <c r="L3658" s="56"/>
      <c r="M3658" s="56"/>
      <c r="N3658" s="56"/>
      <c r="O3658" s="56"/>
      <c r="P3658" s="56"/>
      <c r="Q3658" s="63"/>
      <c r="R3658" s="64"/>
      <c r="S3658" s="56"/>
      <c r="T3658" s="56"/>
      <c r="U3658" s="57"/>
      <c r="V3658" s="289">
        <f t="shared" si="354"/>
        <v>1131</v>
      </c>
      <c r="W3658" s="292" t="str">
        <f t="shared" si="355"/>
        <v/>
      </c>
      <c r="X3658" s="291" t="str">
        <f t="shared" si="356"/>
        <v/>
      </c>
      <c r="Y3658" s="291" t="str">
        <f t="shared" si="357"/>
        <v/>
      </c>
    </row>
    <row r="3659" spans="1:25" ht="15" customHeight="1">
      <c r="A3659" s="8">
        <f t="shared" si="358"/>
        <v>3658</v>
      </c>
      <c r="B3659" s="56" t="s">
        <v>4652</v>
      </c>
      <c r="C3659" s="8">
        <v>77</v>
      </c>
      <c r="D3659" s="8" t="s">
        <v>16</v>
      </c>
      <c r="E3659" s="60" t="s">
        <v>1721</v>
      </c>
      <c r="F3659" s="61" t="s">
        <v>758</v>
      </c>
      <c r="G3659" s="62">
        <v>44962</v>
      </c>
      <c r="H3659" s="56"/>
      <c r="I3659" s="56"/>
      <c r="J3659" s="56"/>
      <c r="K3659" s="62"/>
      <c r="L3659" s="56"/>
      <c r="M3659" s="56"/>
      <c r="N3659" s="56"/>
      <c r="O3659" s="56"/>
      <c r="P3659" s="56"/>
      <c r="Q3659" s="63"/>
      <c r="R3659" s="64"/>
      <c r="S3659" s="56"/>
      <c r="T3659" s="56"/>
      <c r="U3659" s="57"/>
      <c r="V3659" s="289">
        <f t="shared" si="354"/>
        <v>1131</v>
      </c>
      <c r="W3659" s="292" t="str">
        <f t="shared" si="355"/>
        <v/>
      </c>
      <c r="X3659" s="291" t="str">
        <f t="shared" si="356"/>
        <v/>
      </c>
      <c r="Y3659" s="291" t="str">
        <f t="shared" si="357"/>
        <v/>
      </c>
    </row>
    <row r="3660" spans="1:25" ht="15" customHeight="1">
      <c r="A3660" s="8">
        <f t="shared" si="358"/>
        <v>3659</v>
      </c>
      <c r="B3660" s="56" t="s">
        <v>4653</v>
      </c>
      <c r="C3660" s="8">
        <v>81</v>
      </c>
      <c r="D3660" s="8" t="s">
        <v>16</v>
      </c>
      <c r="E3660" s="60" t="s">
        <v>4140</v>
      </c>
      <c r="F3660" s="61" t="s">
        <v>18</v>
      </c>
      <c r="G3660" s="62">
        <v>44962</v>
      </c>
      <c r="H3660" s="56"/>
      <c r="I3660" s="56"/>
      <c r="J3660" s="56"/>
      <c r="K3660" s="62"/>
      <c r="L3660" s="56"/>
      <c r="M3660" s="56"/>
      <c r="N3660" s="56"/>
      <c r="O3660" s="56"/>
      <c r="P3660" s="56"/>
      <c r="Q3660" s="63"/>
      <c r="R3660" s="64"/>
      <c r="S3660" s="56"/>
      <c r="T3660" s="56"/>
      <c r="U3660" s="57"/>
      <c r="V3660" s="289">
        <f t="shared" si="354"/>
        <v>1131</v>
      </c>
      <c r="W3660" s="292" t="str">
        <f t="shared" si="355"/>
        <v/>
      </c>
      <c r="X3660" s="291" t="str">
        <f t="shared" si="356"/>
        <v/>
      </c>
      <c r="Y3660" s="291" t="str">
        <f t="shared" si="357"/>
        <v/>
      </c>
    </row>
    <row r="3661" spans="1:25" ht="15" customHeight="1">
      <c r="A3661" s="8">
        <f t="shared" si="358"/>
        <v>3660</v>
      </c>
      <c r="B3661" s="56" t="s">
        <v>4654</v>
      </c>
      <c r="C3661" s="8">
        <v>71</v>
      </c>
      <c r="D3661" s="8" t="s">
        <v>23</v>
      </c>
      <c r="E3661" s="60" t="s">
        <v>4655</v>
      </c>
      <c r="F3661" s="61" t="s">
        <v>55</v>
      </c>
      <c r="G3661" s="62">
        <v>44963</v>
      </c>
      <c r="H3661" s="56"/>
      <c r="I3661" s="56"/>
      <c r="J3661" s="56"/>
      <c r="K3661" s="62"/>
      <c r="L3661" s="56"/>
      <c r="M3661" s="56"/>
      <c r="N3661" s="56"/>
      <c r="O3661" s="56"/>
      <c r="P3661" s="56"/>
      <c r="Q3661" s="63"/>
      <c r="R3661" s="64"/>
      <c r="S3661" s="56"/>
      <c r="T3661" s="56"/>
      <c r="U3661" s="57"/>
      <c r="V3661" s="289">
        <f t="shared" si="354"/>
        <v>1132</v>
      </c>
      <c r="W3661" s="292" t="str">
        <f t="shared" si="355"/>
        <v/>
      </c>
      <c r="X3661" s="291" t="str">
        <f t="shared" si="356"/>
        <v/>
      </c>
      <c r="Y3661" s="291" t="str">
        <f t="shared" si="357"/>
        <v/>
      </c>
    </row>
    <row r="3662" spans="1:25" ht="15" customHeight="1">
      <c r="A3662" s="8">
        <f t="shared" si="358"/>
        <v>3661</v>
      </c>
      <c r="B3662" s="56" t="s">
        <v>4656</v>
      </c>
      <c r="C3662" s="8">
        <v>71</v>
      </c>
      <c r="D3662" s="8" t="s">
        <v>16</v>
      </c>
      <c r="E3662" s="60" t="s">
        <v>878</v>
      </c>
      <c r="F3662" s="61" t="s">
        <v>2701</v>
      </c>
      <c r="G3662" s="62">
        <v>44963</v>
      </c>
      <c r="H3662" s="56"/>
      <c r="I3662" s="56"/>
      <c r="J3662" s="56"/>
      <c r="K3662" s="62"/>
      <c r="L3662" s="56"/>
      <c r="M3662" s="56"/>
      <c r="N3662" s="56"/>
      <c r="O3662" s="56"/>
      <c r="P3662" s="56"/>
      <c r="Q3662" s="63"/>
      <c r="R3662" s="64"/>
      <c r="S3662" s="56"/>
      <c r="T3662" s="56"/>
      <c r="U3662" s="57"/>
      <c r="V3662" s="289">
        <f t="shared" si="354"/>
        <v>1132</v>
      </c>
      <c r="W3662" s="292" t="str">
        <f t="shared" si="355"/>
        <v/>
      </c>
      <c r="X3662" s="291" t="str">
        <f t="shared" si="356"/>
        <v/>
      </c>
      <c r="Y3662" s="291" t="str">
        <f t="shared" si="357"/>
        <v/>
      </c>
    </row>
    <row r="3663" spans="1:25" ht="15" customHeight="1">
      <c r="A3663" s="8">
        <f t="shared" si="358"/>
        <v>3662</v>
      </c>
      <c r="B3663" s="56" t="s">
        <v>4657</v>
      </c>
      <c r="C3663" s="8">
        <v>86</v>
      </c>
      <c r="D3663" s="8" t="s">
        <v>16</v>
      </c>
      <c r="E3663" s="60" t="s">
        <v>4658</v>
      </c>
      <c r="F3663" s="61" t="s">
        <v>1877</v>
      </c>
      <c r="G3663" s="62">
        <v>44963</v>
      </c>
      <c r="H3663" s="56"/>
      <c r="I3663" s="56"/>
      <c r="J3663" s="56"/>
      <c r="K3663" s="62"/>
      <c r="L3663" s="56"/>
      <c r="M3663" s="56"/>
      <c r="N3663" s="56"/>
      <c r="O3663" s="56"/>
      <c r="P3663" s="56"/>
      <c r="Q3663" s="63"/>
      <c r="R3663" s="64"/>
      <c r="S3663" s="56"/>
      <c r="T3663" s="56"/>
      <c r="U3663" s="57"/>
      <c r="V3663" s="289">
        <f t="shared" si="354"/>
        <v>1132</v>
      </c>
      <c r="W3663" s="292" t="str">
        <f t="shared" si="355"/>
        <v/>
      </c>
      <c r="X3663" s="291" t="str">
        <f t="shared" si="356"/>
        <v/>
      </c>
      <c r="Y3663" s="291" t="str">
        <f t="shared" si="357"/>
        <v/>
      </c>
    </row>
    <row r="3664" spans="1:25" ht="15" customHeight="1">
      <c r="A3664" s="8">
        <f t="shared" si="358"/>
        <v>3663</v>
      </c>
      <c r="B3664" s="56" t="s">
        <v>4659</v>
      </c>
      <c r="C3664" s="8">
        <v>91</v>
      </c>
      <c r="D3664" s="8" t="s">
        <v>23</v>
      </c>
      <c r="E3664" s="60" t="s">
        <v>4660</v>
      </c>
      <c r="F3664" s="61" t="s">
        <v>25</v>
      </c>
      <c r="G3664" s="62">
        <v>44963</v>
      </c>
      <c r="H3664" s="56"/>
      <c r="I3664" s="56"/>
      <c r="J3664" s="56"/>
      <c r="K3664" s="62"/>
      <c r="L3664" s="56"/>
      <c r="M3664" s="56"/>
      <c r="N3664" s="56"/>
      <c r="O3664" s="56"/>
      <c r="P3664" s="56"/>
      <c r="Q3664" s="63"/>
      <c r="R3664" s="64"/>
      <c r="S3664" s="56"/>
      <c r="T3664" s="56"/>
      <c r="U3664" s="57"/>
      <c r="V3664" s="289">
        <f t="shared" si="354"/>
        <v>1132</v>
      </c>
      <c r="W3664" s="292" t="str">
        <f t="shared" si="355"/>
        <v/>
      </c>
      <c r="X3664" s="291" t="str">
        <f t="shared" si="356"/>
        <v/>
      </c>
      <c r="Y3664" s="291" t="str">
        <f t="shared" si="357"/>
        <v/>
      </c>
    </row>
    <row r="3665" spans="1:25" ht="15" customHeight="1">
      <c r="A3665" s="8">
        <f t="shared" si="358"/>
        <v>3664</v>
      </c>
      <c r="B3665" s="56" t="s">
        <v>4661</v>
      </c>
      <c r="C3665" s="8">
        <v>68</v>
      </c>
      <c r="D3665" s="8" t="s">
        <v>23</v>
      </c>
      <c r="E3665" s="60" t="s">
        <v>4662</v>
      </c>
      <c r="F3665" s="61" t="s">
        <v>25</v>
      </c>
      <c r="G3665" s="62">
        <v>44966</v>
      </c>
      <c r="H3665" s="56"/>
      <c r="I3665" s="56"/>
      <c r="J3665" s="56"/>
      <c r="K3665" s="62"/>
      <c r="L3665" s="56"/>
      <c r="M3665" s="56"/>
      <c r="N3665" s="56"/>
      <c r="O3665" s="56"/>
      <c r="P3665" s="56"/>
      <c r="Q3665" s="63"/>
      <c r="R3665" s="64"/>
      <c r="S3665" s="56"/>
      <c r="T3665" s="56"/>
      <c r="U3665" s="57"/>
      <c r="V3665" s="289">
        <f t="shared" si="354"/>
        <v>1135</v>
      </c>
      <c r="W3665" s="292" t="str">
        <f t="shared" si="355"/>
        <v/>
      </c>
      <c r="X3665" s="291" t="str">
        <f t="shared" si="356"/>
        <v/>
      </c>
      <c r="Y3665" s="291" t="str">
        <f t="shared" si="357"/>
        <v/>
      </c>
    </row>
    <row r="3666" spans="1:25" ht="15" customHeight="1">
      <c r="A3666" s="8">
        <f t="shared" si="358"/>
        <v>3665</v>
      </c>
      <c r="B3666" s="56" t="s">
        <v>4429</v>
      </c>
      <c r="C3666" s="8">
        <v>78</v>
      </c>
      <c r="D3666" s="8" t="s">
        <v>23</v>
      </c>
      <c r="E3666" s="60" t="s">
        <v>1534</v>
      </c>
      <c r="F3666" s="61" t="s">
        <v>66</v>
      </c>
      <c r="G3666" s="62">
        <v>44966</v>
      </c>
      <c r="H3666" s="56"/>
      <c r="I3666" s="56"/>
      <c r="J3666" s="56"/>
      <c r="K3666" s="62"/>
      <c r="L3666" s="56"/>
      <c r="M3666" s="56"/>
      <c r="N3666" s="56"/>
      <c r="O3666" s="56"/>
      <c r="P3666" s="56"/>
      <c r="Q3666" s="63"/>
      <c r="R3666" s="64"/>
      <c r="S3666" s="56"/>
      <c r="T3666" s="56"/>
      <c r="U3666" s="57"/>
      <c r="V3666" s="289">
        <f t="shared" si="354"/>
        <v>1135</v>
      </c>
      <c r="W3666" s="292" t="str">
        <f t="shared" si="355"/>
        <v/>
      </c>
      <c r="X3666" s="291" t="str">
        <f t="shared" si="356"/>
        <v/>
      </c>
      <c r="Y3666" s="291" t="str">
        <f t="shared" si="357"/>
        <v/>
      </c>
    </row>
    <row r="3667" spans="1:25" ht="15" customHeight="1">
      <c r="A3667" s="8">
        <f t="shared" si="358"/>
        <v>3666</v>
      </c>
      <c r="B3667" s="56" t="s">
        <v>4663</v>
      </c>
      <c r="C3667" s="8">
        <v>86</v>
      </c>
      <c r="D3667" s="8" t="s">
        <v>16</v>
      </c>
      <c r="E3667" s="60" t="s">
        <v>924</v>
      </c>
      <c r="F3667" s="61" t="s">
        <v>719</v>
      </c>
      <c r="G3667" s="62">
        <v>44966</v>
      </c>
      <c r="H3667" s="56"/>
      <c r="I3667" s="56"/>
      <c r="J3667" s="56"/>
      <c r="K3667" s="62"/>
      <c r="L3667" s="56"/>
      <c r="M3667" s="56"/>
      <c r="N3667" s="56"/>
      <c r="O3667" s="56"/>
      <c r="P3667" s="56"/>
      <c r="Q3667" s="63"/>
      <c r="R3667" s="64"/>
      <c r="S3667" s="56"/>
      <c r="T3667" s="56"/>
      <c r="U3667" s="57"/>
      <c r="V3667" s="289">
        <f t="shared" si="354"/>
        <v>1135</v>
      </c>
      <c r="W3667" s="292" t="str">
        <f t="shared" si="355"/>
        <v/>
      </c>
      <c r="X3667" s="291" t="str">
        <f t="shared" si="356"/>
        <v/>
      </c>
      <c r="Y3667" s="291" t="str">
        <f t="shared" si="357"/>
        <v/>
      </c>
    </row>
    <row r="3668" spans="1:25" ht="15" customHeight="1">
      <c r="A3668" s="8">
        <f t="shared" si="358"/>
        <v>3667</v>
      </c>
      <c r="B3668" s="56" t="s">
        <v>4664</v>
      </c>
      <c r="C3668" s="8">
        <v>89</v>
      </c>
      <c r="D3668" s="8" t="s">
        <v>23</v>
      </c>
      <c r="E3668" s="60" t="s">
        <v>192</v>
      </c>
      <c r="F3668" s="61" t="s">
        <v>2098</v>
      </c>
      <c r="G3668" s="62">
        <v>44966</v>
      </c>
      <c r="H3668" s="56"/>
      <c r="I3668" s="56"/>
      <c r="J3668" s="56"/>
      <c r="K3668" s="62"/>
      <c r="L3668" s="56"/>
      <c r="M3668" s="56"/>
      <c r="N3668" s="56"/>
      <c r="O3668" s="56"/>
      <c r="P3668" s="56"/>
      <c r="Q3668" s="63"/>
      <c r="R3668" s="64"/>
      <c r="S3668" s="56"/>
      <c r="T3668" s="56"/>
      <c r="U3668" s="57"/>
      <c r="V3668" s="289">
        <f t="shared" si="354"/>
        <v>1135</v>
      </c>
      <c r="W3668" s="292" t="str">
        <f t="shared" si="355"/>
        <v/>
      </c>
      <c r="X3668" s="291" t="str">
        <f t="shared" si="356"/>
        <v/>
      </c>
      <c r="Y3668" s="291" t="str">
        <f t="shared" si="357"/>
        <v/>
      </c>
    </row>
    <row r="3669" spans="1:25" ht="15" customHeight="1">
      <c r="A3669" s="8">
        <f t="shared" si="358"/>
        <v>3668</v>
      </c>
      <c r="B3669" s="56" t="s">
        <v>4665</v>
      </c>
      <c r="C3669" s="8" t="s">
        <v>108</v>
      </c>
      <c r="D3669" s="8" t="s">
        <v>23</v>
      </c>
      <c r="E3669" s="60" t="s">
        <v>4666</v>
      </c>
      <c r="F3669" s="61" t="s">
        <v>117</v>
      </c>
      <c r="G3669" s="62">
        <v>44966</v>
      </c>
      <c r="H3669" s="56"/>
      <c r="I3669" s="56"/>
      <c r="J3669" s="56"/>
      <c r="K3669" s="62"/>
      <c r="L3669" s="56"/>
      <c r="M3669" s="56"/>
      <c r="N3669" s="56"/>
      <c r="O3669" s="56"/>
      <c r="P3669" s="56"/>
      <c r="Q3669" s="63"/>
      <c r="R3669" s="64"/>
      <c r="S3669" s="56"/>
      <c r="T3669" s="56"/>
      <c r="U3669" s="57"/>
      <c r="V3669" s="289">
        <f t="shared" si="354"/>
        <v>1135</v>
      </c>
      <c r="W3669" s="292" t="str">
        <f t="shared" si="355"/>
        <v/>
      </c>
      <c r="X3669" s="291" t="str">
        <f t="shared" si="356"/>
        <v/>
      </c>
      <c r="Y3669" s="291" t="str">
        <f t="shared" si="357"/>
        <v/>
      </c>
    </row>
    <row r="3670" spans="1:25" ht="15" customHeight="1">
      <c r="A3670" s="8">
        <f t="shared" si="358"/>
        <v>3669</v>
      </c>
      <c r="B3670" s="56" t="s">
        <v>4593</v>
      </c>
      <c r="C3670" s="8">
        <v>62</v>
      </c>
      <c r="D3670" s="8" t="s">
        <v>16</v>
      </c>
      <c r="E3670" s="60" t="s">
        <v>512</v>
      </c>
      <c r="F3670" s="61" t="s">
        <v>331</v>
      </c>
      <c r="G3670" s="62">
        <v>44967</v>
      </c>
      <c r="H3670" s="56"/>
      <c r="I3670" s="56"/>
      <c r="J3670" s="56"/>
      <c r="K3670" s="62"/>
      <c r="L3670" s="56"/>
      <c r="M3670" s="56"/>
      <c r="N3670" s="56"/>
      <c r="O3670" s="56"/>
      <c r="P3670" s="56"/>
      <c r="Q3670" s="63"/>
      <c r="R3670" s="64"/>
      <c r="S3670" s="56"/>
      <c r="T3670" s="56"/>
      <c r="U3670" s="57"/>
      <c r="V3670" s="289">
        <f t="shared" si="354"/>
        <v>1136</v>
      </c>
      <c r="W3670" s="292" t="str">
        <f t="shared" si="355"/>
        <v/>
      </c>
      <c r="X3670" s="291" t="str">
        <f t="shared" si="356"/>
        <v/>
      </c>
      <c r="Y3670" s="291" t="str">
        <f t="shared" si="357"/>
        <v/>
      </c>
    </row>
    <row r="3671" spans="1:25" ht="15" customHeight="1">
      <c r="A3671" s="8">
        <f t="shared" si="358"/>
        <v>3670</v>
      </c>
      <c r="B3671" s="56" t="s">
        <v>4667</v>
      </c>
      <c r="C3671" s="8">
        <v>65</v>
      </c>
      <c r="D3671" s="8" t="s">
        <v>23</v>
      </c>
      <c r="E3671" s="60" t="s">
        <v>3828</v>
      </c>
      <c r="F3671" s="61" t="s">
        <v>307</v>
      </c>
      <c r="G3671" s="62">
        <v>44967</v>
      </c>
      <c r="H3671" s="56"/>
      <c r="I3671" s="56"/>
      <c r="J3671" s="56"/>
      <c r="K3671" s="62"/>
      <c r="L3671" s="56"/>
      <c r="M3671" s="56"/>
      <c r="N3671" s="56"/>
      <c r="O3671" s="56"/>
      <c r="P3671" s="56"/>
      <c r="Q3671" s="63"/>
      <c r="R3671" s="64"/>
      <c r="S3671" s="56"/>
      <c r="T3671" s="56"/>
      <c r="U3671" s="57"/>
      <c r="V3671" s="289">
        <f t="shared" si="354"/>
        <v>1136</v>
      </c>
      <c r="W3671" s="292" t="str">
        <f t="shared" si="355"/>
        <v/>
      </c>
      <c r="X3671" s="291" t="str">
        <f t="shared" si="356"/>
        <v/>
      </c>
      <c r="Y3671" s="291" t="str">
        <f t="shared" si="357"/>
        <v/>
      </c>
    </row>
    <row r="3672" spans="1:25" ht="15" customHeight="1">
      <c r="A3672" s="8">
        <f t="shared" si="358"/>
        <v>3671</v>
      </c>
      <c r="B3672" s="56" t="s">
        <v>982</v>
      </c>
      <c r="C3672" s="8">
        <v>79</v>
      </c>
      <c r="D3672" s="8" t="s">
        <v>23</v>
      </c>
      <c r="E3672" s="60" t="s">
        <v>4668</v>
      </c>
      <c r="F3672" s="61" t="s">
        <v>25</v>
      </c>
      <c r="G3672" s="62">
        <v>44967</v>
      </c>
      <c r="H3672" s="56"/>
      <c r="I3672" s="56"/>
      <c r="J3672" s="56"/>
      <c r="K3672" s="62"/>
      <c r="L3672" s="56"/>
      <c r="M3672" s="56"/>
      <c r="N3672" s="56"/>
      <c r="O3672" s="56"/>
      <c r="P3672" s="56"/>
      <c r="Q3672" s="63"/>
      <c r="R3672" s="64"/>
      <c r="S3672" s="56"/>
      <c r="T3672" s="56"/>
      <c r="U3672" s="57"/>
      <c r="V3672" s="289">
        <f t="shared" si="354"/>
        <v>1136</v>
      </c>
      <c r="W3672" s="292" t="str">
        <f t="shared" si="355"/>
        <v/>
      </c>
      <c r="X3672" s="291" t="str">
        <f t="shared" si="356"/>
        <v/>
      </c>
      <c r="Y3672" s="291" t="str">
        <f t="shared" si="357"/>
        <v/>
      </c>
    </row>
    <row r="3673" spans="1:25" ht="15" customHeight="1">
      <c r="A3673" s="8">
        <f t="shared" si="358"/>
        <v>3672</v>
      </c>
      <c r="B3673" s="56" t="s">
        <v>164</v>
      </c>
      <c r="C3673" s="8">
        <v>80</v>
      </c>
      <c r="D3673" s="8" t="s">
        <v>23</v>
      </c>
      <c r="E3673" s="60" t="s">
        <v>4669</v>
      </c>
      <c r="F3673" s="61" t="s">
        <v>273</v>
      </c>
      <c r="G3673" s="62">
        <v>44967</v>
      </c>
      <c r="H3673" s="56"/>
      <c r="I3673" s="56"/>
      <c r="J3673" s="56"/>
      <c r="K3673" s="62"/>
      <c r="L3673" s="56"/>
      <c r="M3673" s="56"/>
      <c r="N3673" s="56"/>
      <c r="O3673" s="56"/>
      <c r="P3673" s="56"/>
      <c r="Q3673" s="63"/>
      <c r="R3673" s="64"/>
      <c r="S3673" s="56"/>
      <c r="T3673" s="56"/>
      <c r="U3673" s="57"/>
      <c r="V3673" s="289">
        <f t="shared" si="354"/>
        <v>1136</v>
      </c>
      <c r="W3673" s="292" t="str">
        <f t="shared" si="355"/>
        <v/>
      </c>
      <c r="X3673" s="291" t="str">
        <f t="shared" si="356"/>
        <v/>
      </c>
      <c r="Y3673" s="291" t="str">
        <f t="shared" si="357"/>
        <v/>
      </c>
    </row>
    <row r="3674" spans="1:25" ht="15" customHeight="1">
      <c r="A3674" s="8">
        <f t="shared" si="358"/>
        <v>3673</v>
      </c>
      <c r="B3674" s="56" t="s">
        <v>4670</v>
      </c>
      <c r="C3674" s="8">
        <v>86</v>
      </c>
      <c r="D3674" s="8" t="s">
        <v>16</v>
      </c>
      <c r="E3674" s="60" t="s">
        <v>4671</v>
      </c>
      <c r="F3674" s="61" t="s">
        <v>25</v>
      </c>
      <c r="G3674" s="62">
        <v>44967</v>
      </c>
      <c r="H3674" s="56"/>
      <c r="I3674" s="56"/>
      <c r="J3674" s="56"/>
      <c r="K3674" s="62"/>
      <c r="L3674" s="56"/>
      <c r="M3674" s="56"/>
      <c r="N3674" s="56"/>
      <c r="O3674" s="56"/>
      <c r="P3674" s="56"/>
      <c r="Q3674" s="63"/>
      <c r="R3674" s="64"/>
      <c r="S3674" s="56"/>
      <c r="T3674" s="56"/>
      <c r="U3674" s="57"/>
      <c r="V3674" s="289">
        <f t="shared" si="354"/>
        <v>1136</v>
      </c>
      <c r="W3674" s="292" t="str">
        <f t="shared" si="355"/>
        <v/>
      </c>
      <c r="X3674" s="291" t="str">
        <f t="shared" si="356"/>
        <v/>
      </c>
      <c r="Y3674" s="291" t="str">
        <f t="shared" si="357"/>
        <v/>
      </c>
    </row>
    <row r="3675" spans="1:25" ht="15" customHeight="1">
      <c r="A3675" s="8">
        <f t="shared" si="358"/>
        <v>3674</v>
      </c>
      <c r="B3675" s="56" t="s">
        <v>4672</v>
      </c>
      <c r="C3675" s="8">
        <v>50</v>
      </c>
      <c r="D3675" s="8" t="s">
        <v>23</v>
      </c>
      <c r="E3675" s="60" t="s">
        <v>4673</v>
      </c>
      <c r="F3675" s="61" t="s">
        <v>933</v>
      </c>
      <c r="G3675" s="62">
        <v>44968</v>
      </c>
      <c r="H3675" s="56"/>
      <c r="I3675" s="56"/>
      <c r="J3675" s="56"/>
      <c r="K3675" s="62"/>
      <c r="L3675" s="56"/>
      <c r="M3675" s="56"/>
      <c r="N3675" s="56"/>
      <c r="O3675" s="56"/>
      <c r="P3675" s="56"/>
      <c r="Q3675" s="63"/>
      <c r="R3675" s="64"/>
      <c r="S3675" s="56"/>
      <c r="T3675" s="56"/>
      <c r="U3675" s="57"/>
      <c r="V3675" s="289">
        <f t="shared" si="354"/>
        <v>1137</v>
      </c>
      <c r="W3675" s="292" t="str">
        <f t="shared" si="355"/>
        <v/>
      </c>
      <c r="X3675" s="291" t="str">
        <f t="shared" si="356"/>
        <v/>
      </c>
      <c r="Y3675" s="291" t="str">
        <f t="shared" si="357"/>
        <v/>
      </c>
    </row>
    <row r="3676" spans="1:25" ht="15" customHeight="1">
      <c r="A3676" s="8">
        <f t="shared" si="358"/>
        <v>3675</v>
      </c>
      <c r="B3676" s="56" t="s">
        <v>583</v>
      </c>
      <c r="C3676" s="8">
        <v>63</v>
      </c>
      <c r="D3676" s="8" t="s">
        <v>23</v>
      </c>
      <c r="E3676" s="60" t="s">
        <v>4674</v>
      </c>
      <c r="F3676" s="61" t="s">
        <v>106</v>
      </c>
      <c r="G3676" s="62">
        <v>44968</v>
      </c>
      <c r="H3676" s="56"/>
      <c r="I3676" s="56"/>
      <c r="J3676" s="56"/>
      <c r="K3676" s="62"/>
      <c r="L3676" s="56"/>
      <c r="M3676" s="56"/>
      <c r="N3676" s="56"/>
      <c r="O3676" s="56"/>
      <c r="P3676" s="56"/>
      <c r="Q3676" s="63"/>
      <c r="R3676" s="64"/>
      <c r="S3676" s="56"/>
      <c r="T3676" s="56"/>
      <c r="U3676" s="57"/>
      <c r="V3676" s="289">
        <f t="shared" si="354"/>
        <v>1137</v>
      </c>
      <c r="W3676" s="292" t="str">
        <f t="shared" si="355"/>
        <v/>
      </c>
      <c r="X3676" s="291" t="str">
        <f t="shared" si="356"/>
        <v/>
      </c>
      <c r="Y3676" s="291" t="str">
        <f t="shared" si="357"/>
        <v/>
      </c>
    </row>
    <row r="3677" spans="1:25" ht="15" customHeight="1">
      <c r="A3677" s="8">
        <f t="shared" si="358"/>
        <v>3676</v>
      </c>
      <c r="B3677" s="56" t="s">
        <v>4675</v>
      </c>
      <c r="C3677" s="8">
        <v>69</v>
      </c>
      <c r="D3677" s="8" t="s">
        <v>16</v>
      </c>
      <c r="E3677" s="60" t="s">
        <v>4676</v>
      </c>
      <c r="F3677" s="61" t="s">
        <v>741</v>
      </c>
      <c r="G3677" s="62">
        <v>44968</v>
      </c>
      <c r="H3677" s="56"/>
      <c r="I3677" s="56"/>
      <c r="J3677" s="56"/>
      <c r="K3677" s="62"/>
      <c r="L3677" s="56"/>
      <c r="M3677" s="56"/>
      <c r="N3677" s="56"/>
      <c r="O3677" s="56"/>
      <c r="P3677" s="56"/>
      <c r="Q3677" s="63"/>
      <c r="R3677" s="64"/>
      <c r="S3677" s="56"/>
      <c r="T3677" s="56"/>
      <c r="U3677" s="57"/>
      <c r="V3677" s="289">
        <f t="shared" si="354"/>
        <v>1137</v>
      </c>
      <c r="W3677" s="292" t="str">
        <f t="shared" si="355"/>
        <v/>
      </c>
      <c r="X3677" s="291" t="str">
        <f t="shared" si="356"/>
        <v/>
      </c>
      <c r="Y3677" s="291" t="str">
        <f t="shared" si="357"/>
        <v/>
      </c>
    </row>
    <row r="3678" spans="1:25" ht="15" customHeight="1">
      <c r="A3678" s="8">
        <f t="shared" si="358"/>
        <v>3677</v>
      </c>
      <c r="B3678" s="56" t="s">
        <v>4677</v>
      </c>
      <c r="C3678" s="8">
        <v>76</v>
      </c>
      <c r="D3678" s="8" t="s">
        <v>23</v>
      </c>
      <c r="E3678" s="60" t="s">
        <v>4678</v>
      </c>
      <c r="F3678" s="61" t="s">
        <v>71</v>
      </c>
      <c r="G3678" s="62">
        <v>44968</v>
      </c>
      <c r="H3678" s="56"/>
      <c r="I3678" s="56"/>
      <c r="J3678" s="56"/>
      <c r="K3678" s="62"/>
      <c r="L3678" s="56"/>
      <c r="M3678" s="56"/>
      <c r="N3678" s="56"/>
      <c r="O3678" s="56"/>
      <c r="P3678" s="56"/>
      <c r="Q3678" s="63"/>
      <c r="R3678" s="64"/>
      <c r="S3678" s="56"/>
      <c r="T3678" s="56"/>
      <c r="U3678" s="57"/>
      <c r="V3678" s="289">
        <f t="shared" si="354"/>
        <v>1137</v>
      </c>
      <c r="W3678" s="292" t="str">
        <f t="shared" si="355"/>
        <v/>
      </c>
      <c r="X3678" s="291" t="str">
        <f t="shared" si="356"/>
        <v/>
      </c>
      <c r="Y3678" s="291" t="str">
        <f t="shared" si="357"/>
        <v/>
      </c>
    </row>
    <row r="3679" spans="1:25" ht="15" customHeight="1">
      <c r="A3679" s="8">
        <f t="shared" si="358"/>
        <v>3678</v>
      </c>
      <c r="B3679" s="56" t="s">
        <v>4679</v>
      </c>
      <c r="C3679" s="8">
        <v>0</v>
      </c>
      <c r="D3679" s="8" t="s">
        <v>16</v>
      </c>
      <c r="E3679" s="60" t="s">
        <v>4680</v>
      </c>
      <c r="F3679" s="61" t="s">
        <v>324</v>
      </c>
      <c r="G3679" s="62">
        <v>44969</v>
      </c>
      <c r="H3679" s="56"/>
      <c r="I3679" s="56"/>
      <c r="J3679" s="56"/>
      <c r="K3679" s="62"/>
      <c r="L3679" s="56"/>
      <c r="M3679" s="56"/>
      <c r="N3679" s="56"/>
      <c r="O3679" s="56"/>
      <c r="P3679" s="56"/>
      <c r="Q3679" s="63"/>
      <c r="R3679" s="64"/>
      <c r="S3679" s="56"/>
      <c r="T3679" s="56"/>
      <c r="U3679" s="57"/>
      <c r="V3679" s="289">
        <f t="shared" si="354"/>
        <v>1138</v>
      </c>
      <c r="W3679" s="292" t="str">
        <f t="shared" si="355"/>
        <v/>
      </c>
      <c r="X3679" s="291" t="str">
        <f t="shared" si="356"/>
        <v/>
      </c>
      <c r="Y3679" s="291" t="str">
        <f t="shared" si="357"/>
        <v/>
      </c>
    </row>
    <row r="3680" spans="1:25" ht="15" customHeight="1">
      <c r="A3680" s="8">
        <f t="shared" si="358"/>
        <v>3679</v>
      </c>
      <c r="B3680" s="56" t="s">
        <v>723</v>
      </c>
      <c r="C3680" s="8">
        <v>90</v>
      </c>
      <c r="D3680" s="8" t="s">
        <v>23</v>
      </c>
      <c r="E3680" s="60" t="s">
        <v>575</v>
      </c>
      <c r="F3680" s="61" t="s">
        <v>66</v>
      </c>
      <c r="G3680" s="62">
        <v>44969</v>
      </c>
      <c r="H3680" s="56"/>
      <c r="I3680" s="56"/>
      <c r="J3680" s="56"/>
      <c r="K3680" s="62"/>
      <c r="L3680" s="56"/>
      <c r="M3680" s="56"/>
      <c r="N3680" s="56"/>
      <c r="O3680" s="56"/>
      <c r="P3680" s="56"/>
      <c r="Q3680" s="63"/>
      <c r="R3680" s="64"/>
      <c r="S3680" s="56"/>
      <c r="T3680" s="56"/>
      <c r="U3680" s="57"/>
      <c r="V3680" s="289">
        <f t="shared" si="354"/>
        <v>1138</v>
      </c>
      <c r="W3680" s="292" t="str">
        <f t="shared" si="355"/>
        <v/>
      </c>
      <c r="X3680" s="291" t="str">
        <f t="shared" si="356"/>
        <v/>
      </c>
      <c r="Y3680" s="291" t="str">
        <f t="shared" si="357"/>
        <v/>
      </c>
    </row>
    <row r="3681" spans="1:25" ht="15" customHeight="1">
      <c r="A3681" s="8">
        <f t="shared" si="358"/>
        <v>3680</v>
      </c>
      <c r="B3681" s="56" t="s">
        <v>4681</v>
      </c>
      <c r="C3681" s="8">
        <v>59</v>
      </c>
      <c r="D3681" s="8" t="s">
        <v>23</v>
      </c>
      <c r="E3681" s="60" t="s">
        <v>993</v>
      </c>
      <c r="F3681" s="61" t="s">
        <v>393</v>
      </c>
      <c r="G3681" s="62">
        <v>44970</v>
      </c>
      <c r="H3681" s="56"/>
      <c r="I3681" s="56"/>
      <c r="J3681" s="56"/>
      <c r="K3681" s="62"/>
      <c r="L3681" s="56"/>
      <c r="M3681" s="56"/>
      <c r="N3681" s="56"/>
      <c r="O3681" s="56"/>
      <c r="P3681" s="56"/>
      <c r="Q3681" s="63"/>
      <c r="R3681" s="64"/>
      <c r="S3681" s="56"/>
      <c r="T3681" s="56"/>
      <c r="U3681" s="57"/>
      <c r="V3681" s="289">
        <f t="shared" si="354"/>
        <v>1139</v>
      </c>
      <c r="W3681" s="292" t="str">
        <f t="shared" si="355"/>
        <v/>
      </c>
      <c r="X3681" s="291" t="str">
        <f t="shared" si="356"/>
        <v/>
      </c>
      <c r="Y3681" s="291" t="str">
        <f t="shared" si="357"/>
        <v/>
      </c>
    </row>
    <row r="3682" spans="1:25" ht="15" customHeight="1">
      <c r="A3682" s="8">
        <f t="shared" si="358"/>
        <v>3681</v>
      </c>
      <c r="B3682" s="56" t="s">
        <v>329</v>
      </c>
      <c r="C3682" s="8">
        <v>61</v>
      </c>
      <c r="D3682" s="8" t="s">
        <v>16</v>
      </c>
      <c r="E3682" s="60" t="s">
        <v>4682</v>
      </c>
      <c r="F3682" s="61" t="s">
        <v>290</v>
      </c>
      <c r="G3682" s="62">
        <v>44970</v>
      </c>
      <c r="H3682" s="56"/>
      <c r="I3682" s="56"/>
      <c r="J3682" s="56"/>
      <c r="K3682" s="62"/>
      <c r="L3682" s="56"/>
      <c r="M3682" s="56"/>
      <c r="N3682" s="56"/>
      <c r="O3682" s="56"/>
      <c r="P3682" s="56"/>
      <c r="Q3682" s="63"/>
      <c r="R3682" s="64"/>
      <c r="S3682" s="56"/>
      <c r="T3682" s="56"/>
      <c r="U3682" s="57"/>
      <c r="V3682" s="289">
        <f t="shared" si="354"/>
        <v>1139</v>
      </c>
      <c r="W3682" s="292" t="str">
        <f t="shared" si="355"/>
        <v/>
      </c>
      <c r="X3682" s="291" t="str">
        <f t="shared" si="356"/>
        <v/>
      </c>
      <c r="Y3682" s="291" t="str">
        <f t="shared" si="357"/>
        <v/>
      </c>
    </row>
    <row r="3683" spans="1:25" ht="15" customHeight="1">
      <c r="A3683" s="8">
        <f t="shared" si="358"/>
        <v>3682</v>
      </c>
      <c r="B3683" s="56" t="s">
        <v>195</v>
      </c>
      <c r="C3683" s="8">
        <v>71</v>
      </c>
      <c r="D3683" s="8" t="s">
        <v>16</v>
      </c>
      <c r="E3683" s="60" t="s">
        <v>4683</v>
      </c>
      <c r="F3683" s="61" t="s">
        <v>25</v>
      </c>
      <c r="G3683" s="62">
        <v>44970</v>
      </c>
      <c r="H3683" s="56"/>
      <c r="I3683" s="56"/>
      <c r="J3683" s="56"/>
      <c r="K3683" s="62"/>
      <c r="L3683" s="56"/>
      <c r="M3683" s="56"/>
      <c r="N3683" s="56"/>
      <c r="O3683" s="56"/>
      <c r="P3683" s="56"/>
      <c r="Q3683" s="63"/>
      <c r="R3683" s="64"/>
      <c r="S3683" s="56"/>
      <c r="T3683" s="56"/>
      <c r="U3683" s="57"/>
      <c r="V3683" s="289">
        <f t="shared" si="354"/>
        <v>1139</v>
      </c>
      <c r="W3683" s="292" t="str">
        <f t="shared" si="355"/>
        <v/>
      </c>
      <c r="X3683" s="291" t="str">
        <f t="shared" si="356"/>
        <v/>
      </c>
      <c r="Y3683" s="291" t="str">
        <f t="shared" si="357"/>
        <v/>
      </c>
    </row>
    <row r="3684" spans="1:25" ht="15" customHeight="1">
      <c r="A3684" s="8">
        <f t="shared" si="358"/>
        <v>3683</v>
      </c>
      <c r="B3684" s="56" t="s">
        <v>151</v>
      </c>
      <c r="C3684" s="8">
        <v>72</v>
      </c>
      <c r="D3684" s="8" t="s">
        <v>23</v>
      </c>
      <c r="E3684" s="60" t="s">
        <v>1781</v>
      </c>
      <c r="F3684" s="61" t="s">
        <v>82</v>
      </c>
      <c r="G3684" s="62">
        <v>44971</v>
      </c>
      <c r="H3684" s="56"/>
      <c r="I3684" s="56"/>
      <c r="J3684" s="56"/>
      <c r="K3684" s="62"/>
      <c r="L3684" s="56"/>
      <c r="M3684" s="56"/>
      <c r="N3684" s="56"/>
      <c r="O3684" s="56"/>
      <c r="P3684" s="56"/>
      <c r="Q3684" s="63"/>
      <c r="R3684" s="64"/>
      <c r="S3684" s="56"/>
      <c r="T3684" s="56"/>
      <c r="U3684" s="57"/>
      <c r="V3684" s="289">
        <f t="shared" si="354"/>
        <v>1140</v>
      </c>
      <c r="W3684" s="292" t="str">
        <f t="shared" si="355"/>
        <v/>
      </c>
      <c r="X3684" s="291" t="str">
        <f t="shared" si="356"/>
        <v/>
      </c>
      <c r="Y3684" s="291" t="str">
        <f t="shared" si="357"/>
        <v/>
      </c>
    </row>
    <row r="3685" spans="1:25" ht="15" customHeight="1">
      <c r="A3685" s="8">
        <f t="shared" si="358"/>
        <v>3684</v>
      </c>
      <c r="B3685" s="56" t="s">
        <v>4684</v>
      </c>
      <c r="C3685" s="8">
        <v>52</v>
      </c>
      <c r="D3685" s="8" t="s">
        <v>16</v>
      </c>
      <c r="E3685" s="60" t="s">
        <v>971</v>
      </c>
      <c r="F3685" s="61" t="s">
        <v>1264</v>
      </c>
      <c r="G3685" s="62">
        <v>44972</v>
      </c>
      <c r="H3685" s="56"/>
      <c r="I3685" s="56"/>
      <c r="J3685" s="56"/>
      <c r="K3685" s="62"/>
      <c r="L3685" s="56"/>
      <c r="M3685" s="56"/>
      <c r="N3685" s="56"/>
      <c r="O3685" s="56"/>
      <c r="P3685" s="56"/>
      <c r="Q3685" s="63"/>
      <c r="R3685" s="64"/>
      <c r="S3685" s="56"/>
      <c r="T3685" s="56"/>
      <c r="U3685" s="57"/>
      <c r="V3685" s="289">
        <f t="shared" si="354"/>
        <v>1141</v>
      </c>
      <c r="W3685" s="292" t="str">
        <f t="shared" si="355"/>
        <v/>
      </c>
      <c r="X3685" s="291" t="str">
        <f t="shared" si="356"/>
        <v/>
      </c>
      <c r="Y3685" s="291" t="str">
        <f t="shared" si="357"/>
        <v/>
      </c>
    </row>
    <row r="3686" spans="1:25" ht="15" customHeight="1">
      <c r="A3686" s="8">
        <f t="shared" si="358"/>
        <v>3685</v>
      </c>
      <c r="B3686" s="56" t="s">
        <v>4685</v>
      </c>
      <c r="C3686" s="8">
        <v>71</v>
      </c>
      <c r="D3686" s="8" t="s">
        <v>23</v>
      </c>
      <c r="E3686" s="60" t="s">
        <v>4686</v>
      </c>
      <c r="F3686" s="61" t="s">
        <v>25</v>
      </c>
      <c r="G3686" s="62">
        <v>44972</v>
      </c>
      <c r="H3686" s="56"/>
      <c r="I3686" s="56"/>
      <c r="J3686" s="56"/>
      <c r="K3686" s="62"/>
      <c r="L3686" s="56"/>
      <c r="M3686" s="56"/>
      <c r="N3686" s="56"/>
      <c r="O3686" s="56"/>
      <c r="P3686" s="56"/>
      <c r="Q3686" s="63"/>
      <c r="R3686" s="64"/>
      <c r="S3686" s="56"/>
      <c r="T3686" s="56"/>
      <c r="U3686" s="57"/>
      <c r="V3686" s="289">
        <f t="shared" si="354"/>
        <v>1141</v>
      </c>
      <c r="W3686" s="292" t="str">
        <f t="shared" si="355"/>
        <v/>
      </c>
      <c r="X3686" s="291" t="str">
        <f t="shared" si="356"/>
        <v/>
      </c>
      <c r="Y3686" s="291" t="str">
        <f t="shared" si="357"/>
        <v/>
      </c>
    </row>
    <row r="3687" spans="1:25" ht="15" customHeight="1">
      <c r="A3687" s="8">
        <f t="shared" si="358"/>
        <v>3686</v>
      </c>
      <c r="B3687" s="56" t="s">
        <v>4687</v>
      </c>
      <c r="C3687" s="8">
        <v>73</v>
      </c>
      <c r="D3687" s="8" t="s">
        <v>23</v>
      </c>
      <c r="E3687" s="60" t="s">
        <v>4688</v>
      </c>
      <c r="F3687" s="61" t="s">
        <v>25</v>
      </c>
      <c r="G3687" s="62">
        <v>44972</v>
      </c>
      <c r="H3687" s="56"/>
      <c r="I3687" s="56"/>
      <c r="J3687" s="56"/>
      <c r="K3687" s="62"/>
      <c r="L3687" s="56"/>
      <c r="M3687" s="56"/>
      <c r="N3687" s="56"/>
      <c r="O3687" s="56"/>
      <c r="P3687" s="56"/>
      <c r="Q3687" s="63"/>
      <c r="R3687" s="64"/>
      <c r="S3687" s="56"/>
      <c r="T3687" s="56"/>
      <c r="U3687" s="57"/>
      <c r="V3687" s="289">
        <f t="shared" si="354"/>
        <v>1141</v>
      </c>
      <c r="W3687" s="292" t="str">
        <f t="shared" si="355"/>
        <v/>
      </c>
      <c r="X3687" s="291" t="str">
        <f t="shared" si="356"/>
        <v/>
      </c>
      <c r="Y3687" s="291" t="str">
        <f t="shared" si="357"/>
        <v/>
      </c>
    </row>
    <row r="3688" spans="1:25" ht="15" customHeight="1">
      <c r="A3688" s="8">
        <f t="shared" si="358"/>
        <v>3687</v>
      </c>
      <c r="B3688" s="56" t="s">
        <v>397</v>
      </c>
      <c r="C3688" s="8">
        <v>85</v>
      </c>
      <c r="D3688" s="8" t="s">
        <v>16</v>
      </c>
      <c r="E3688" s="60" t="s">
        <v>1291</v>
      </c>
      <c r="F3688" s="61" t="s">
        <v>854</v>
      </c>
      <c r="G3688" s="62">
        <v>44972</v>
      </c>
      <c r="H3688" s="56"/>
      <c r="I3688" s="56"/>
      <c r="J3688" s="56"/>
      <c r="K3688" s="62"/>
      <c r="L3688" s="56"/>
      <c r="M3688" s="56"/>
      <c r="N3688" s="56"/>
      <c r="O3688" s="56"/>
      <c r="P3688" s="56"/>
      <c r="Q3688" s="63"/>
      <c r="R3688" s="64"/>
      <c r="S3688" s="56"/>
      <c r="T3688" s="56"/>
      <c r="U3688" s="57"/>
      <c r="V3688" s="289">
        <f t="shared" si="354"/>
        <v>1141</v>
      </c>
      <c r="W3688" s="292" t="str">
        <f t="shared" si="355"/>
        <v/>
      </c>
      <c r="X3688" s="291" t="str">
        <f t="shared" si="356"/>
        <v/>
      </c>
      <c r="Y3688" s="291" t="str">
        <f t="shared" si="357"/>
        <v/>
      </c>
    </row>
    <row r="3689" spans="1:25" ht="15" customHeight="1">
      <c r="A3689" s="8">
        <f t="shared" si="358"/>
        <v>3688</v>
      </c>
      <c r="B3689" s="56" t="s">
        <v>4689</v>
      </c>
      <c r="C3689" s="8">
        <v>84</v>
      </c>
      <c r="D3689" s="8" t="s">
        <v>16</v>
      </c>
      <c r="E3689" s="60" t="s">
        <v>625</v>
      </c>
      <c r="F3689" s="61" t="s">
        <v>286</v>
      </c>
      <c r="G3689" s="62">
        <v>44973</v>
      </c>
      <c r="H3689" s="56"/>
      <c r="I3689" s="56"/>
      <c r="J3689" s="56"/>
      <c r="K3689" s="62"/>
      <c r="L3689" s="56"/>
      <c r="M3689" s="56"/>
      <c r="N3689" s="56"/>
      <c r="O3689" s="56"/>
      <c r="P3689" s="56"/>
      <c r="Q3689" s="63"/>
      <c r="R3689" s="64"/>
      <c r="S3689" s="56"/>
      <c r="T3689" s="56"/>
      <c r="U3689" s="57"/>
      <c r="V3689" s="289">
        <f t="shared" si="354"/>
        <v>1142</v>
      </c>
      <c r="W3689" s="292" t="str">
        <f t="shared" si="355"/>
        <v/>
      </c>
      <c r="X3689" s="291" t="str">
        <f t="shared" si="356"/>
        <v/>
      </c>
      <c r="Y3689" s="291" t="str">
        <f t="shared" si="357"/>
        <v/>
      </c>
    </row>
    <row r="3690" spans="1:25" ht="15" customHeight="1">
      <c r="A3690" s="8">
        <f t="shared" si="358"/>
        <v>3689</v>
      </c>
      <c r="B3690" s="56" t="s">
        <v>4690</v>
      </c>
      <c r="C3690" s="8">
        <v>79</v>
      </c>
      <c r="D3690" s="8" t="s">
        <v>16</v>
      </c>
      <c r="E3690" s="60" t="s">
        <v>4691</v>
      </c>
      <c r="F3690" s="61" t="s">
        <v>106</v>
      </c>
      <c r="G3690" s="62">
        <v>44974</v>
      </c>
      <c r="H3690" s="56"/>
      <c r="I3690" s="56"/>
      <c r="J3690" s="56"/>
      <c r="K3690" s="62"/>
      <c r="L3690" s="56"/>
      <c r="M3690" s="56"/>
      <c r="N3690" s="56"/>
      <c r="O3690" s="56"/>
      <c r="P3690" s="56"/>
      <c r="Q3690" s="63"/>
      <c r="R3690" s="64"/>
      <c r="S3690" s="56"/>
      <c r="T3690" s="56"/>
      <c r="U3690" s="57"/>
      <c r="V3690" s="289">
        <f t="shared" si="354"/>
        <v>1143</v>
      </c>
      <c r="W3690" s="292" t="str">
        <f t="shared" si="355"/>
        <v/>
      </c>
      <c r="X3690" s="291" t="str">
        <f t="shared" si="356"/>
        <v/>
      </c>
      <c r="Y3690" s="291" t="str">
        <f t="shared" si="357"/>
        <v/>
      </c>
    </row>
    <row r="3691" spans="1:25" ht="15" customHeight="1">
      <c r="A3691" s="8">
        <f t="shared" si="358"/>
        <v>3690</v>
      </c>
      <c r="B3691" s="56" t="s">
        <v>4692</v>
      </c>
      <c r="C3691" s="8">
        <v>63</v>
      </c>
      <c r="D3691" s="8" t="s">
        <v>23</v>
      </c>
      <c r="E3691" s="60" t="s">
        <v>4693</v>
      </c>
      <c r="F3691" s="61" t="s">
        <v>25</v>
      </c>
      <c r="G3691" s="62">
        <v>44975</v>
      </c>
      <c r="H3691" s="56"/>
      <c r="I3691" s="56"/>
      <c r="J3691" s="56"/>
      <c r="K3691" s="62"/>
      <c r="L3691" s="56"/>
      <c r="M3691" s="56"/>
      <c r="N3691" s="56"/>
      <c r="O3691" s="56"/>
      <c r="P3691" s="56"/>
      <c r="Q3691" s="63"/>
      <c r="R3691" s="64"/>
      <c r="S3691" s="56"/>
      <c r="T3691" s="56"/>
      <c r="U3691" s="57"/>
      <c r="V3691" s="289">
        <f t="shared" si="354"/>
        <v>1144</v>
      </c>
      <c r="W3691" s="292" t="str">
        <f t="shared" si="355"/>
        <v/>
      </c>
      <c r="X3691" s="291" t="str">
        <f t="shared" si="356"/>
        <v/>
      </c>
      <c r="Y3691" s="291" t="str">
        <f t="shared" si="357"/>
        <v/>
      </c>
    </row>
    <row r="3692" spans="1:25" ht="15" customHeight="1">
      <c r="A3692" s="8">
        <f t="shared" si="358"/>
        <v>3691</v>
      </c>
      <c r="B3692" s="56" t="s">
        <v>4694</v>
      </c>
      <c r="C3692" s="8">
        <v>73</v>
      </c>
      <c r="D3692" s="8" t="s">
        <v>23</v>
      </c>
      <c r="E3692" s="60" t="s">
        <v>4695</v>
      </c>
      <c r="F3692" s="61" t="s">
        <v>310</v>
      </c>
      <c r="G3692" s="62">
        <v>44975</v>
      </c>
      <c r="H3692" s="56"/>
      <c r="I3692" s="56"/>
      <c r="J3692" s="56"/>
      <c r="K3692" s="62"/>
      <c r="L3692" s="56"/>
      <c r="M3692" s="56"/>
      <c r="N3692" s="56"/>
      <c r="O3692" s="56"/>
      <c r="P3692" s="56"/>
      <c r="Q3692" s="63"/>
      <c r="R3692" s="64"/>
      <c r="S3692" s="56"/>
      <c r="T3692" s="56"/>
      <c r="U3692" s="57"/>
      <c r="V3692" s="289">
        <f t="shared" si="354"/>
        <v>1144</v>
      </c>
      <c r="W3692" s="292" t="str">
        <f t="shared" si="355"/>
        <v/>
      </c>
      <c r="X3692" s="291" t="str">
        <f t="shared" si="356"/>
        <v/>
      </c>
      <c r="Y3692" s="291" t="str">
        <f t="shared" si="357"/>
        <v/>
      </c>
    </row>
    <row r="3693" spans="1:25" ht="15" customHeight="1">
      <c r="A3693" s="8">
        <f t="shared" si="358"/>
        <v>3692</v>
      </c>
      <c r="B3693" s="56" t="s">
        <v>4696</v>
      </c>
      <c r="C3693" s="8">
        <v>75</v>
      </c>
      <c r="D3693" s="8" t="s">
        <v>23</v>
      </c>
      <c r="E3693" s="60" t="s">
        <v>4697</v>
      </c>
      <c r="F3693" s="61" t="s">
        <v>74</v>
      </c>
      <c r="G3693" s="62">
        <v>44975</v>
      </c>
      <c r="H3693" s="56"/>
      <c r="I3693" s="56"/>
      <c r="J3693" s="56"/>
      <c r="K3693" s="62"/>
      <c r="L3693" s="56"/>
      <c r="M3693" s="56"/>
      <c r="N3693" s="56"/>
      <c r="O3693" s="56"/>
      <c r="P3693" s="56"/>
      <c r="Q3693" s="63"/>
      <c r="R3693" s="64"/>
      <c r="S3693" s="56"/>
      <c r="T3693" s="56"/>
      <c r="U3693" s="57"/>
      <c r="V3693" s="289">
        <f t="shared" si="354"/>
        <v>1144</v>
      </c>
      <c r="W3693" s="292" t="str">
        <f t="shared" si="355"/>
        <v/>
      </c>
      <c r="X3693" s="291" t="str">
        <f t="shared" si="356"/>
        <v/>
      </c>
      <c r="Y3693" s="291" t="str">
        <f t="shared" si="357"/>
        <v/>
      </c>
    </row>
    <row r="3694" spans="1:25" ht="15" customHeight="1">
      <c r="A3694" s="8">
        <f t="shared" si="358"/>
        <v>3693</v>
      </c>
      <c r="B3694" s="56" t="s">
        <v>4698</v>
      </c>
      <c r="C3694" s="8">
        <v>85</v>
      </c>
      <c r="D3694" s="8" t="s">
        <v>23</v>
      </c>
      <c r="E3694" s="60" t="s">
        <v>781</v>
      </c>
      <c r="F3694" s="61" t="s">
        <v>55</v>
      </c>
      <c r="G3694" s="62">
        <v>44975</v>
      </c>
      <c r="H3694" s="56"/>
      <c r="I3694" s="56"/>
      <c r="J3694" s="56"/>
      <c r="K3694" s="62"/>
      <c r="L3694" s="56"/>
      <c r="M3694" s="56"/>
      <c r="N3694" s="56"/>
      <c r="O3694" s="56"/>
      <c r="P3694" s="56"/>
      <c r="Q3694" s="63"/>
      <c r="R3694" s="64"/>
      <c r="S3694" s="56"/>
      <c r="T3694" s="56"/>
      <c r="U3694" s="57"/>
      <c r="V3694" s="289">
        <f t="shared" si="354"/>
        <v>1144</v>
      </c>
      <c r="W3694" s="292" t="str">
        <f t="shared" si="355"/>
        <v/>
      </c>
      <c r="X3694" s="291" t="str">
        <f t="shared" si="356"/>
        <v/>
      </c>
      <c r="Y3694" s="291" t="str">
        <f t="shared" si="357"/>
        <v/>
      </c>
    </row>
    <row r="3695" spans="1:25" ht="15" customHeight="1">
      <c r="A3695" s="8">
        <f t="shared" si="358"/>
        <v>3694</v>
      </c>
      <c r="B3695" s="56" t="s">
        <v>2334</v>
      </c>
      <c r="C3695" s="8">
        <v>86</v>
      </c>
      <c r="D3695" s="8" t="s">
        <v>16</v>
      </c>
      <c r="E3695" s="60" t="s">
        <v>781</v>
      </c>
      <c r="F3695" s="61" t="s">
        <v>1877</v>
      </c>
      <c r="G3695" s="62">
        <v>44975</v>
      </c>
      <c r="H3695" s="56"/>
      <c r="I3695" s="56"/>
      <c r="J3695" s="56"/>
      <c r="K3695" s="62"/>
      <c r="L3695" s="56"/>
      <c r="M3695" s="56"/>
      <c r="N3695" s="56"/>
      <c r="O3695" s="56"/>
      <c r="P3695" s="56"/>
      <c r="Q3695" s="63"/>
      <c r="R3695" s="64"/>
      <c r="S3695" s="56"/>
      <c r="T3695" s="56"/>
      <c r="U3695" s="57"/>
      <c r="V3695" s="289">
        <f t="shared" si="354"/>
        <v>1144</v>
      </c>
      <c r="W3695" s="292" t="str">
        <f t="shared" si="355"/>
        <v/>
      </c>
      <c r="X3695" s="291" t="str">
        <f t="shared" si="356"/>
        <v/>
      </c>
      <c r="Y3695" s="291" t="str">
        <f t="shared" si="357"/>
        <v/>
      </c>
    </row>
    <row r="3696" spans="1:25" ht="15" customHeight="1">
      <c r="A3696" s="8">
        <f t="shared" si="358"/>
        <v>3695</v>
      </c>
      <c r="B3696" s="56" t="s">
        <v>4699</v>
      </c>
      <c r="C3696" s="8">
        <v>0</v>
      </c>
      <c r="D3696" s="8" t="s">
        <v>23</v>
      </c>
      <c r="E3696" s="60" t="s">
        <v>1721</v>
      </c>
      <c r="F3696" s="61" t="s">
        <v>347</v>
      </c>
      <c r="G3696" s="62">
        <v>44976</v>
      </c>
      <c r="H3696" s="56"/>
      <c r="I3696" s="56"/>
      <c r="J3696" s="56"/>
      <c r="K3696" s="62"/>
      <c r="L3696" s="56"/>
      <c r="M3696" s="56"/>
      <c r="N3696" s="56"/>
      <c r="O3696" s="56"/>
      <c r="P3696" s="56"/>
      <c r="Q3696" s="63"/>
      <c r="R3696" s="64"/>
      <c r="S3696" s="56"/>
      <c r="T3696" s="56"/>
      <c r="U3696" s="57"/>
      <c r="V3696" s="289">
        <f t="shared" si="354"/>
        <v>1145</v>
      </c>
      <c r="W3696" s="292" t="str">
        <f t="shared" si="355"/>
        <v/>
      </c>
      <c r="X3696" s="291" t="str">
        <f t="shared" si="356"/>
        <v/>
      </c>
      <c r="Y3696" s="291" t="str">
        <f t="shared" si="357"/>
        <v/>
      </c>
    </row>
    <row r="3697" spans="1:25" ht="15" customHeight="1">
      <c r="A3697" s="8">
        <f t="shared" si="358"/>
        <v>3696</v>
      </c>
      <c r="B3697" s="56" t="s">
        <v>4700</v>
      </c>
      <c r="C3697" s="8">
        <v>22</v>
      </c>
      <c r="D3697" s="8" t="s">
        <v>23</v>
      </c>
      <c r="E3697" s="60" t="s">
        <v>4701</v>
      </c>
      <c r="F3697" s="61" t="s">
        <v>55</v>
      </c>
      <c r="G3697" s="62">
        <v>44976</v>
      </c>
      <c r="H3697" s="56"/>
      <c r="I3697" s="56"/>
      <c r="J3697" s="56"/>
      <c r="K3697" s="62"/>
      <c r="L3697" s="56"/>
      <c r="M3697" s="56"/>
      <c r="N3697" s="56"/>
      <c r="O3697" s="56"/>
      <c r="P3697" s="56"/>
      <c r="Q3697" s="63"/>
      <c r="R3697" s="64"/>
      <c r="S3697" s="56"/>
      <c r="T3697" s="56"/>
      <c r="U3697" s="57"/>
      <c r="V3697" s="289">
        <f t="shared" si="354"/>
        <v>1145</v>
      </c>
      <c r="W3697" s="292" t="str">
        <f t="shared" si="355"/>
        <v/>
      </c>
      <c r="X3697" s="291" t="str">
        <f t="shared" si="356"/>
        <v/>
      </c>
      <c r="Y3697" s="291" t="str">
        <f t="shared" si="357"/>
        <v/>
      </c>
    </row>
    <row r="3698" spans="1:25" ht="15" customHeight="1">
      <c r="A3698" s="8">
        <f t="shared" si="358"/>
        <v>3697</v>
      </c>
      <c r="B3698" s="56" t="s">
        <v>4702</v>
      </c>
      <c r="C3698" s="8">
        <v>63</v>
      </c>
      <c r="D3698" s="8" t="s">
        <v>16</v>
      </c>
      <c r="E3698" s="60" t="s">
        <v>306</v>
      </c>
      <c r="F3698" s="61" t="s">
        <v>605</v>
      </c>
      <c r="G3698" s="62">
        <v>44977</v>
      </c>
      <c r="H3698" s="56"/>
      <c r="I3698" s="56"/>
      <c r="J3698" s="56"/>
      <c r="K3698" s="62"/>
      <c r="L3698" s="56"/>
      <c r="M3698" s="56"/>
      <c r="N3698" s="56"/>
      <c r="O3698" s="56"/>
      <c r="P3698" s="56"/>
      <c r="Q3698" s="63"/>
      <c r="R3698" s="64"/>
      <c r="S3698" s="56"/>
      <c r="T3698" s="56"/>
      <c r="U3698" s="57"/>
      <c r="V3698" s="289">
        <f t="shared" si="354"/>
        <v>1146</v>
      </c>
      <c r="W3698" s="292" t="str">
        <f t="shared" si="355"/>
        <v/>
      </c>
      <c r="X3698" s="291" t="str">
        <f t="shared" si="356"/>
        <v/>
      </c>
      <c r="Y3698" s="291" t="str">
        <f t="shared" si="357"/>
        <v/>
      </c>
    </row>
    <row r="3699" spans="1:25" ht="15" customHeight="1">
      <c r="A3699" s="8">
        <f t="shared" si="358"/>
        <v>3698</v>
      </c>
      <c r="B3699" s="56" t="s">
        <v>4703</v>
      </c>
      <c r="C3699" s="8">
        <v>66</v>
      </c>
      <c r="D3699" s="8" t="s">
        <v>23</v>
      </c>
      <c r="E3699" s="60" t="s">
        <v>4704</v>
      </c>
      <c r="F3699" s="61" t="s">
        <v>2007</v>
      </c>
      <c r="G3699" s="62">
        <v>44977</v>
      </c>
      <c r="H3699" s="56"/>
      <c r="I3699" s="56"/>
      <c r="J3699" s="56"/>
      <c r="K3699" s="62"/>
      <c r="L3699" s="56"/>
      <c r="M3699" s="56"/>
      <c r="N3699" s="56"/>
      <c r="O3699" s="56"/>
      <c r="P3699" s="56"/>
      <c r="Q3699" s="63"/>
      <c r="R3699" s="64"/>
      <c r="S3699" s="56"/>
      <c r="T3699" s="56"/>
      <c r="U3699" s="57"/>
      <c r="V3699" s="289">
        <f t="shared" si="354"/>
        <v>1146</v>
      </c>
      <c r="W3699" s="292" t="str">
        <f t="shared" si="355"/>
        <v/>
      </c>
      <c r="X3699" s="291" t="str">
        <f t="shared" si="356"/>
        <v/>
      </c>
      <c r="Y3699" s="291" t="str">
        <f t="shared" si="357"/>
        <v/>
      </c>
    </row>
    <row r="3700" spans="1:25" ht="15" customHeight="1">
      <c r="A3700" s="8">
        <f t="shared" si="358"/>
        <v>3699</v>
      </c>
      <c r="B3700" s="56" t="s">
        <v>979</v>
      </c>
      <c r="C3700" s="8">
        <v>80</v>
      </c>
      <c r="D3700" s="8" t="s">
        <v>23</v>
      </c>
      <c r="E3700" s="60" t="s">
        <v>4705</v>
      </c>
      <c r="F3700" s="61" t="s">
        <v>25</v>
      </c>
      <c r="G3700" s="62">
        <v>44977</v>
      </c>
      <c r="H3700" s="56"/>
      <c r="I3700" s="56"/>
      <c r="J3700" s="56"/>
      <c r="K3700" s="62"/>
      <c r="L3700" s="56"/>
      <c r="M3700" s="56"/>
      <c r="N3700" s="56"/>
      <c r="O3700" s="56"/>
      <c r="P3700" s="56"/>
      <c r="Q3700" s="63"/>
      <c r="R3700" s="64"/>
      <c r="S3700" s="56"/>
      <c r="T3700" s="56"/>
      <c r="U3700" s="57"/>
      <c r="V3700" s="289">
        <f t="shared" si="354"/>
        <v>1146</v>
      </c>
      <c r="W3700" s="292" t="str">
        <f t="shared" si="355"/>
        <v/>
      </c>
      <c r="X3700" s="291" t="str">
        <f t="shared" si="356"/>
        <v/>
      </c>
      <c r="Y3700" s="291" t="str">
        <f t="shared" si="357"/>
        <v/>
      </c>
    </row>
    <row r="3701" spans="1:25" ht="15" customHeight="1">
      <c r="A3701" s="8">
        <f t="shared" si="358"/>
        <v>3700</v>
      </c>
      <c r="B3701" s="56" t="s">
        <v>4706</v>
      </c>
      <c r="C3701" s="8" t="s">
        <v>4707</v>
      </c>
      <c r="D3701" s="8" t="s">
        <v>16</v>
      </c>
      <c r="E3701" s="60" t="s">
        <v>4708</v>
      </c>
      <c r="F3701" s="61" t="s">
        <v>25</v>
      </c>
      <c r="G3701" s="62">
        <v>44977</v>
      </c>
      <c r="H3701" s="56"/>
      <c r="I3701" s="56"/>
      <c r="J3701" s="56"/>
      <c r="K3701" s="62"/>
      <c r="L3701" s="56"/>
      <c r="M3701" s="56"/>
      <c r="N3701" s="56"/>
      <c r="O3701" s="56"/>
      <c r="P3701" s="56"/>
      <c r="Q3701" s="63"/>
      <c r="R3701" s="64"/>
      <c r="S3701" s="56"/>
      <c r="T3701" s="56"/>
      <c r="U3701" s="57"/>
      <c r="V3701" s="289">
        <f t="shared" si="354"/>
        <v>1146</v>
      </c>
      <c r="W3701" s="292" t="str">
        <f t="shared" si="355"/>
        <v/>
      </c>
      <c r="X3701" s="291" t="str">
        <f t="shared" si="356"/>
        <v/>
      </c>
      <c r="Y3701" s="291" t="str">
        <f t="shared" si="357"/>
        <v/>
      </c>
    </row>
    <row r="3702" spans="1:25" ht="15" customHeight="1">
      <c r="A3702" s="8">
        <f t="shared" si="358"/>
        <v>3701</v>
      </c>
      <c r="B3702" s="82" t="s">
        <v>4709</v>
      </c>
      <c r="C3702" s="83">
        <v>37</v>
      </c>
      <c r="D3702" s="83" t="s">
        <v>16</v>
      </c>
      <c r="E3702" s="265" t="s">
        <v>216</v>
      </c>
      <c r="F3702" s="246" t="s">
        <v>217</v>
      </c>
      <c r="G3702" s="241">
        <v>44978</v>
      </c>
      <c r="H3702" s="82"/>
      <c r="I3702" s="82"/>
      <c r="J3702" s="82"/>
      <c r="K3702" s="241"/>
      <c r="L3702" s="82"/>
      <c r="M3702" s="82"/>
      <c r="N3702" s="82"/>
      <c r="O3702" s="82"/>
      <c r="P3702" s="82"/>
      <c r="Q3702" s="88"/>
      <c r="R3702" s="89"/>
      <c r="S3702" s="82" t="s">
        <v>1279</v>
      </c>
      <c r="T3702" s="82"/>
      <c r="U3702" s="84" t="s">
        <v>4710</v>
      </c>
      <c r="V3702" s="289">
        <f t="shared" si="354"/>
        <v>1147</v>
      </c>
      <c r="W3702" s="292" t="str">
        <f t="shared" si="355"/>
        <v/>
      </c>
      <c r="X3702" s="291" t="str">
        <f t="shared" si="356"/>
        <v/>
      </c>
      <c r="Y3702" s="291" t="str">
        <f t="shared" si="357"/>
        <v/>
      </c>
    </row>
    <row r="3703" spans="1:25" ht="15" customHeight="1">
      <c r="A3703" s="8">
        <f t="shared" si="358"/>
        <v>3702</v>
      </c>
      <c r="B3703" s="56" t="s">
        <v>4711</v>
      </c>
      <c r="C3703" s="8">
        <v>58</v>
      </c>
      <c r="D3703" s="8" t="s">
        <v>23</v>
      </c>
      <c r="E3703" s="60" t="s">
        <v>4712</v>
      </c>
      <c r="F3703" s="61" t="s">
        <v>55</v>
      </c>
      <c r="G3703" s="62">
        <v>44978</v>
      </c>
      <c r="H3703" s="56"/>
      <c r="I3703" s="56"/>
      <c r="J3703" s="56"/>
      <c r="K3703" s="62"/>
      <c r="L3703" s="56"/>
      <c r="M3703" s="56"/>
      <c r="N3703" s="56"/>
      <c r="O3703" s="56"/>
      <c r="P3703" s="56"/>
      <c r="Q3703" s="63"/>
      <c r="R3703" s="64"/>
      <c r="S3703" s="56"/>
      <c r="T3703" s="56"/>
      <c r="U3703" s="57"/>
      <c r="V3703" s="289">
        <f t="shared" si="354"/>
        <v>1147</v>
      </c>
      <c r="W3703" s="292" t="str">
        <f t="shared" si="355"/>
        <v/>
      </c>
      <c r="X3703" s="291" t="str">
        <f t="shared" si="356"/>
        <v/>
      </c>
      <c r="Y3703" s="291" t="str">
        <f t="shared" si="357"/>
        <v/>
      </c>
    </row>
    <row r="3704" spans="1:25" ht="15" customHeight="1">
      <c r="A3704" s="8">
        <f t="shared" si="358"/>
        <v>3703</v>
      </c>
      <c r="B3704" s="56" t="s">
        <v>4692</v>
      </c>
      <c r="C3704" s="8">
        <v>66</v>
      </c>
      <c r="D3704" s="8" t="s">
        <v>23</v>
      </c>
      <c r="E3704" s="60" t="s">
        <v>4713</v>
      </c>
      <c r="F3704" s="61" t="s">
        <v>66</v>
      </c>
      <c r="G3704" s="62">
        <v>44978</v>
      </c>
      <c r="H3704" s="56"/>
      <c r="I3704" s="56"/>
      <c r="J3704" s="56"/>
      <c r="K3704" s="62"/>
      <c r="L3704" s="56"/>
      <c r="M3704" s="56"/>
      <c r="N3704" s="56"/>
      <c r="O3704" s="56"/>
      <c r="P3704" s="56"/>
      <c r="Q3704" s="63"/>
      <c r="R3704" s="64"/>
      <c r="S3704" s="56"/>
      <c r="T3704" s="56"/>
      <c r="U3704" s="57"/>
      <c r="V3704" s="289">
        <f t="shared" si="354"/>
        <v>1147</v>
      </c>
      <c r="W3704" s="292" t="str">
        <f t="shared" si="355"/>
        <v/>
      </c>
      <c r="X3704" s="291" t="str">
        <f t="shared" si="356"/>
        <v/>
      </c>
      <c r="Y3704" s="291" t="str">
        <f t="shared" si="357"/>
        <v/>
      </c>
    </row>
    <row r="3705" spans="1:25" ht="15" customHeight="1">
      <c r="A3705" s="8">
        <f t="shared" si="358"/>
        <v>3704</v>
      </c>
      <c r="B3705" s="56" t="s">
        <v>4714</v>
      </c>
      <c r="C3705" s="8">
        <v>72</v>
      </c>
      <c r="D3705" s="8" t="s">
        <v>16</v>
      </c>
      <c r="E3705" s="60" t="s">
        <v>282</v>
      </c>
      <c r="F3705" s="61" t="s">
        <v>1889</v>
      </c>
      <c r="G3705" s="62">
        <v>44978</v>
      </c>
      <c r="H3705" s="56"/>
      <c r="I3705" s="56"/>
      <c r="J3705" s="56"/>
      <c r="K3705" s="62"/>
      <c r="L3705" s="56"/>
      <c r="M3705" s="56"/>
      <c r="N3705" s="56"/>
      <c r="O3705" s="56"/>
      <c r="P3705" s="56"/>
      <c r="Q3705" s="63"/>
      <c r="R3705" s="64"/>
      <c r="S3705" s="56"/>
      <c r="T3705" s="56"/>
      <c r="U3705" s="57"/>
      <c r="V3705" s="289">
        <f t="shared" si="354"/>
        <v>1147</v>
      </c>
      <c r="W3705" s="292" t="str">
        <f t="shared" si="355"/>
        <v/>
      </c>
      <c r="X3705" s="291" t="str">
        <f t="shared" si="356"/>
        <v/>
      </c>
      <c r="Y3705" s="291" t="str">
        <f t="shared" si="357"/>
        <v/>
      </c>
    </row>
    <row r="3706" spans="1:25" ht="15" customHeight="1">
      <c r="A3706" s="8">
        <f t="shared" si="358"/>
        <v>3705</v>
      </c>
      <c r="B3706" s="56" t="s">
        <v>4715</v>
      </c>
      <c r="C3706" s="8">
        <v>82</v>
      </c>
      <c r="D3706" s="8" t="s">
        <v>16</v>
      </c>
      <c r="E3706" s="60" t="s">
        <v>4716</v>
      </c>
      <c r="F3706" s="61" t="s">
        <v>2701</v>
      </c>
      <c r="G3706" s="62">
        <v>44978</v>
      </c>
      <c r="H3706" s="56"/>
      <c r="I3706" s="56"/>
      <c r="J3706" s="56"/>
      <c r="K3706" s="62"/>
      <c r="L3706" s="56"/>
      <c r="M3706" s="56"/>
      <c r="N3706" s="56"/>
      <c r="O3706" s="56"/>
      <c r="P3706" s="56"/>
      <c r="Q3706" s="63"/>
      <c r="R3706" s="64"/>
      <c r="S3706" s="56"/>
      <c r="T3706" s="56"/>
      <c r="U3706" s="57"/>
      <c r="V3706" s="289">
        <f t="shared" si="354"/>
        <v>1147</v>
      </c>
      <c r="W3706" s="292" t="str">
        <f t="shared" si="355"/>
        <v/>
      </c>
      <c r="X3706" s="291" t="str">
        <f t="shared" si="356"/>
        <v/>
      </c>
      <c r="Y3706" s="291" t="str">
        <f t="shared" si="357"/>
        <v/>
      </c>
    </row>
    <row r="3707" spans="1:25" ht="15" customHeight="1">
      <c r="A3707" s="8">
        <f t="shared" si="358"/>
        <v>3706</v>
      </c>
      <c r="B3707" s="56" t="s">
        <v>101</v>
      </c>
      <c r="C3707" s="8">
        <v>86</v>
      </c>
      <c r="D3707" s="8" t="s">
        <v>23</v>
      </c>
      <c r="E3707" s="60" t="s">
        <v>3880</v>
      </c>
      <c r="F3707" s="61" t="s">
        <v>377</v>
      </c>
      <c r="G3707" s="62">
        <v>44978</v>
      </c>
      <c r="H3707" s="56"/>
      <c r="I3707" s="56"/>
      <c r="J3707" s="56"/>
      <c r="K3707" s="62"/>
      <c r="L3707" s="56"/>
      <c r="M3707" s="56"/>
      <c r="N3707" s="56"/>
      <c r="O3707" s="56"/>
      <c r="P3707" s="56"/>
      <c r="Q3707" s="63"/>
      <c r="R3707" s="64"/>
      <c r="S3707" s="56"/>
      <c r="T3707" s="56"/>
      <c r="U3707" s="57"/>
      <c r="V3707" s="289">
        <f t="shared" si="354"/>
        <v>1147</v>
      </c>
      <c r="W3707" s="292" t="str">
        <f t="shared" si="355"/>
        <v/>
      </c>
      <c r="X3707" s="291" t="str">
        <f t="shared" si="356"/>
        <v/>
      </c>
      <c r="Y3707" s="291" t="str">
        <f t="shared" si="357"/>
        <v/>
      </c>
    </row>
    <row r="3708" spans="1:25" ht="15" customHeight="1">
      <c r="A3708" s="8">
        <f t="shared" si="358"/>
        <v>3707</v>
      </c>
      <c r="B3708" s="56" t="s">
        <v>4717</v>
      </c>
      <c r="C3708" s="8">
        <v>96</v>
      </c>
      <c r="D3708" s="8" t="s">
        <v>16</v>
      </c>
      <c r="E3708" s="60" t="s">
        <v>4718</v>
      </c>
      <c r="F3708" s="61" t="s">
        <v>647</v>
      </c>
      <c r="G3708" s="62">
        <v>44978</v>
      </c>
      <c r="H3708" s="56"/>
      <c r="I3708" s="56"/>
      <c r="J3708" s="56"/>
      <c r="K3708" s="62"/>
      <c r="L3708" s="56"/>
      <c r="M3708" s="56"/>
      <c r="N3708" s="56"/>
      <c r="O3708" s="56"/>
      <c r="P3708" s="56"/>
      <c r="Q3708" s="63"/>
      <c r="R3708" s="64"/>
      <c r="S3708" s="56"/>
      <c r="T3708" s="56"/>
      <c r="U3708" s="57"/>
      <c r="V3708" s="289">
        <f t="shared" si="354"/>
        <v>1147</v>
      </c>
      <c r="W3708" s="292" t="str">
        <f t="shared" si="355"/>
        <v/>
      </c>
      <c r="X3708" s="291" t="str">
        <f t="shared" si="356"/>
        <v/>
      </c>
      <c r="Y3708" s="291" t="str">
        <f t="shared" si="357"/>
        <v/>
      </c>
    </row>
    <row r="3709" spans="1:25" ht="15" customHeight="1">
      <c r="A3709" s="8">
        <f t="shared" si="358"/>
        <v>3708</v>
      </c>
      <c r="B3709" s="56" t="s">
        <v>4719</v>
      </c>
      <c r="C3709" s="8">
        <v>37</v>
      </c>
      <c r="D3709" s="8" t="s">
        <v>16</v>
      </c>
      <c r="E3709" s="60" t="s">
        <v>613</v>
      </c>
      <c r="F3709" s="61" t="s">
        <v>25</v>
      </c>
      <c r="G3709" s="62">
        <v>44979</v>
      </c>
      <c r="H3709" s="56"/>
      <c r="I3709" s="56"/>
      <c r="J3709" s="56"/>
      <c r="K3709" s="62"/>
      <c r="L3709" s="56"/>
      <c r="M3709" s="56"/>
      <c r="N3709" s="56"/>
      <c r="O3709" s="56"/>
      <c r="P3709" s="56"/>
      <c r="Q3709" s="63"/>
      <c r="R3709" s="64"/>
      <c r="S3709" s="56"/>
      <c r="T3709" s="56"/>
      <c r="U3709" s="57"/>
      <c r="V3709" s="289">
        <f t="shared" si="354"/>
        <v>1148</v>
      </c>
      <c r="W3709" s="292" t="str">
        <f t="shared" si="355"/>
        <v/>
      </c>
      <c r="X3709" s="291" t="str">
        <f t="shared" si="356"/>
        <v/>
      </c>
      <c r="Y3709" s="291" t="str">
        <f t="shared" si="357"/>
        <v/>
      </c>
    </row>
    <row r="3710" spans="1:25" ht="15" customHeight="1">
      <c r="A3710" s="8">
        <f t="shared" si="358"/>
        <v>3709</v>
      </c>
      <c r="B3710" s="56" t="s">
        <v>4720</v>
      </c>
      <c r="C3710" s="8">
        <v>28</v>
      </c>
      <c r="D3710" s="8" t="s">
        <v>23</v>
      </c>
      <c r="E3710" s="60" t="s">
        <v>909</v>
      </c>
      <c r="F3710" s="61" t="s">
        <v>220</v>
      </c>
      <c r="G3710" s="62">
        <v>44980</v>
      </c>
      <c r="H3710" s="56"/>
      <c r="I3710" s="56"/>
      <c r="J3710" s="56"/>
      <c r="K3710" s="62"/>
      <c r="L3710" s="56"/>
      <c r="M3710" s="56"/>
      <c r="N3710" s="56"/>
      <c r="O3710" s="56"/>
      <c r="P3710" s="56"/>
      <c r="Q3710" s="63"/>
      <c r="R3710" s="64"/>
      <c r="S3710" s="56"/>
      <c r="T3710" s="56"/>
      <c r="U3710" s="57" t="s">
        <v>4721</v>
      </c>
      <c r="V3710" s="289">
        <f t="shared" si="354"/>
        <v>1149</v>
      </c>
      <c r="W3710" s="292" t="str">
        <f t="shared" si="355"/>
        <v/>
      </c>
      <c r="X3710" s="291" t="str">
        <f t="shared" si="356"/>
        <v/>
      </c>
      <c r="Y3710" s="291" t="str">
        <f t="shared" si="357"/>
        <v/>
      </c>
    </row>
    <row r="3711" spans="1:25" ht="15" customHeight="1">
      <c r="A3711" s="8">
        <f t="shared" si="358"/>
        <v>3710</v>
      </c>
      <c r="B3711" s="56" t="s">
        <v>4722</v>
      </c>
      <c r="C3711" s="8">
        <v>55</v>
      </c>
      <c r="D3711" s="8" t="s">
        <v>16</v>
      </c>
      <c r="E3711" s="60" t="s">
        <v>4152</v>
      </c>
      <c r="F3711" s="61" t="s">
        <v>295</v>
      </c>
      <c r="G3711" s="62">
        <v>44980</v>
      </c>
      <c r="H3711" s="56"/>
      <c r="I3711" s="56"/>
      <c r="J3711" s="56"/>
      <c r="K3711" s="62"/>
      <c r="L3711" s="56"/>
      <c r="M3711" s="56"/>
      <c r="N3711" s="56"/>
      <c r="O3711" s="56"/>
      <c r="P3711" s="56"/>
      <c r="Q3711" s="63"/>
      <c r="R3711" s="64"/>
      <c r="S3711" s="56"/>
      <c r="T3711" s="56"/>
      <c r="U3711" s="57" t="s">
        <v>4723</v>
      </c>
      <c r="V3711" s="289">
        <f t="shared" si="354"/>
        <v>1149</v>
      </c>
      <c r="W3711" s="292" t="str">
        <f t="shared" si="355"/>
        <v/>
      </c>
      <c r="X3711" s="291" t="str">
        <f t="shared" si="356"/>
        <v/>
      </c>
      <c r="Y3711" s="291" t="str">
        <f t="shared" si="357"/>
        <v/>
      </c>
    </row>
    <row r="3712" spans="1:25" ht="15" customHeight="1">
      <c r="A3712" s="8">
        <f t="shared" si="358"/>
        <v>3711</v>
      </c>
      <c r="B3712" s="56" t="s">
        <v>914</v>
      </c>
      <c r="C3712" s="8">
        <v>72</v>
      </c>
      <c r="D3712" s="8" t="s">
        <v>23</v>
      </c>
      <c r="E3712" s="60" t="s">
        <v>1071</v>
      </c>
      <c r="F3712" s="61" t="s">
        <v>2069</v>
      </c>
      <c r="G3712" s="62">
        <v>44980</v>
      </c>
      <c r="H3712" s="56"/>
      <c r="I3712" s="56"/>
      <c r="J3712" s="56"/>
      <c r="K3712" s="62"/>
      <c r="L3712" s="56"/>
      <c r="M3712" s="56"/>
      <c r="N3712" s="56"/>
      <c r="O3712" s="56"/>
      <c r="P3712" s="56"/>
      <c r="Q3712" s="63"/>
      <c r="R3712" s="64"/>
      <c r="S3712" s="56"/>
      <c r="T3712" s="56"/>
      <c r="U3712" s="57"/>
      <c r="V3712" s="289">
        <f t="shared" si="354"/>
        <v>1149</v>
      </c>
      <c r="W3712" s="292" t="str">
        <f t="shared" si="355"/>
        <v/>
      </c>
      <c r="X3712" s="291" t="str">
        <f t="shared" si="356"/>
        <v/>
      </c>
      <c r="Y3712" s="291" t="str">
        <f t="shared" si="357"/>
        <v/>
      </c>
    </row>
    <row r="3713" spans="1:25" ht="15" customHeight="1">
      <c r="A3713" s="8">
        <f t="shared" si="358"/>
        <v>3712</v>
      </c>
      <c r="B3713" s="56" t="s">
        <v>455</v>
      </c>
      <c r="C3713" s="8">
        <v>91</v>
      </c>
      <c r="D3713" s="8" t="s">
        <v>16</v>
      </c>
      <c r="E3713" s="60" t="s">
        <v>3876</v>
      </c>
      <c r="F3713" s="61" t="s">
        <v>205</v>
      </c>
      <c r="G3713" s="62">
        <v>44980</v>
      </c>
      <c r="H3713" s="56"/>
      <c r="I3713" s="56"/>
      <c r="J3713" s="56"/>
      <c r="K3713" s="62"/>
      <c r="L3713" s="56"/>
      <c r="M3713" s="56"/>
      <c r="N3713" s="56"/>
      <c r="O3713" s="56"/>
      <c r="P3713" s="56"/>
      <c r="Q3713" s="63"/>
      <c r="R3713" s="64"/>
      <c r="S3713" s="56"/>
      <c r="T3713" s="56"/>
      <c r="U3713" s="57"/>
      <c r="V3713" s="289">
        <f t="shared" si="354"/>
        <v>1149</v>
      </c>
      <c r="W3713" s="292" t="str">
        <f t="shared" si="355"/>
        <v/>
      </c>
      <c r="X3713" s="291" t="str">
        <f t="shared" si="356"/>
        <v/>
      </c>
      <c r="Y3713" s="291" t="str">
        <f t="shared" si="357"/>
        <v/>
      </c>
    </row>
    <row r="3714" spans="1:25" ht="15" customHeight="1">
      <c r="A3714" s="8">
        <f t="shared" si="358"/>
        <v>3713</v>
      </c>
      <c r="B3714" s="56" t="s">
        <v>4724</v>
      </c>
      <c r="C3714" s="8">
        <v>58</v>
      </c>
      <c r="D3714" s="8" t="s">
        <v>23</v>
      </c>
      <c r="E3714" s="60" t="s">
        <v>4725</v>
      </c>
      <c r="F3714" s="61" t="s">
        <v>25</v>
      </c>
      <c r="G3714" s="62">
        <v>44981</v>
      </c>
      <c r="H3714" s="56"/>
      <c r="I3714" s="56"/>
      <c r="J3714" s="56"/>
      <c r="K3714" s="62"/>
      <c r="L3714" s="56"/>
      <c r="M3714" s="56"/>
      <c r="N3714" s="56"/>
      <c r="O3714" s="56"/>
      <c r="P3714" s="56"/>
      <c r="Q3714" s="63"/>
      <c r="R3714" s="64"/>
      <c r="S3714" s="56"/>
      <c r="T3714" s="56"/>
      <c r="U3714" s="57"/>
      <c r="V3714" s="289">
        <f t="shared" ref="V3714:V3777" si="359">G3714-DATE(2020,1,1)</f>
        <v>1150</v>
      </c>
      <c r="W3714" s="292" t="str">
        <f t="shared" ref="W3714:W3777" si="360">IF(ISNUMBER(H3714), $G3714-H3714, "")</f>
        <v/>
      </c>
      <c r="X3714" s="291" t="str">
        <f t="shared" ref="X3714:X3777" si="361">IF(ISNUMBER(I3714), $G3714-I3714, "")</f>
        <v/>
      </c>
      <c r="Y3714" s="291" t="str">
        <f t="shared" ref="Y3714:Y3777" si="362">IF(ISNUMBER(K3714), $G3714-K3714, "")</f>
        <v/>
      </c>
    </row>
    <row r="3715" spans="1:25" ht="15" customHeight="1">
      <c r="A3715" s="8">
        <f t="shared" si="358"/>
        <v>3714</v>
      </c>
      <c r="B3715" s="56" t="s">
        <v>4726</v>
      </c>
      <c r="C3715" s="8">
        <v>81</v>
      </c>
      <c r="D3715" s="8" t="s">
        <v>16</v>
      </c>
      <c r="E3715" s="60" t="s">
        <v>4727</v>
      </c>
      <c r="F3715" s="61" t="s">
        <v>220</v>
      </c>
      <c r="G3715" s="62">
        <v>44981</v>
      </c>
      <c r="H3715" s="56"/>
      <c r="I3715" s="56"/>
      <c r="J3715" s="56"/>
      <c r="K3715" s="62"/>
      <c r="L3715" s="56"/>
      <c r="M3715" s="56"/>
      <c r="N3715" s="56"/>
      <c r="O3715" s="56"/>
      <c r="P3715" s="56"/>
      <c r="Q3715" s="63"/>
      <c r="R3715" s="64"/>
      <c r="S3715" s="56"/>
      <c r="T3715" s="56"/>
      <c r="U3715" s="57"/>
      <c r="V3715" s="289">
        <f t="shared" si="359"/>
        <v>1150</v>
      </c>
      <c r="W3715" s="292" t="str">
        <f t="shared" si="360"/>
        <v/>
      </c>
      <c r="X3715" s="291" t="str">
        <f t="shared" si="361"/>
        <v/>
      </c>
      <c r="Y3715" s="291" t="str">
        <f t="shared" si="362"/>
        <v/>
      </c>
    </row>
    <row r="3716" spans="1:25" ht="15" customHeight="1">
      <c r="A3716" s="8">
        <f t="shared" si="358"/>
        <v>3715</v>
      </c>
      <c r="B3716" s="56" t="s">
        <v>596</v>
      </c>
      <c r="C3716" s="8">
        <v>68</v>
      </c>
      <c r="D3716" s="8" t="s">
        <v>16</v>
      </c>
      <c r="E3716" s="60" t="s">
        <v>4728</v>
      </c>
      <c r="F3716" s="61" t="s">
        <v>55</v>
      </c>
      <c r="G3716" s="62">
        <v>44982</v>
      </c>
      <c r="H3716" s="56"/>
      <c r="I3716" s="56"/>
      <c r="J3716" s="56"/>
      <c r="K3716" s="62"/>
      <c r="L3716" s="56"/>
      <c r="M3716" s="56"/>
      <c r="N3716" s="56"/>
      <c r="O3716" s="56"/>
      <c r="P3716" s="56"/>
      <c r="Q3716" s="63"/>
      <c r="R3716" s="64"/>
      <c r="S3716" s="56"/>
      <c r="T3716" s="56"/>
      <c r="U3716" s="57"/>
      <c r="V3716" s="289">
        <f t="shared" si="359"/>
        <v>1151</v>
      </c>
      <c r="W3716" s="292" t="str">
        <f t="shared" si="360"/>
        <v/>
      </c>
      <c r="X3716" s="291" t="str">
        <f t="shared" si="361"/>
        <v/>
      </c>
      <c r="Y3716" s="291" t="str">
        <f t="shared" si="362"/>
        <v/>
      </c>
    </row>
    <row r="3717" spans="1:25" ht="15" customHeight="1">
      <c r="A3717" s="8">
        <f t="shared" ref="A3717:A3780" si="363">A3716+1</f>
        <v>3716</v>
      </c>
      <c r="B3717" s="56" t="s">
        <v>4729</v>
      </c>
      <c r="C3717" s="8">
        <v>77</v>
      </c>
      <c r="D3717" s="8" t="s">
        <v>23</v>
      </c>
      <c r="E3717" s="60" t="s">
        <v>163</v>
      </c>
      <c r="F3717" s="61" t="s">
        <v>295</v>
      </c>
      <c r="G3717" s="62">
        <v>44982</v>
      </c>
      <c r="H3717" s="56"/>
      <c r="I3717" s="56"/>
      <c r="J3717" s="56"/>
      <c r="K3717" s="62"/>
      <c r="L3717" s="56"/>
      <c r="M3717" s="56"/>
      <c r="N3717" s="56"/>
      <c r="O3717" s="56"/>
      <c r="P3717" s="56"/>
      <c r="Q3717" s="63"/>
      <c r="R3717" s="64"/>
      <c r="S3717" s="56"/>
      <c r="T3717" s="56"/>
      <c r="U3717" s="57"/>
      <c r="V3717" s="289">
        <f t="shared" si="359"/>
        <v>1151</v>
      </c>
      <c r="W3717" s="292" t="str">
        <f t="shared" si="360"/>
        <v/>
      </c>
      <c r="X3717" s="291" t="str">
        <f t="shared" si="361"/>
        <v/>
      </c>
      <c r="Y3717" s="291" t="str">
        <f t="shared" si="362"/>
        <v/>
      </c>
    </row>
    <row r="3718" spans="1:25" ht="15" customHeight="1">
      <c r="A3718" s="8">
        <f t="shared" si="363"/>
        <v>3717</v>
      </c>
      <c r="B3718" s="56" t="s">
        <v>4448</v>
      </c>
      <c r="C3718" s="8">
        <v>79</v>
      </c>
      <c r="D3718" s="8" t="s">
        <v>23</v>
      </c>
      <c r="E3718" s="60" t="s">
        <v>823</v>
      </c>
      <c r="F3718" s="61" t="s">
        <v>3940</v>
      </c>
      <c r="G3718" s="62">
        <v>44982</v>
      </c>
      <c r="H3718" s="56"/>
      <c r="I3718" s="56"/>
      <c r="J3718" s="56"/>
      <c r="K3718" s="62"/>
      <c r="L3718" s="56"/>
      <c r="M3718" s="56"/>
      <c r="N3718" s="56"/>
      <c r="O3718" s="56"/>
      <c r="P3718" s="56"/>
      <c r="Q3718" s="63"/>
      <c r="R3718" s="64"/>
      <c r="S3718" s="56"/>
      <c r="T3718" s="56"/>
      <c r="U3718" s="57"/>
      <c r="V3718" s="289">
        <f t="shared" si="359"/>
        <v>1151</v>
      </c>
      <c r="W3718" s="292" t="str">
        <f t="shared" si="360"/>
        <v/>
      </c>
      <c r="X3718" s="291" t="str">
        <f t="shared" si="361"/>
        <v/>
      </c>
      <c r="Y3718" s="291" t="str">
        <f t="shared" si="362"/>
        <v/>
      </c>
    </row>
    <row r="3719" spans="1:25" ht="15" customHeight="1">
      <c r="A3719" s="8">
        <f t="shared" si="363"/>
        <v>3718</v>
      </c>
      <c r="B3719" s="56" t="s">
        <v>4730</v>
      </c>
      <c r="C3719" s="8">
        <v>85</v>
      </c>
      <c r="D3719" s="8" t="s">
        <v>16</v>
      </c>
      <c r="E3719" s="60" t="s">
        <v>4731</v>
      </c>
      <c r="F3719" s="61" t="s">
        <v>25</v>
      </c>
      <c r="G3719" s="62">
        <v>44982</v>
      </c>
      <c r="H3719" s="56"/>
      <c r="I3719" s="56"/>
      <c r="J3719" s="56"/>
      <c r="K3719" s="62"/>
      <c r="L3719" s="56"/>
      <c r="M3719" s="56"/>
      <c r="N3719" s="56"/>
      <c r="O3719" s="56"/>
      <c r="P3719" s="56"/>
      <c r="Q3719" s="63"/>
      <c r="R3719" s="64"/>
      <c r="S3719" s="56"/>
      <c r="T3719" s="56"/>
      <c r="U3719" s="57"/>
      <c r="V3719" s="289">
        <f t="shared" si="359"/>
        <v>1151</v>
      </c>
      <c r="W3719" s="292" t="str">
        <f t="shared" si="360"/>
        <v/>
      </c>
      <c r="X3719" s="291" t="str">
        <f t="shared" si="361"/>
        <v/>
      </c>
      <c r="Y3719" s="291" t="str">
        <f t="shared" si="362"/>
        <v/>
      </c>
    </row>
    <row r="3720" spans="1:25" ht="15" customHeight="1">
      <c r="A3720" s="8">
        <f t="shared" si="363"/>
        <v>3719</v>
      </c>
      <c r="B3720" s="56" t="s">
        <v>4732</v>
      </c>
      <c r="C3720" s="8">
        <v>45</v>
      </c>
      <c r="D3720" s="8" t="s">
        <v>16</v>
      </c>
      <c r="E3720" s="60" t="s">
        <v>351</v>
      </c>
      <c r="F3720" s="61" t="s">
        <v>352</v>
      </c>
      <c r="G3720" s="62">
        <v>44983</v>
      </c>
      <c r="H3720" s="56"/>
      <c r="I3720" s="56"/>
      <c r="J3720" s="56"/>
      <c r="K3720" s="62"/>
      <c r="L3720" s="56"/>
      <c r="M3720" s="56"/>
      <c r="N3720" s="56"/>
      <c r="O3720" s="56"/>
      <c r="P3720" s="56"/>
      <c r="Q3720" s="63"/>
      <c r="R3720" s="64"/>
      <c r="S3720" s="56"/>
      <c r="T3720" s="56"/>
      <c r="U3720" s="57"/>
      <c r="V3720" s="289">
        <f t="shared" si="359"/>
        <v>1152</v>
      </c>
      <c r="W3720" s="292" t="str">
        <f t="shared" si="360"/>
        <v/>
      </c>
      <c r="X3720" s="291" t="str">
        <f t="shared" si="361"/>
        <v/>
      </c>
      <c r="Y3720" s="291" t="str">
        <f t="shared" si="362"/>
        <v/>
      </c>
    </row>
    <row r="3721" spans="1:25" ht="15" customHeight="1">
      <c r="A3721" s="8">
        <f t="shared" si="363"/>
        <v>3720</v>
      </c>
      <c r="B3721" s="56" t="s">
        <v>126</v>
      </c>
      <c r="C3721" s="8">
        <v>56</v>
      </c>
      <c r="D3721" s="8" t="s">
        <v>23</v>
      </c>
      <c r="E3721" s="60" t="s">
        <v>1428</v>
      </c>
      <c r="F3721" s="61" t="s">
        <v>148</v>
      </c>
      <c r="G3721" s="62">
        <v>44983</v>
      </c>
      <c r="H3721" s="56"/>
      <c r="I3721" s="56"/>
      <c r="J3721" s="56"/>
      <c r="K3721" s="62"/>
      <c r="L3721" s="56"/>
      <c r="M3721" s="56"/>
      <c r="N3721" s="56"/>
      <c r="O3721" s="56"/>
      <c r="P3721" s="56"/>
      <c r="Q3721" s="63"/>
      <c r="R3721" s="64"/>
      <c r="S3721" s="56"/>
      <c r="T3721" s="56"/>
      <c r="U3721" s="57"/>
      <c r="V3721" s="289">
        <f t="shared" si="359"/>
        <v>1152</v>
      </c>
      <c r="W3721" s="292" t="str">
        <f t="shared" si="360"/>
        <v/>
      </c>
      <c r="X3721" s="291" t="str">
        <f t="shared" si="361"/>
        <v/>
      </c>
      <c r="Y3721" s="291" t="str">
        <f t="shared" si="362"/>
        <v/>
      </c>
    </row>
    <row r="3722" spans="1:25" ht="15" customHeight="1">
      <c r="A3722" s="8">
        <f t="shared" si="363"/>
        <v>3721</v>
      </c>
      <c r="B3722" s="56" t="s">
        <v>4733</v>
      </c>
      <c r="C3722" s="8">
        <v>77</v>
      </c>
      <c r="D3722" s="8" t="s">
        <v>16</v>
      </c>
      <c r="E3722" s="60" t="s">
        <v>4734</v>
      </c>
      <c r="F3722" s="61" t="s">
        <v>25</v>
      </c>
      <c r="G3722" s="62">
        <v>44983</v>
      </c>
      <c r="H3722" s="56"/>
      <c r="I3722" s="56"/>
      <c r="J3722" s="56"/>
      <c r="K3722" s="62"/>
      <c r="L3722" s="56"/>
      <c r="M3722" s="56"/>
      <c r="N3722" s="56"/>
      <c r="O3722" s="56"/>
      <c r="P3722" s="56"/>
      <c r="Q3722" s="63"/>
      <c r="R3722" s="64"/>
      <c r="S3722" s="56"/>
      <c r="T3722" s="56"/>
      <c r="U3722" s="57"/>
      <c r="V3722" s="289">
        <f t="shared" si="359"/>
        <v>1152</v>
      </c>
      <c r="W3722" s="292" t="str">
        <f t="shared" si="360"/>
        <v/>
      </c>
      <c r="X3722" s="291" t="str">
        <f t="shared" si="361"/>
        <v/>
      </c>
      <c r="Y3722" s="291" t="str">
        <f t="shared" si="362"/>
        <v/>
      </c>
    </row>
    <row r="3723" spans="1:25" ht="15" customHeight="1">
      <c r="A3723" s="8">
        <f t="shared" si="363"/>
        <v>3722</v>
      </c>
      <c r="B3723" s="56" t="s">
        <v>973</v>
      </c>
      <c r="C3723" s="8">
        <v>87</v>
      </c>
      <c r="D3723" s="8" t="s">
        <v>23</v>
      </c>
      <c r="E3723" s="60" t="s">
        <v>4735</v>
      </c>
      <c r="F3723" s="61" t="s">
        <v>25</v>
      </c>
      <c r="G3723" s="62">
        <v>44983</v>
      </c>
      <c r="H3723" s="56"/>
      <c r="I3723" s="56"/>
      <c r="J3723" s="56"/>
      <c r="K3723" s="62"/>
      <c r="L3723" s="56"/>
      <c r="M3723" s="56"/>
      <c r="N3723" s="56"/>
      <c r="O3723" s="56"/>
      <c r="P3723" s="56"/>
      <c r="Q3723" s="63"/>
      <c r="R3723" s="64"/>
      <c r="S3723" s="56"/>
      <c r="T3723" s="56" t="s">
        <v>4736</v>
      </c>
      <c r="U3723" s="57"/>
      <c r="V3723" s="289">
        <f t="shared" si="359"/>
        <v>1152</v>
      </c>
      <c r="W3723" s="292" t="str">
        <f t="shared" si="360"/>
        <v/>
      </c>
      <c r="X3723" s="291" t="str">
        <f t="shared" si="361"/>
        <v/>
      </c>
      <c r="Y3723" s="291" t="str">
        <f t="shared" si="362"/>
        <v/>
      </c>
    </row>
    <row r="3724" spans="1:25" ht="15" customHeight="1">
      <c r="A3724" s="8">
        <f t="shared" si="363"/>
        <v>3723</v>
      </c>
      <c r="B3724" s="56" t="s">
        <v>4737</v>
      </c>
      <c r="C3724" s="8">
        <v>89</v>
      </c>
      <c r="D3724" s="8" t="s">
        <v>16</v>
      </c>
      <c r="E3724" s="60" t="s">
        <v>4738</v>
      </c>
      <c r="F3724" s="61" t="s">
        <v>106</v>
      </c>
      <c r="G3724" s="62">
        <v>44983</v>
      </c>
      <c r="H3724" s="56"/>
      <c r="I3724" s="56"/>
      <c r="J3724" s="56"/>
      <c r="K3724" s="62"/>
      <c r="L3724" s="56"/>
      <c r="M3724" s="56"/>
      <c r="N3724" s="56"/>
      <c r="O3724" s="56"/>
      <c r="P3724" s="56"/>
      <c r="Q3724" s="63"/>
      <c r="R3724" s="64"/>
      <c r="S3724" s="56"/>
      <c r="T3724" s="56"/>
      <c r="U3724" s="57"/>
      <c r="V3724" s="289">
        <f t="shared" si="359"/>
        <v>1152</v>
      </c>
      <c r="W3724" s="292" t="str">
        <f t="shared" si="360"/>
        <v/>
      </c>
      <c r="X3724" s="291" t="str">
        <f t="shared" si="361"/>
        <v/>
      </c>
      <c r="Y3724" s="291" t="str">
        <f t="shared" si="362"/>
        <v/>
      </c>
    </row>
    <row r="3725" spans="1:25" ht="15" customHeight="1">
      <c r="A3725" s="8">
        <f t="shared" si="363"/>
        <v>3724</v>
      </c>
      <c r="B3725" s="266" t="s">
        <v>291</v>
      </c>
      <c r="C3725" s="267">
        <v>30</v>
      </c>
      <c r="D3725" s="267" t="s">
        <v>16</v>
      </c>
      <c r="E3725" s="268" t="s">
        <v>4739</v>
      </c>
      <c r="F3725" s="269" t="s">
        <v>66</v>
      </c>
      <c r="G3725" s="270">
        <v>44984</v>
      </c>
      <c r="H3725" s="266"/>
      <c r="I3725" s="266"/>
      <c r="J3725" s="266"/>
      <c r="K3725" s="270"/>
      <c r="L3725" s="266"/>
      <c r="M3725" s="266"/>
      <c r="N3725" s="266"/>
      <c r="O3725" s="266"/>
      <c r="P3725" s="266"/>
      <c r="Q3725" s="271"/>
      <c r="R3725" s="272"/>
      <c r="S3725" s="266"/>
      <c r="T3725" s="266"/>
      <c r="U3725" s="273" t="s">
        <v>4740</v>
      </c>
      <c r="V3725" s="289">
        <f t="shared" si="359"/>
        <v>1153</v>
      </c>
      <c r="W3725" s="292" t="str">
        <f t="shared" si="360"/>
        <v/>
      </c>
      <c r="X3725" s="291" t="str">
        <f t="shared" si="361"/>
        <v/>
      </c>
      <c r="Y3725" s="291" t="str">
        <f t="shared" si="362"/>
        <v/>
      </c>
    </row>
    <row r="3726" spans="1:25" ht="15" customHeight="1">
      <c r="A3726" s="8">
        <f t="shared" si="363"/>
        <v>3725</v>
      </c>
      <c r="B3726" s="56" t="s">
        <v>4741</v>
      </c>
      <c r="C3726" s="8">
        <v>75</v>
      </c>
      <c r="D3726" s="8" t="s">
        <v>23</v>
      </c>
      <c r="E3726" s="60" t="s">
        <v>863</v>
      </c>
      <c r="F3726" s="61" t="s">
        <v>683</v>
      </c>
      <c r="G3726" s="62">
        <v>44984</v>
      </c>
      <c r="H3726" s="56"/>
      <c r="I3726" s="56"/>
      <c r="J3726" s="56"/>
      <c r="K3726" s="62"/>
      <c r="L3726" s="56"/>
      <c r="M3726" s="56"/>
      <c r="N3726" s="56"/>
      <c r="O3726" s="56"/>
      <c r="P3726" s="56"/>
      <c r="Q3726" s="63"/>
      <c r="R3726" s="64"/>
      <c r="S3726" s="56"/>
      <c r="T3726" s="56"/>
      <c r="U3726" s="57"/>
      <c r="V3726" s="289">
        <f t="shared" si="359"/>
        <v>1153</v>
      </c>
      <c r="W3726" s="292" t="str">
        <f t="shared" si="360"/>
        <v/>
      </c>
      <c r="X3726" s="291" t="str">
        <f t="shared" si="361"/>
        <v/>
      </c>
      <c r="Y3726" s="291" t="str">
        <f t="shared" si="362"/>
        <v/>
      </c>
    </row>
    <row r="3727" spans="1:25" ht="15" customHeight="1">
      <c r="A3727" s="8">
        <f t="shared" si="363"/>
        <v>3726</v>
      </c>
      <c r="B3727" s="56" t="s">
        <v>4742</v>
      </c>
      <c r="C3727" s="8">
        <v>89</v>
      </c>
      <c r="D3727" s="8" t="s">
        <v>16</v>
      </c>
      <c r="E3727" s="60" t="s">
        <v>1737</v>
      </c>
      <c r="F3727" s="61" t="s">
        <v>388</v>
      </c>
      <c r="G3727" s="62">
        <v>44984</v>
      </c>
      <c r="H3727" s="56"/>
      <c r="I3727" s="56"/>
      <c r="J3727" s="56"/>
      <c r="K3727" s="62"/>
      <c r="L3727" s="56"/>
      <c r="M3727" s="56"/>
      <c r="N3727" s="56"/>
      <c r="O3727" s="56"/>
      <c r="P3727" s="56"/>
      <c r="Q3727" s="63"/>
      <c r="R3727" s="64"/>
      <c r="S3727" s="56"/>
      <c r="T3727" s="56"/>
      <c r="U3727" s="57"/>
      <c r="V3727" s="289">
        <f t="shared" si="359"/>
        <v>1153</v>
      </c>
      <c r="W3727" s="292" t="str">
        <f t="shared" si="360"/>
        <v/>
      </c>
      <c r="X3727" s="291" t="str">
        <f t="shared" si="361"/>
        <v/>
      </c>
      <c r="Y3727" s="291" t="str">
        <f t="shared" si="362"/>
        <v/>
      </c>
    </row>
    <row r="3728" spans="1:25" ht="15" customHeight="1">
      <c r="A3728" s="8">
        <f t="shared" si="363"/>
        <v>3727</v>
      </c>
      <c r="B3728" s="56" t="s">
        <v>585</v>
      </c>
      <c r="C3728" s="8">
        <v>93</v>
      </c>
      <c r="D3728" s="8" t="s">
        <v>23</v>
      </c>
      <c r="E3728" s="60" t="s">
        <v>4743</v>
      </c>
      <c r="F3728" s="61" t="s">
        <v>994</v>
      </c>
      <c r="G3728" s="62">
        <v>44984</v>
      </c>
      <c r="H3728" s="56"/>
      <c r="I3728" s="56"/>
      <c r="J3728" s="56"/>
      <c r="K3728" s="62"/>
      <c r="L3728" s="56"/>
      <c r="M3728" s="56"/>
      <c r="N3728" s="56"/>
      <c r="O3728" s="56"/>
      <c r="P3728" s="56"/>
      <c r="Q3728" s="63"/>
      <c r="R3728" s="64"/>
      <c r="S3728" s="56"/>
      <c r="T3728" s="56"/>
      <c r="U3728" s="57"/>
      <c r="V3728" s="289">
        <f t="shared" si="359"/>
        <v>1153</v>
      </c>
      <c r="W3728" s="292" t="str">
        <f t="shared" si="360"/>
        <v/>
      </c>
      <c r="X3728" s="291" t="str">
        <f t="shared" si="361"/>
        <v/>
      </c>
      <c r="Y3728" s="291" t="str">
        <f t="shared" si="362"/>
        <v/>
      </c>
    </row>
    <row r="3729" spans="1:25" ht="15" customHeight="1">
      <c r="A3729" s="8">
        <f t="shared" si="363"/>
        <v>3728</v>
      </c>
      <c r="B3729" s="56" t="s">
        <v>4744</v>
      </c>
      <c r="C3729" s="8">
        <v>79</v>
      </c>
      <c r="D3729" s="8" t="s">
        <v>23</v>
      </c>
      <c r="E3729" s="60" t="s">
        <v>4745</v>
      </c>
      <c r="F3729" s="61" t="s">
        <v>25</v>
      </c>
      <c r="G3729" s="62">
        <v>44985</v>
      </c>
      <c r="H3729" s="56"/>
      <c r="I3729" s="56"/>
      <c r="J3729" s="56"/>
      <c r="K3729" s="62"/>
      <c r="L3729" s="56"/>
      <c r="M3729" s="56"/>
      <c r="N3729" s="56"/>
      <c r="O3729" s="56"/>
      <c r="P3729" s="56"/>
      <c r="Q3729" s="63"/>
      <c r="R3729" s="64"/>
      <c r="S3729" s="56"/>
      <c r="T3729" s="56"/>
      <c r="U3729" s="57"/>
      <c r="V3729" s="289">
        <f t="shared" si="359"/>
        <v>1154</v>
      </c>
      <c r="W3729" s="292" t="str">
        <f t="shared" si="360"/>
        <v/>
      </c>
      <c r="X3729" s="291" t="str">
        <f t="shared" si="361"/>
        <v/>
      </c>
      <c r="Y3729" s="291" t="str">
        <f t="shared" si="362"/>
        <v/>
      </c>
    </row>
    <row r="3730" spans="1:25" ht="15" customHeight="1">
      <c r="A3730" s="8">
        <f t="shared" si="363"/>
        <v>3729</v>
      </c>
      <c r="B3730" s="56" t="s">
        <v>3210</v>
      </c>
      <c r="C3730" s="8">
        <v>86</v>
      </c>
      <c r="D3730" s="8" t="s">
        <v>23</v>
      </c>
      <c r="E3730" s="60" t="s">
        <v>4746</v>
      </c>
      <c r="F3730" s="61" t="s">
        <v>49</v>
      </c>
      <c r="G3730" s="62">
        <v>44985</v>
      </c>
      <c r="H3730" s="56"/>
      <c r="I3730" s="56"/>
      <c r="J3730" s="56"/>
      <c r="K3730" s="62"/>
      <c r="L3730" s="56"/>
      <c r="M3730" s="56"/>
      <c r="N3730" s="56"/>
      <c r="O3730" s="56"/>
      <c r="P3730" s="56"/>
      <c r="Q3730" s="63"/>
      <c r="R3730" s="64"/>
      <c r="S3730" s="56"/>
      <c r="T3730" s="56"/>
      <c r="U3730" s="57"/>
      <c r="V3730" s="289">
        <f t="shared" si="359"/>
        <v>1154</v>
      </c>
      <c r="W3730" s="292" t="str">
        <f t="shared" si="360"/>
        <v/>
      </c>
      <c r="X3730" s="291" t="str">
        <f t="shared" si="361"/>
        <v/>
      </c>
      <c r="Y3730" s="291" t="str">
        <f t="shared" si="362"/>
        <v/>
      </c>
    </row>
    <row r="3731" spans="1:25" ht="15" customHeight="1">
      <c r="A3731" s="8">
        <f t="shared" si="363"/>
        <v>3730</v>
      </c>
      <c r="B3731" s="56" t="s">
        <v>4747</v>
      </c>
      <c r="C3731" s="8">
        <v>0</v>
      </c>
      <c r="D3731" s="8" t="s">
        <v>23</v>
      </c>
      <c r="E3731" s="60" t="s">
        <v>4748</v>
      </c>
      <c r="F3731" s="61" t="s">
        <v>2460</v>
      </c>
      <c r="G3731" s="62">
        <v>44986</v>
      </c>
      <c r="H3731" s="56"/>
      <c r="I3731" s="56"/>
      <c r="J3731" s="56"/>
      <c r="K3731" s="62"/>
      <c r="L3731" s="56"/>
      <c r="M3731" s="56"/>
      <c r="N3731" s="56"/>
      <c r="O3731" s="56"/>
      <c r="P3731" s="56"/>
      <c r="Q3731" s="63"/>
      <c r="R3731" s="64"/>
      <c r="S3731" s="56"/>
      <c r="T3731" s="56"/>
      <c r="U3731" s="57"/>
      <c r="V3731" s="289">
        <f t="shared" si="359"/>
        <v>1155</v>
      </c>
      <c r="W3731" s="292" t="str">
        <f t="shared" si="360"/>
        <v/>
      </c>
      <c r="X3731" s="291" t="str">
        <f t="shared" si="361"/>
        <v/>
      </c>
      <c r="Y3731" s="291" t="str">
        <f t="shared" si="362"/>
        <v/>
      </c>
    </row>
    <row r="3732" spans="1:25" ht="15" customHeight="1">
      <c r="A3732" s="8">
        <f t="shared" si="363"/>
        <v>3731</v>
      </c>
      <c r="B3732" s="56" t="s">
        <v>4656</v>
      </c>
      <c r="C3732" s="8">
        <v>57</v>
      </c>
      <c r="D3732" s="8" t="s">
        <v>16</v>
      </c>
      <c r="E3732" s="60" t="s">
        <v>4749</v>
      </c>
      <c r="F3732" s="61" t="s">
        <v>25</v>
      </c>
      <c r="G3732" s="62">
        <v>44986</v>
      </c>
      <c r="H3732" s="56"/>
      <c r="I3732" s="56"/>
      <c r="J3732" s="56"/>
      <c r="K3732" s="62"/>
      <c r="L3732" s="56"/>
      <c r="M3732" s="56"/>
      <c r="N3732" s="56"/>
      <c r="O3732" s="56"/>
      <c r="P3732" s="56"/>
      <c r="Q3732" s="63"/>
      <c r="R3732" s="64"/>
      <c r="S3732" s="56"/>
      <c r="T3732" s="56"/>
      <c r="U3732" s="57"/>
      <c r="V3732" s="289">
        <f t="shared" si="359"/>
        <v>1155</v>
      </c>
      <c r="W3732" s="292" t="str">
        <f t="shared" si="360"/>
        <v/>
      </c>
      <c r="X3732" s="291" t="str">
        <f t="shared" si="361"/>
        <v/>
      </c>
      <c r="Y3732" s="291" t="str">
        <f t="shared" si="362"/>
        <v/>
      </c>
    </row>
    <row r="3733" spans="1:25" ht="15" customHeight="1">
      <c r="A3733" s="8">
        <f t="shared" si="363"/>
        <v>3732</v>
      </c>
      <c r="B3733" s="56" t="s">
        <v>4750</v>
      </c>
      <c r="C3733" s="8">
        <v>65</v>
      </c>
      <c r="D3733" s="8" t="s">
        <v>16</v>
      </c>
      <c r="E3733" s="60" t="s">
        <v>4751</v>
      </c>
      <c r="F3733" s="61" t="s">
        <v>25</v>
      </c>
      <c r="G3733" s="62">
        <v>44986</v>
      </c>
      <c r="H3733" s="56"/>
      <c r="I3733" s="56"/>
      <c r="J3733" s="56"/>
      <c r="K3733" s="62"/>
      <c r="L3733" s="56"/>
      <c r="M3733" s="56"/>
      <c r="N3733" s="56"/>
      <c r="O3733" s="56"/>
      <c r="P3733" s="56"/>
      <c r="Q3733" s="63"/>
      <c r="R3733" s="64"/>
      <c r="S3733" s="56"/>
      <c r="T3733" s="56"/>
      <c r="U3733" s="57"/>
      <c r="V3733" s="289">
        <f t="shared" si="359"/>
        <v>1155</v>
      </c>
      <c r="W3733" s="292" t="str">
        <f t="shared" si="360"/>
        <v/>
      </c>
      <c r="X3733" s="291" t="str">
        <f t="shared" si="361"/>
        <v/>
      </c>
      <c r="Y3733" s="291" t="str">
        <f t="shared" si="362"/>
        <v/>
      </c>
    </row>
    <row r="3734" spans="1:25" ht="15" customHeight="1">
      <c r="A3734" s="8">
        <f t="shared" si="363"/>
        <v>3733</v>
      </c>
      <c r="B3734" s="56" t="s">
        <v>231</v>
      </c>
      <c r="C3734" s="8">
        <v>87</v>
      </c>
      <c r="D3734" s="8" t="s">
        <v>23</v>
      </c>
      <c r="E3734" s="60" t="s">
        <v>298</v>
      </c>
      <c r="F3734" s="61" t="s">
        <v>1264</v>
      </c>
      <c r="G3734" s="62">
        <v>44986</v>
      </c>
      <c r="H3734" s="56"/>
      <c r="I3734" s="56"/>
      <c r="J3734" s="56"/>
      <c r="K3734" s="62"/>
      <c r="L3734" s="56"/>
      <c r="M3734" s="56"/>
      <c r="N3734" s="56"/>
      <c r="O3734" s="56"/>
      <c r="P3734" s="56"/>
      <c r="Q3734" s="63"/>
      <c r="R3734" s="64"/>
      <c r="S3734" s="56"/>
      <c r="T3734" s="56"/>
      <c r="U3734" s="57"/>
      <c r="V3734" s="289">
        <f t="shared" si="359"/>
        <v>1155</v>
      </c>
      <c r="W3734" s="292" t="str">
        <f t="shared" si="360"/>
        <v/>
      </c>
      <c r="X3734" s="291" t="str">
        <f t="shared" si="361"/>
        <v/>
      </c>
      <c r="Y3734" s="291" t="str">
        <f t="shared" si="362"/>
        <v/>
      </c>
    </row>
    <row r="3735" spans="1:25" ht="15" customHeight="1">
      <c r="A3735" s="8">
        <f t="shared" si="363"/>
        <v>3734</v>
      </c>
      <c r="B3735" s="56" t="s">
        <v>712</v>
      </c>
      <c r="C3735" s="8">
        <v>87</v>
      </c>
      <c r="D3735" s="8" t="s">
        <v>23</v>
      </c>
      <c r="E3735" s="60" t="s">
        <v>4752</v>
      </c>
      <c r="F3735" s="61" t="s">
        <v>103</v>
      </c>
      <c r="G3735" s="62">
        <v>44986</v>
      </c>
      <c r="H3735" s="56"/>
      <c r="I3735" s="56"/>
      <c r="J3735" s="56"/>
      <c r="K3735" s="62"/>
      <c r="L3735" s="56"/>
      <c r="M3735" s="56"/>
      <c r="N3735" s="56"/>
      <c r="O3735" s="56"/>
      <c r="P3735" s="56"/>
      <c r="Q3735" s="63"/>
      <c r="R3735" s="64"/>
      <c r="S3735" s="56"/>
      <c r="T3735" s="56"/>
      <c r="U3735" s="57"/>
      <c r="V3735" s="289">
        <f t="shared" si="359"/>
        <v>1155</v>
      </c>
      <c r="W3735" s="292" t="str">
        <f t="shared" si="360"/>
        <v/>
      </c>
      <c r="X3735" s="291" t="str">
        <f t="shared" si="361"/>
        <v/>
      </c>
      <c r="Y3735" s="291" t="str">
        <f t="shared" si="362"/>
        <v/>
      </c>
    </row>
    <row r="3736" spans="1:25" ht="15" customHeight="1">
      <c r="A3736" s="8">
        <f t="shared" si="363"/>
        <v>3735</v>
      </c>
      <c r="B3736" s="56" t="s">
        <v>4518</v>
      </c>
      <c r="C3736" s="8">
        <v>89</v>
      </c>
      <c r="D3736" s="8" t="s">
        <v>23</v>
      </c>
      <c r="E3736" s="60" t="s">
        <v>4753</v>
      </c>
      <c r="F3736" s="61" t="s">
        <v>66</v>
      </c>
      <c r="G3736" s="62">
        <v>44986</v>
      </c>
      <c r="H3736" s="56"/>
      <c r="I3736" s="56"/>
      <c r="J3736" s="56"/>
      <c r="K3736" s="62"/>
      <c r="L3736" s="56"/>
      <c r="M3736" s="56"/>
      <c r="N3736" s="56"/>
      <c r="O3736" s="56"/>
      <c r="P3736" s="56"/>
      <c r="Q3736" s="63"/>
      <c r="R3736" s="64"/>
      <c r="S3736" s="56"/>
      <c r="T3736" s="56"/>
      <c r="U3736" s="57"/>
      <c r="V3736" s="289">
        <f t="shared" si="359"/>
        <v>1155</v>
      </c>
      <c r="W3736" s="292" t="str">
        <f t="shared" si="360"/>
        <v/>
      </c>
      <c r="X3736" s="291" t="str">
        <f t="shared" si="361"/>
        <v/>
      </c>
      <c r="Y3736" s="291" t="str">
        <f t="shared" si="362"/>
        <v/>
      </c>
    </row>
    <row r="3737" spans="1:25" ht="15" customHeight="1">
      <c r="A3737" s="8">
        <f t="shared" si="363"/>
        <v>3736</v>
      </c>
      <c r="B3737" s="56" t="s">
        <v>836</v>
      </c>
      <c r="C3737" s="8">
        <v>63</v>
      </c>
      <c r="D3737" s="8" t="s">
        <v>16</v>
      </c>
      <c r="E3737" s="60" t="s">
        <v>4754</v>
      </c>
      <c r="F3737" s="61" t="s">
        <v>4755</v>
      </c>
      <c r="G3737" s="62">
        <v>44987</v>
      </c>
      <c r="H3737" s="56"/>
      <c r="I3737" s="56"/>
      <c r="J3737" s="56"/>
      <c r="K3737" s="62"/>
      <c r="L3737" s="56"/>
      <c r="M3737" s="56"/>
      <c r="N3737" s="56"/>
      <c r="O3737" s="56"/>
      <c r="P3737" s="56"/>
      <c r="Q3737" s="63"/>
      <c r="R3737" s="64"/>
      <c r="S3737" s="56"/>
      <c r="T3737" s="56"/>
      <c r="U3737" s="57"/>
      <c r="V3737" s="289">
        <f t="shared" si="359"/>
        <v>1156</v>
      </c>
      <c r="W3737" s="292" t="str">
        <f t="shared" si="360"/>
        <v/>
      </c>
      <c r="X3737" s="291" t="str">
        <f t="shared" si="361"/>
        <v/>
      </c>
      <c r="Y3737" s="291" t="str">
        <f t="shared" si="362"/>
        <v/>
      </c>
    </row>
    <row r="3738" spans="1:25" ht="15" customHeight="1">
      <c r="A3738" s="8">
        <f t="shared" si="363"/>
        <v>3737</v>
      </c>
      <c r="B3738" s="56" t="s">
        <v>4756</v>
      </c>
      <c r="C3738" s="8">
        <v>0</v>
      </c>
      <c r="D3738" s="8" t="s">
        <v>16</v>
      </c>
      <c r="E3738" s="60" t="s">
        <v>78</v>
      </c>
      <c r="F3738" s="61" t="s">
        <v>324</v>
      </c>
      <c r="G3738" s="62">
        <v>44988</v>
      </c>
      <c r="H3738" s="56"/>
      <c r="I3738" s="56"/>
      <c r="J3738" s="56"/>
      <c r="K3738" s="62"/>
      <c r="L3738" s="56"/>
      <c r="M3738" s="56"/>
      <c r="N3738" s="56"/>
      <c r="O3738" s="56"/>
      <c r="P3738" s="56"/>
      <c r="Q3738" s="63"/>
      <c r="R3738" s="64"/>
      <c r="S3738" s="56"/>
      <c r="T3738" s="56"/>
      <c r="U3738" s="57"/>
      <c r="V3738" s="289">
        <f t="shared" si="359"/>
        <v>1157</v>
      </c>
      <c r="W3738" s="292" t="str">
        <f t="shared" si="360"/>
        <v/>
      </c>
      <c r="X3738" s="291" t="str">
        <f t="shared" si="361"/>
        <v/>
      </c>
      <c r="Y3738" s="291" t="str">
        <f t="shared" si="362"/>
        <v/>
      </c>
    </row>
    <row r="3739" spans="1:25" ht="15" customHeight="1">
      <c r="A3739" s="8">
        <f t="shared" si="363"/>
        <v>3738</v>
      </c>
      <c r="B3739" s="56" t="s">
        <v>329</v>
      </c>
      <c r="C3739" s="8">
        <v>86</v>
      </c>
      <c r="D3739" s="8" t="s">
        <v>16</v>
      </c>
      <c r="E3739" s="60" t="s">
        <v>4757</v>
      </c>
      <c r="F3739" s="61" t="s">
        <v>25</v>
      </c>
      <c r="G3739" s="62">
        <v>44988</v>
      </c>
      <c r="H3739" s="56"/>
      <c r="I3739" s="56"/>
      <c r="J3739" s="56"/>
      <c r="K3739" s="62"/>
      <c r="L3739" s="56"/>
      <c r="M3739" s="56"/>
      <c r="N3739" s="56"/>
      <c r="O3739" s="56"/>
      <c r="P3739" s="56"/>
      <c r="Q3739" s="63"/>
      <c r="R3739" s="64"/>
      <c r="S3739" s="56"/>
      <c r="T3739" s="56"/>
      <c r="U3739" s="57"/>
      <c r="V3739" s="289">
        <f t="shared" si="359"/>
        <v>1157</v>
      </c>
      <c r="W3739" s="292" t="str">
        <f t="shared" si="360"/>
        <v/>
      </c>
      <c r="X3739" s="291" t="str">
        <f t="shared" si="361"/>
        <v/>
      </c>
      <c r="Y3739" s="291" t="str">
        <f t="shared" si="362"/>
        <v/>
      </c>
    </row>
    <row r="3740" spans="1:25" ht="15" customHeight="1">
      <c r="A3740" s="8">
        <f t="shared" si="363"/>
        <v>3739</v>
      </c>
      <c r="B3740" s="56" t="s">
        <v>628</v>
      </c>
      <c r="C3740" s="8">
        <v>87</v>
      </c>
      <c r="D3740" s="8" t="s">
        <v>23</v>
      </c>
      <c r="E3740" s="60" t="s">
        <v>676</v>
      </c>
      <c r="F3740" s="61" t="s">
        <v>273</v>
      </c>
      <c r="G3740" s="62">
        <v>44988</v>
      </c>
      <c r="H3740" s="56"/>
      <c r="I3740" s="56"/>
      <c r="J3740" s="56"/>
      <c r="K3740" s="62"/>
      <c r="L3740" s="56"/>
      <c r="M3740" s="56"/>
      <c r="N3740" s="56"/>
      <c r="O3740" s="56"/>
      <c r="P3740" s="56"/>
      <c r="Q3740" s="63"/>
      <c r="R3740" s="64"/>
      <c r="S3740" s="56"/>
      <c r="T3740" s="56"/>
      <c r="U3740" s="57"/>
      <c r="V3740" s="289">
        <f t="shared" si="359"/>
        <v>1157</v>
      </c>
      <c r="W3740" s="292" t="str">
        <f t="shared" si="360"/>
        <v/>
      </c>
      <c r="X3740" s="291" t="str">
        <f t="shared" si="361"/>
        <v/>
      </c>
      <c r="Y3740" s="291" t="str">
        <f t="shared" si="362"/>
        <v/>
      </c>
    </row>
    <row r="3741" spans="1:25" ht="15" customHeight="1">
      <c r="A3741" s="8">
        <f t="shared" si="363"/>
        <v>3740</v>
      </c>
      <c r="B3741" s="56" t="s">
        <v>4758</v>
      </c>
      <c r="C3741" s="8">
        <v>0</v>
      </c>
      <c r="D3741" s="8" t="s">
        <v>23</v>
      </c>
      <c r="E3741" s="60" t="s">
        <v>4759</v>
      </c>
      <c r="F3741" s="61" t="s">
        <v>444</v>
      </c>
      <c r="G3741" s="62">
        <v>44989</v>
      </c>
      <c r="H3741" s="56"/>
      <c r="I3741" s="56"/>
      <c r="J3741" s="56"/>
      <c r="K3741" s="62"/>
      <c r="L3741" s="56"/>
      <c r="M3741" s="56"/>
      <c r="N3741" s="56"/>
      <c r="O3741" s="56"/>
      <c r="P3741" s="56"/>
      <c r="Q3741" s="63"/>
      <c r="R3741" s="64"/>
      <c r="S3741" s="56"/>
      <c r="T3741" s="56"/>
      <c r="U3741" s="57"/>
      <c r="V3741" s="289">
        <f t="shared" si="359"/>
        <v>1158</v>
      </c>
      <c r="W3741" s="292" t="str">
        <f t="shared" si="360"/>
        <v/>
      </c>
      <c r="X3741" s="291" t="str">
        <f t="shared" si="361"/>
        <v/>
      </c>
      <c r="Y3741" s="291" t="str">
        <f t="shared" si="362"/>
        <v/>
      </c>
    </row>
    <row r="3742" spans="1:25" ht="15" customHeight="1">
      <c r="A3742" s="8">
        <f t="shared" si="363"/>
        <v>3741</v>
      </c>
      <c r="B3742" s="56" t="s">
        <v>4760</v>
      </c>
      <c r="C3742" s="8">
        <v>47</v>
      </c>
      <c r="D3742" s="8" t="s">
        <v>16</v>
      </c>
      <c r="E3742" s="60" t="s">
        <v>4761</v>
      </c>
      <c r="F3742" s="61" t="s">
        <v>1889</v>
      </c>
      <c r="G3742" s="62">
        <v>44989</v>
      </c>
      <c r="H3742" s="56"/>
      <c r="I3742" s="56"/>
      <c r="J3742" s="56"/>
      <c r="K3742" s="62"/>
      <c r="L3742" s="56"/>
      <c r="M3742" s="56"/>
      <c r="N3742" s="56"/>
      <c r="O3742" s="56"/>
      <c r="P3742" s="56"/>
      <c r="Q3742" s="63"/>
      <c r="R3742" s="64"/>
      <c r="S3742" s="56"/>
      <c r="T3742" s="56"/>
      <c r="U3742" s="57"/>
      <c r="V3742" s="289">
        <f t="shared" si="359"/>
        <v>1158</v>
      </c>
      <c r="W3742" s="292" t="str">
        <f t="shared" si="360"/>
        <v/>
      </c>
      <c r="X3742" s="291" t="str">
        <f t="shared" si="361"/>
        <v/>
      </c>
      <c r="Y3742" s="291" t="str">
        <f t="shared" si="362"/>
        <v/>
      </c>
    </row>
    <row r="3743" spans="1:25" ht="15" customHeight="1">
      <c r="A3743" s="8">
        <f t="shared" si="363"/>
        <v>3742</v>
      </c>
      <c r="B3743" s="56" t="s">
        <v>171</v>
      </c>
      <c r="C3743" s="8">
        <v>83</v>
      </c>
      <c r="D3743" s="8" t="s">
        <v>16</v>
      </c>
      <c r="E3743" s="60" t="s">
        <v>2254</v>
      </c>
      <c r="F3743" s="61" t="s">
        <v>1266</v>
      </c>
      <c r="G3743" s="62">
        <v>44989</v>
      </c>
      <c r="H3743" s="56"/>
      <c r="I3743" s="56"/>
      <c r="J3743" s="56"/>
      <c r="K3743" s="62"/>
      <c r="L3743" s="56"/>
      <c r="M3743" s="56"/>
      <c r="N3743" s="56"/>
      <c r="O3743" s="56"/>
      <c r="P3743" s="56"/>
      <c r="Q3743" s="63"/>
      <c r="R3743" s="64"/>
      <c r="S3743" s="56"/>
      <c r="T3743" s="56"/>
      <c r="U3743" s="57"/>
      <c r="V3743" s="289">
        <f t="shared" si="359"/>
        <v>1158</v>
      </c>
      <c r="W3743" s="292" t="str">
        <f t="shared" si="360"/>
        <v/>
      </c>
      <c r="X3743" s="291" t="str">
        <f t="shared" si="361"/>
        <v/>
      </c>
      <c r="Y3743" s="291" t="str">
        <f t="shared" si="362"/>
        <v/>
      </c>
    </row>
    <row r="3744" spans="1:25" ht="15" customHeight="1">
      <c r="A3744" s="8">
        <f t="shared" si="363"/>
        <v>3743</v>
      </c>
      <c r="B3744" s="56" t="s">
        <v>4762</v>
      </c>
      <c r="C3744" s="8">
        <v>61</v>
      </c>
      <c r="D3744" s="8" t="s">
        <v>23</v>
      </c>
      <c r="E3744" s="60" t="s">
        <v>4763</v>
      </c>
      <c r="F3744" s="61" t="s">
        <v>2701</v>
      </c>
      <c r="G3744" s="62">
        <v>44990</v>
      </c>
      <c r="H3744" s="56"/>
      <c r="I3744" s="56"/>
      <c r="J3744" s="56"/>
      <c r="K3744" s="62"/>
      <c r="L3744" s="56"/>
      <c r="M3744" s="56"/>
      <c r="N3744" s="56"/>
      <c r="O3744" s="56"/>
      <c r="P3744" s="56"/>
      <c r="Q3744" s="63"/>
      <c r="R3744" s="64"/>
      <c r="S3744" s="56"/>
      <c r="T3744" s="56"/>
      <c r="U3744" s="57"/>
      <c r="V3744" s="289">
        <f t="shared" si="359"/>
        <v>1159</v>
      </c>
      <c r="W3744" s="292" t="str">
        <f t="shared" si="360"/>
        <v/>
      </c>
      <c r="X3744" s="291" t="str">
        <f t="shared" si="361"/>
        <v/>
      </c>
      <c r="Y3744" s="291" t="str">
        <f t="shared" si="362"/>
        <v/>
      </c>
    </row>
    <row r="3745" spans="1:25" ht="15" customHeight="1">
      <c r="A3745" s="8">
        <f t="shared" si="363"/>
        <v>3744</v>
      </c>
      <c r="B3745" s="56" t="s">
        <v>4764</v>
      </c>
      <c r="C3745" s="8">
        <v>83</v>
      </c>
      <c r="D3745" s="8" t="s">
        <v>23</v>
      </c>
      <c r="E3745" s="60" t="s">
        <v>4765</v>
      </c>
      <c r="F3745" s="61" t="s">
        <v>82</v>
      </c>
      <c r="G3745" s="62">
        <v>44990</v>
      </c>
      <c r="H3745" s="56"/>
      <c r="I3745" s="56"/>
      <c r="J3745" s="56"/>
      <c r="K3745" s="62"/>
      <c r="L3745" s="56"/>
      <c r="M3745" s="56"/>
      <c r="N3745" s="56"/>
      <c r="O3745" s="56"/>
      <c r="P3745" s="56"/>
      <c r="Q3745" s="63"/>
      <c r="R3745" s="64"/>
      <c r="S3745" s="56"/>
      <c r="T3745" s="56"/>
      <c r="U3745" s="57"/>
      <c r="V3745" s="289">
        <f t="shared" si="359"/>
        <v>1159</v>
      </c>
      <c r="W3745" s="292" t="str">
        <f t="shared" si="360"/>
        <v/>
      </c>
      <c r="X3745" s="291" t="str">
        <f t="shared" si="361"/>
        <v/>
      </c>
      <c r="Y3745" s="291" t="str">
        <f t="shared" si="362"/>
        <v/>
      </c>
    </row>
    <row r="3746" spans="1:25" ht="15" customHeight="1">
      <c r="A3746" s="8">
        <f t="shared" si="363"/>
        <v>3745</v>
      </c>
      <c r="B3746" s="56" t="s">
        <v>175</v>
      </c>
      <c r="C3746" s="8">
        <v>89</v>
      </c>
      <c r="D3746" s="8" t="s">
        <v>16</v>
      </c>
      <c r="E3746" s="60" t="s">
        <v>2134</v>
      </c>
      <c r="F3746" s="61" t="s">
        <v>106</v>
      </c>
      <c r="G3746" s="62">
        <v>44990</v>
      </c>
      <c r="H3746" s="56"/>
      <c r="I3746" s="56"/>
      <c r="J3746" s="56"/>
      <c r="K3746" s="62"/>
      <c r="L3746" s="56"/>
      <c r="M3746" s="56"/>
      <c r="N3746" s="56"/>
      <c r="O3746" s="56"/>
      <c r="P3746" s="56"/>
      <c r="Q3746" s="63"/>
      <c r="R3746" s="64"/>
      <c r="S3746" s="56"/>
      <c r="T3746" s="56"/>
      <c r="U3746" s="57"/>
      <c r="V3746" s="289">
        <f t="shared" si="359"/>
        <v>1159</v>
      </c>
      <c r="W3746" s="292" t="str">
        <f t="shared" si="360"/>
        <v/>
      </c>
      <c r="X3746" s="291" t="str">
        <f t="shared" si="361"/>
        <v/>
      </c>
      <c r="Y3746" s="291" t="str">
        <f t="shared" si="362"/>
        <v/>
      </c>
    </row>
    <row r="3747" spans="1:25" ht="15" customHeight="1">
      <c r="A3747" s="8">
        <f t="shared" si="363"/>
        <v>3746</v>
      </c>
      <c r="B3747" s="56" t="s">
        <v>4766</v>
      </c>
      <c r="C3747" s="8">
        <v>76</v>
      </c>
      <c r="D3747" s="8" t="s">
        <v>16</v>
      </c>
      <c r="E3747" s="60" t="s">
        <v>4767</v>
      </c>
      <c r="F3747" s="61" t="s">
        <v>444</v>
      </c>
      <c r="G3747" s="62">
        <v>44991</v>
      </c>
      <c r="H3747" s="56"/>
      <c r="I3747" s="56"/>
      <c r="J3747" s="56"/>
      <c r="K3747" s="62"/>
      <c r="L3747" s="56"/>
      <c r="M3747" s="56"/>
      <c r="N3747" s="56"/>
      <c r="O3747" s="56"/>
      <c r="P3747" s="56"/>
      <c r="Q3747" s="63"/>
      <c r="R3747" s="64"/>
      <c r="S3747" s="56"/>
      <c r="T3747" s="56"/>
      <c r="U3747" s="57"/>
      <c r="V3747" s="289">
        <f t="shared" si="359"/>
        <v>1160</v>
      </c>
      <c r="W3747" s="292" t="str">
        <f t="shared" si="360"/>
        <v/>
      </c>
      <c r="X3747" s="291" t="str">
        <f t="shared" si="361"/>
        <v/>
      </c>
      <c r="Y3747" s="291" t="str">
        <f t="shared" si="362"/>
        <v/>
      </c>
    </row>
    <row r="3748" spans="1:25" ht="15" customHeight="1">
      <c r="A3748" s="8">
        <f t="shared" si="363"/>
        <v>3747</v>
      </c>
      <c r="B3748" s="56" t="s">
        <v>4768</v>
      </c>
      <c r="C3748" s="8">
        <v>76</v>
      </c>
      <c r="D3748" s="8" t="s">
        <v>16</v>
      </c>
      <c r="E3748" s="60" t="s">
        <v>801</v>
      </c>
      <c r="F3748" s="61" t="s">
        <v>683</v>
      </c>
      <c r="G3748" s="62">
        <v>44991</v>
      </c>
      <c r="H3748" s="56"/>
      <c r="I3748" s="56"/>
      <c r="J3748" s="56"/>
      <c r="K3748" s="62"/>
      <c r="L3748" s="56"/>
      <c r="M3748" s="56"/>
      <c r="N3748" s="56"/>
      <c r="O3748" s="56"/>
      <c r="P3748" s="56"/>
      <c r="Q3748" s="63"/>
      <c r="R3748" s="64"/>
      <c r="S3748" s="56"/>
      <c r="T3748" s="56"/>
      <c r="U3748" s="57"/>
      <c r="V3748" s="289">
        <f t="shared" si="359"/>
        <v>1160</v>
      </c>
      <c r="W3748" s="292" t="str">
        <f t="shared" si="360"/>
        <v/>
      </c>
      <c r="X3748" s="291" t="str">
        <f t="shared" si="361"/>
        <v/>
      </c>
      <c r="Y3748" s="291" t="str">
        <f t="shared" si="362"/>
        <v/>
      </c>
    </row>
    <row r="3749" spans="1:25" ht="15" customHeight="1">
      <c r="A3749" s="8">
        <f t="shared" si="363"/>
        <v>3748</v>
      </c>
      <c r="B3749" s="56" t="s">
        <v>4769</v>
      </c>
      <c r="C3749" s="8">
        <v>87</v>
      </c>
      <c r="D3749" s="8" t="s">
        <v>16</v>
      </c>
      <c r="E3749" s="60" t="s">
        <v>4770</v>
      </c>
      <c r="F3749" s="61" t="s">
        <v>71</v>
      </c>
      <c r="G3749" s="62">
        <v>44991</v>
      </c>
      <c r="H3749" s="56"/>
      <c r="I3749" s="56"/>
      <c r="J3749" s="56"/>
      <c r="K3749" s="62"/>
      <c r="L3749" s="56"/>
      <c r="M3749" s="56"/>
      <c r="N3749" s="56"/>
      <c r="O3749" s="56"/>
      <c r="P3749" s="56"/>
      <c r="Q3749" s="63"/>
      <c r="R3749" s="64"/>
      <c r="S3749" s="56"/>
      <c r="T3749" s="56"/>
      <c r="U3749" s="57"/>
      <c r="V3749" s="289">
        <f t="shared" si="359"/>
        <v>1160</v>
      </c>
      <c r="W3749" s="292" t="str">
        <f t="shared" si="360"/>
        <v/>
      </c>
      <c r="X3749" s="291" t="str">
        <f t="shared" si="361"/>
        <v/>
      </c>
      <c r="Y3749" s="291" t="str">
        <f t="shared" si="362"/>
        <v/>
      </c>
    </row>
    <row r="3750" spans="1:25" ht="15" customHeight="1">
      <c r="A3750" s="8">
        <f t="shared" si="363"/>
        <v>3749</v>
      </c>
      <c r="B3750" s="56" t="s">
        <v>4771</v>
      </c>
      <c r="C3750" s="8">
        <v>89</v>
      </c>
      <c r="D3750" s="8" t="s">
        <v>16</v>
      </c>
      <c r="E3750" s="60" t="s">
        <v>1177</v>
      </c>
      <c r="F3750" s="61" t="s">
        <v>1119</v>
      </c>
      <c r="G3750" s="62">
        <v>44991</v>
      </c>
      <c r="H3750" s="56"/>
      <c r="I3750" s="56"/>
      <c r="J3750" s="56"/>
      <c r="K3750" s="62"/>
      <c r="L3750" s="56"/>
      <c r="M3750" s="56"/>
      <c r="N3750" s="56"/>
      <c r="O3750" s="56"/>
      <c r="P3750" s="56"/>
      <c r="Q3750" s="63"/>
      <c r="R3750" s="64"/>
      <c r="S3750" s="56"/>
      <c r="T3750" s="56"/>
      <c r="U3750" s="57"/>
      <c r="V3750" s="289">
        <f t="shared" si="359"/>
        <v>1160</v>
      </c>
      <c r="W3750" s="292" t="str">
        <f t="shared" si="360"/>
        <v/>
      </c>
      <c r="X3750" s="291" t="str">
        <f t="shared" si="361"/>
        <v/>
      </c>
      <c r="Y3750" s="291" t="str">
        <f t="shared" si="362"/>
        <v/>
      </c>
    </row>
    <row r="3751" spans="1:25" ht="15" customHeight="1">
      <c r="A3751" s="8">
        <f t="shared" si="363"/>
        <v>3750</v>
      </c>
      <c r="B3751" s="56" t="s">
        <v>637</v>
      </c>
      <c r="C3751" s="8">
        <v>78</v>
      </c>
      <c r="D3751" s="8" t="s">
        <v>23</v>
      </c>
      <c r="E3751" s="60" t="s">
        <v>830</v>
      </c>
      <c r="F3751" s="61" t="s">
        <v>125</v>
      </c>
      <c r="G3751" s="62">
        <v>44992</v>
      </c>
      <c r="H3751" s="56"/>
      <c r="I3751" s="56"/>
      <c r="J3751" s="56"/>
      <c r="K3751" s="62"/>
      <c r="L3751" s="56"/>
      <c r="M3751" s="56"/>
      <c r="N3751" s="56"/>
      <c r="O3751" s="56"/>
      <c r="P3751" s="56"/>
      <c r="Q3751" s="63"/>
      <c r="R3751" s="64"/>
      <c r="S3751" s="56"/>
      <c r="T3751" s="56"/>
      <c r="U3751" s="57"/>
      <c r="V3751" s="289">
        <f t="shared" si="359"/>
        <v>1161</v>
      </c>
      <c r="W3751" s="292" t="str">
        <f t="shared" si="360"/>
        <v/>
      </c>
      <c r="X3751" s="291" t="str">
        <f t="shared" si="361"/>
        <v/>
      </c>
      <c r="Y3751" s="291" t="str">
        <f t="shared" si="362"/>
        <v/>
      </c>
    </row>
    <row r="3752" spans="1:25" ht="15" customHeight="1">
      <c r="A3752" s="8">
        <f t="shared" si="363"/>
        <v>3751</v>
      </c>
      <c r="B3752" s="56" t="s">
        <v>3441</v>
      </c>
      <c r="C3752" s="8">
        <v>56</v>
      </c>
      <c r="D3752" s="8" t="s">
        <v>23</v>
      </c>
      <c r="E3752" s="60" t="s">
        <v>4772</v>
      </c>
      <c r="F3752" s="61" t="s">
        <v>683</v>
      </c>
      <c r="G3752" s="62">
        <v>44993</v>
      </c>
      <c r="H3752" s="56"/>
      <c r="I3752" s="56"/>
      <c r="J3752" s="56"/>
      <c r="K3752" s="62"/>
      <c r="L3752" s="56"/>
      <c r="M3752" s="56"/>
      <c r="N3752" s="56"/>
      <c r="O3752" s="56"/>
      <c r="P3752" s="56"/>
      <c r="Q3752" s="63"/>
      <c r="R3752" s="64"/>
      <c r="S3752" s="56"/>
      <c r="T3752" s="56"/>
      <c r="U3752" s="57"/>
      <c r="V3752" s="289">
        <f t="shared" si="359"/>
        <v>1162</v>
      </c>
      <c r="W3752" s="292" t="str">
        <f t="shared" si="360"/>
        <v/>
      </c>
      <c r="X3752" s="291" t="str">
        <f t="shared" si="361"/>
        <v/>
      </c>
      <c r="Y3752" s="291" t="str">
        <f t="shared" si="362"/>
        <v/>
      </c>
    </row>
    <row r="3753" spans="1:25" ht="15" customHeight="1">
      <c r="A3753" s="8">
        <f t="shared" si="363"/>
        <v>3752</v>
      </c>
      <c r="B3753" s="56" t="s">
        <v>274</v>
      </c>
      <c r="C3753" s="8">
        <v>76</v>
      </c>
      <c r="D3753" s="8" t="s">
        <v>16</v>
      </c>
      <c r="E3753" s="60" t="s">
        <v>4773</v>
      </c>
      <c r="F3753" s="61" t="s">
        <v>71</v>
      </c>
      <c r="G3753" s="62">
        <v>44993</v>
      </c>
      <c r="H3753" s="56"/>
      <c r="I3753" s="56"/>
      <c r="J3753" s="56"/>
      <c r="K3753" s="62"/>
      <c r="L3753" s="56"/>
      <c r="M3753" s="56"/>
      <c r="N3753" s="56"/>
      <c r="O3753" s="56"/>
      <c r="P3753" s="56"/>
      <c r="Q3753" s="63"/>
      <c r="R3753" s="64"/>
      <c r="S3753" s="56"/>
      <c r="T3753" s="56"/>
      <c r="U3753" s="57"/>
      <c r="V3753" s="289">
        <f t="shared" si="359"/>
        <v>1162</v>
      </c>
      <c r="W3753" s="292" t="str">
        <f t="shared" si="360"/>
        <v/>
      </c>
      <c r="X3753" s="291" t="str">
        <f t="shared" si="361"/>
        <v/>
      </c>
      <c r="Y3753" s="291" t="str">
        <f t="shared" si="362"/>
        <v/>
      </c>
    </row>
    <row r="3754" spans="1:25" ht="15" customHeight="1">
      <c r="A3754" s="8">
        <f t="shared" si="363"/>
        <v>3753</v>
      </c>
      <c r="B3754" s="56" t="s">
        <v>4774</v>
      </c>
      <c r="C3754" s="8">
        <v>75</v>
      </c>
      <c r="D3754" s="8" t="s">
        <v>16</v>
      </c>
      <c r="E3754" s="60" t="s">
        <v>698</v>
      </c>
      <c r="F3754" s="61" t="s">
        <v>534</v>
      </c>
      <c r="G3754" s="62">
        <v>44994</v>
      </c>
      <c r="H3754" s="56"/>
      <c r="I3754" s="56"/>
      <c r="J3754" s="56"/>
      <c r="K3754" s="62"/>
      <c r="L3754" s="56"/>
      <c r="M3754" s="56"/>
      <c r="N3754" s="56"/>
      <c r="O3754" s="56"/>
      <c r="P3754" s="56"/>
      <c r="Q3754" s="63"/>
      <c r="R3754" s="64"/>
      <c r="S3754" s="56"/>
      <c r="T3754" s="56"/>
      <c r="U3754" s="57"/>
      <c r="V3754" s="289">
        <f t="shared" si="359"/>
        <v>1163</v>
      </c>
      <c r="W3754" s="292" t="str">
        <f t="shared" si="360"/>
        <v/>
      </c>
      <c r="X3754" s="291" t="str">
        <f t="shared" si="361"/>
        <v/>
      </c>
      <c r="Y3754" s="291" t="str">
        <f t="shared" si="362"/>
        <v/>
      </c>
    </row>
    <row r="3755" spans="1:25" ht="15" customHeight="1">
      <c r="A3755" s="8">
        <f t="shared" si="363"/>
        <v>3754</v>
      </c>
      <c r="B3755" s="56" t="s">
        <v>4775</v>
      </c>
      <c r="C3755" s="8">
        <v>75</v>
      </c>
      <c r="D3755" s="8" t="s">
        <v>16</v>
      </c>
      <c r="E3755" s="60" t="s">
        <v>4776</v>
      </c>
      <c r="F3755" s="61" t="s">
        <v>66</v>
      </c>
      <c r="G3755" s="62">
        <v>44994</v>
      </c>
      <c r="H3755" s="56"/>
      <c r="I3755" s="56"/>
      <c r="J3755" s="56"/>
      <c r="K3755" s="62"/>
      <c r="L3755" s="56"/>
      <c r="M3755" s="56"/>
      <c r="N3755" s="56"/>
      <c r="O3755" s="56"/>
      <c r="P3755" s="56"/>
      <c r="Q3755" s="63"/>
      <c r="R3755" s="64"/>
      <c r="S3755" s="56"/>
      <c r="T3755" s="56"/>
      <c r="U3755" s="57"/>
      <c r="V3755" s="289">
        <f t="shared" si="359"/>
        <v>1163</v>
      </c>
      <c r="W3755" s="292" t="str">
        <f t="shared" si="360"/>
        <v/>
      </c>
      <c r="X3755" s="291" t="str">
        <f t="shared" si="361"/>
        <v/>
      </c>
      <c r="Y3755" s="291" t="str">
        <f t="shared" si="362"/>
        <v/>
      </c>
    </row>
    <row r="3756" spans="1:25" ht="15" customHeight="1">
      <c r="A3756" s="8">
        <f t="shared" si="363"/>
        <v>3755</v>
      </c>
      <c r="B3756" s="56" t="s">
        <v>4777</v>
      </c>
      <c r="C3756" s="8">
        <v>77</v>
      </c>
      <c r="D3756" s="8" t="s">
        <v>23</v>
      </c>
      <c r="E3756" s="60" t="s">
        <v>4778</v>
      </c>
      <c r="F3756" s="61" t="s">
        <v>25</v>
      </c>
      <c r="G3756" s="62">
        <v>44994</v>
      </c>
      <c r="H3756" s="56"/>
      <c r="I3756" s="56"/>
      <c r="J3756" s="56"/>
      <c r="K3756" s="62"/>
      <c r="L3756" s="56"/>
      <c r="M3756" s="56"/>
      <c r="N3756" s="56"/>
      <c r="O3756" s="56"/>
      <c r="P3756" s="56"/>
      <c r="Q3756" s="63"/>
      <c r="R3756" s="64"/>
      <c r="S3756" s="56"/>
      <c r="T3756" s="56"/>
      <c r="U3756" s="57"/>
      <c r="V3756" s="289">
        <f t="shared" si="359"/>
        <v>1163</v>
      </c>
      <c r="W3756" s="292" t="str">
        <f t="shared" si="360"/>
        <v/>
      </c>
      <c r="X3756" s="291" t="str">
        <f t="shared" si="361"/>
        <v/>
      </c>
      <c r="Y3756" s="291" t="str">
        <f t="shared" si="362"/>
        <v/>
      </c>
    </row>
    <row r="3757" spans="1:25" ht="15" customHeight="1">
      <c r="A3757" s="8">
        <f t="shared" si="363"/>
        <v>3756</v>
      </c>
      <c r="B3757" s="56" t="s">
        <v>4779</v>
      </c>
      <c r="C3757" s="8">
        <v>30</v>
      </c>
      <c r="D3757" s="8" t="s">
        <v>16</v>
      </c>
      <c r="E3757" s="60" t="s">
        <v>4780</v>
      </c>
      <c r="F3757" s="61" t="s">
        <v>25</v>
      </c>
      <c r="G3757" s="62">
        <v>44995</v>
      </c>
      <c r="H3757" s="56"/>
      <c r="I3757" s="56"/>
      <c r="J3757" s="56"/>
      <c r="K3757" s="62"/>
      <c r="L3757" s="56"/>
      <c r="M3757" s="56"/>
      <c r="N3757" s="56"/>
      <c r="O3757" s="56"/>
      <c r="P3757" s="56"/>
      <c r="Q3757" s="63"/>
      <c r="R3757" s="64"/>
      <c r="S3757" s="56"/>
      <c r="T3757" s="56"/>
      <c r="U3757" s="57" t="s">
        <v>4781</v>
      </c>
      <c r="V3757" s="289">
        <f t="shared" si="359"/>
        <v>1164</v>
      </c>
      <c r="W3757" s="292" t="str">
        <f t="shared" si="360"/>
        <v/>
      </c>
      <c r="X3757" s="291" t="str">
        <f t="shared" si="361"/>
        <v/>
      </c>
      <c r="Y3757" s="291" t="str">
        <f t="shared" si="362"/>
        <v/>
      </c>
    </row>
    <row r="3758" spans="1:25" ht="15" customHeight="1">
      <c r="A3758" s="8">
        <f t="shared" si="363"/>
        <v>3757</v>
      </c>
      <c r="B3758" s="56" t="s">
        <v>177</v>
      </c>
      <c r="C3758" s="8">
        <v>81</v>
      </c>
      <c r="D3758" s="8" t="s">
        <v>23</v>
      </c>
      <c r="E3758" s="60" t="s">
        <v>4782</v>
      </c>
      <c r="F3758" s="61" t="s">
        <v>133</v>
      </c>
      <c r="G3758" s="62">
        <v>44995</v>
      </c>
      <c r="H3758" s="56"/>
      <c r="I3758" s="56"/>
      <c r="J3758" s="56"/>
      <c r="K3758" s="62"/>
      <c r="L3758" s="56"/>
      <c r="M3758" s="56"/>
      <c r="N3758" s="56"/>
      <c r="O3758" s="56"/>
      <c r="P3758" s="56"/>
      <c r="Q3758" s="63"/>
      <c r="R3758" s="64"/>
      <c r="S3758" s="56"/>
      <c r="T3758" s="56"/>
      <c r="U3758" s="57"/>
      <c r="V3758" s="289">
        <f t="shared" si="359"/>
        <v>1164</v>
      </c>
      <c r="W3758" s="292" t="str">
        <f t="shared" si="360"/>
        <v/>
      </c>
      <c r="X3758" s="291" t="str">
        <f t="shared" si="361"/>
        <v/>
      </c>
      <c r="Y3758" s="291" t="str">
        <f t="shared" si="362"/>
        <v/>
      </c>
    </row>
    <row r="3759" spans="1:25" ht="15" customHeight="1">
      <c r="A3759" s="8">
        <f t="shared" si="363"/>
        <v>3758</v>
      </c>
      <c r="B3759" s="56" t="s">
        <v>343</v>
      </c>
      <c r="C3759" s="8">
        <v>55</v>
      </c>
      <c r="D3759" s="8" t="s">
        <v>16</v>
      </c>
      <c r="E3759" s="60" t="s">
        <v>4783</v>
      </c>
      <c r="F3759" s="61" t="s">
        <v>117</v>
      </c>
      <c r="G3759" s="62">
        <v>44996</v>
      </c>
      <c r="H3759" s="56"/>
      <c r="I3759" s="56"/>
      <c r="J3759" s="56"/>
      <c r="K3759" s="62"/>
      <c r="L3759" s="56"/>
      <c r="M3759" s="56"/>
      <c r="N3759" s="56"/>
      <c r="O3759" s="56"/>
      <c r="P3759" s="56"/>
      <c r="Q3759" s="63"/>
      <c r="R3759" s="64"/>
      <c r="S3759" s="56"/>
      <c r="T3759" s="56"/>
      <c r="U3759" s="57"/>
      <c r="V3759" s="289">
        <f t="shared" si="359"/>
        <v>1165</v>
      </c>
      <c r="W3759" s="292" t="str">
        <f t="shared" si="360"/>
        <v/>
      </c>
      <c r="X3759" s="291" t="str">
        <f t="shared" si="361"/>
        <v/>
      </c>
      <c r="Y3759" s="291" t="str">
        <f t="shared" si="362"/>
        <v/>
      </c>
    </row>
    <row r="3760" spans="1:25" ht="15" customHeight="1">
      <c r="A3760" s="8">
        <f t="shared" si="363"/>
        <v>3759</v>
      </c>
      <c r="B3760" s="56" t="s">
        <v>4784</v>
      </c>
      <c r="C3760" s="8">
        <v>58</v>
      </c>
      <c r="D3760" s="8" t="s">
        <v>23</v>
      </c>
      <c r="E3760" s="60" t="s">
        <v>4785</v>
      </c>
      <c r="F3760" s="61" t="s">
        <v>55</v>
      </c>
      <c r="G3760" s="62">
        <v>44996</v>
      </c>
      <c r="H3760" s="56"/>
      <c r="I3760" s="56"/>
      <c r="J3760" s="56"/>
      <c r="K3760" s="62"/>
      <c r="L3760" s="56"/>
      <c r="M3760" s="56"/>
      <c r="N3760" s="56"/>
      <c r="O3760" s="56"/>
      <c r="P3760" s="56"/>
      <c r="Q3760" s="63"/>
      <c r="R3760" s="64"/>
      <c r="S3760" s="56"/>
      <c r="T3760" s="56"/>
      <c r="U3760" s="57"/>
      <c r="V3760" s="289">
        <f t="shared" si="359"/>
        <v>1165</v>
      </c>
      <c r="W3760" s="292" t="str">
        <f t="shared" si="360"/>
        <v/>
      </c>
      <c r="X3760" s="291" t="str">
        <f t="shared" si="361"/>
        <v/>
      </c>
      <c r="Y3760" s="291" t="str">
        <f t="shared" si="362"/>
        <v/>
      </c>
    </row>
    <row r="3761" spans="1:25" ht="15" customHeight="1">
      <c r="A3761" s="8">
        <f t="shared" si="363"/>
        <v>3760</v>
      </c>
      <c r="B3761" s="56" t="s">
        <v>4786</v>
      </c>
      <c r="C3761" s="8">
        <v>78</v>
      </c>
      <c r="D3761" s="8" t="s">
        <v>16</v>
      </c>
      <c r="E3761" s="60" t="s">
        <v>4787</v>
      </c>
      <c r="F3761" s="61" t="s">
        <v>79</v>
      </c>
      <c r="G3761" s="62">
        <v>44996</v>
      </c>
      <c r="H3761" s="56"/>
      <c r="I3761" s="56"/>
      <c r="J3761" s="56"/>
      <c r="K3761" s="62"/>
      <c r="L3761" s="56"/>
      <c r="M3761" s="56"/>
      <c r="N3761" s="56"/>
      <c r="O3761" s="56"/>
      <c r="P3761" s="56"/>
      <c r="Q3761" s="63"/>
      <c r="R3761" s="64"/>
      <c r="S3761" s="56"/>
      <c r="T3761" s="56"/>
      <c r="U3761" s="57"/>
      <c r="V3761" s="289">
        <f t="shared" si="359"/>
        <v>1165</v>
      </c>
      <c r="W3761" s="292" t="str">
        <f t="shared" si="360"/>
        <v/>
      </c>
      <c r="X3761" s="291" t="str">
        <f t="shared" si="361"/>
        <v/>
      </c>
      <c r="Y3761" s="291" t="str">
        <f t="shared" si="362"/>
        <v/>
      </c>
    </row>
    <row r="3762" spans="1:25" ht="15" customHeight="1">
      <c r="A3762" s="8">
        <f t="shared" si="363"/>
        <v>3761</v>
      </c>
      <c r="B3762" s="56" t="s">
        <v>4788</v>
      </c>
      <c r="C3762" s="8">
        <v>83</v>
      </c>
      <c r="D3762" s="8" t="s">
        <v>23</v>
      </c>
      <c r="E3762" s="60" t="s">
        <v>4789</v>
      </c>
      <c r="F3762" s="61" t="s">
        <v>25</v>
      </c>
      <c r="G3762" s="62">
        <v>44996</v>
      </c>
      <c r="H3762" s="56"/>
      <c r="I3762" s="56"/>
      <c r="J3762" s="56"/>
      <c r="K3762" s="62"/>
      <c r="L3762" s="56"/>
      <c r="M3762" s="56"/>
      <c r="N3762" s="56"/>
      <c r="O3762" s="56"/>
      <c r="P3762" s="56"/>
      <c r="Q3762" s="63"/>
      <c r="R3762" s="64"/>
      <c r="S3762" s="56"/>
      <c r="T3762" s="56"/>
      <c r="U3762" s="57"/>
      <c r="V3762" s="289">
        <f t="shared" si="359"/>
        <v>1165</v>
      </c>
      <c r="W3762" s="292" t="str">
        <f t="shared" si="360"/>
        <v/>
      </c>
      <c r="X3762" s="291" t="str">
        <f t="shared" si="361"/>
        <v/>
      </c>
      <c r="Y3762" s="291" t="str">
        <f t="shared" si="362"/>
        <v/>
      </c>
    </row>
    <row r="3763" spans="1:25" ht="15" customHeight="1">
      <c r="A3763" s="8">
        <f t="shared" si="363"/>
        <v>3762</v>
      </c>
      <c r="B3763" s="56" t="s">
        <v>4790</v>
      </c>
      <c r="C3763" s="8">
        <v>85</v>
      </c>
      <c r="D3763" s="8" t="s">
        <v>16</v>
      </c>
      <c r="E3763" s="60" t="s">
        <v>2366</v>
      </c>
      <c r="F3763" s="61" t="s">
        <v>89</v>
      </c>
      <c r="G3763" s="62">
        <v>44996</v>
      </c>
      <c r="H3763" s="56"/>
      <c r="I3763" s="56"/>
      <c r="J3763" s="56"/>
      <c r="K3763" s="62"/>
      <c r="L3763" s="56"/>
      <c r="M3763" s="56"/>
      <c r="N3763" s="56"/>
      <c r="O3763" s="56"/>
      <c r="P3763" s="56"/>
      <c r="Q3763" s="63"/>
      <c r="R3763" s="64"/>
      <c r="S3763" s="56"/>
      <c r="T3763" s="56"/>
      <c r="U3763" s="57"/>
      <c r="V3763" s="289">
        <f t="shared" si="359"/>
        <v>1165</v>
      </c>
      <c r="W3763" s="292" t="str">
        <f t="shared" si="360"/>
        <v/>
      </c>
      <c r="X3763" s="291" t="str">
        <f t="shared" si="361"/>
        <v/>
      </c>
      <c r="Y3763" s="291" t="str">
        <f t="shared" si="362"/>
        <v/>
      </c>
    </row>
    <row r="3764" spans="1:25" ht="15" customHeight="1">
      <c r="A3764" s="8">
        <f t="shared" si="363"/>
        <v>3763</v>
      </c>
      <c r="B3764" s="56" t="s">
        <v>4791</v>
      </c>
      <c r="C3764" s="8">
        <v>38</v>
      </c>
      <c r="D3764" s="8" t="s">
        <v>23</v>
      </c>
      <c r="E3764" s="60" t="s">
        <v>4792</v>
      </c>
      <c r="F3764" s="61" t="s">
        <v>683</v>
      </c>
      <c r="G3764" s="62">
        <v>44997</v>
      </c>
      <c r="H3764" s="56"/>
      <c r="I3764" s="56"/>
      <c r="J3764" s="56"/>
      <c r="K3764" s="62"/>
      <c r="L3764" s="56"/>
      <c r="M3764" s="56"/>
      <c r="N3764" s="56"/>
      <c r="O3764" s="56"/>
      <c r="P3764" s="56"/>
      <c r="Q3764" s="63"/>
      <c r="R3764" s="64"/>
      <c r="S3764" s="56"/>
      <c r="T3764" s="56" t="s">
        <v>4793</v>
      </c>
      <c r="U3764" s="57"/>
      <c r="V3764" s="289">
        <f t="shared" si="359"/>
        <v>1166</v>
      </c>
      <c r="W3764" s="292" t="str">
        <f t="shared" si="360"/>
        <v/>
      </c>
      <c r="X3764" s="291" t="str">
        <f t="shared" si="361"/>
        <v/>
      </c>
      <c r="Y3764" s="291" t="str">
        <f t="shared" si="362"/>
        <v/>
      </c>
    </row>
    <row r="3765" spans="1:25" ht="15" customHeight="1">
      <c r="A3765" s="8">
        <f t="shared" si="363"/>
        <v>3764</v>
      </c>
      <c r="B3765" s="56" t="s">
        <v>4794</v>
      </c>
      <c r="C3765" s="8">
        <v>81</v>
      </c>
      <c r="D3765" s="8" t="s">
        <v>23</v>
      </c>
      <c r="E3765" s="60" t="s">
        <v>4795</v>
      </c>
      <c r="F3765" s="61" t="s">
        <v>103</v>
      </c>
      <c r="G3765" s="62">
        <v>44997</v>
      </c>
      <c r="H3765" s="56"/>
      <c r="I3765" s="56"/>
      <c r="J3765" s="56"/>
      <c r="K3765" s="62"/>
      <c r="L3765" s="56"/>
      <c r="M3765" s="56"/>
      <c r="N3765" s="56"/>
      <c r="O3765" s="56"/>
      <c r="P3765" s="56"/>
      <c r="Q3765" s="63"/>
      <c r="R3765" s="64"/>
      <c r="S3765" s="56"/>
      <c r="T3765" s="56"/>
      <c r="U3765" s="57"/>
      <c r="V3765" s="289">
        <f t="shared" si="359"/>
        <v>1166</v>
      </c>
      <c r="W3765" s="292" t="str">
        <f t="shared" si="360"/>
        <v/>
      </c>
      <c r="X3765" s="291" t="str">
        <f t="shared" si="361"/>
        <v/>
      </c>
      <c r="Y3765" s="291" t="str">
        <f t="shared" si="362"/>
        <v/>
      </c>
    </row>
    <row r="3766" spans="1:25" ht="15" customHeight="1">
      <c r="A3766" s="8">
        <f t="shared" si="363"/>
        <v>3765</v>
      </c>
      <c r="B3766" s="56" t="s">
        <v>2994</v>
      </c>
      <c r="C3766" s="8">
        <v>88</v>
      </c>
      <c r="D3766" s="8" t="s">
        <v>23</v>
      </c>
      <c r="E3766" s="60" t="s">
        <v>3072</v>
      </c>
      <c r="F3766" s="61" t="s">
        <v>66</v>
      </c>
      <c r="G3766" s="62">
        <v>44997</v>
      </c>
      <c r="H3766" s="56"/>
      <c r="I3766" s="56"/>
      <c r="J3766" s="56"/>
      <c r="K3766" s="62"/>
      <c r="L3766" s="56"/>
      <c r="M3766" s="56"/>
      <c r="N3766" s="56"/>
      <c r="O3766" s="56"/>
      <c r="P3766" s="56"/>
      <c r="Q3766" s="63"/>
      <c r="R3766" s="64"/>
      <c r="S3766" s="56"/>
      <c r="T3766" s="56"/>
      <c r="U3766" s="57"/>
      <c r="V3766" s="289">
        <f t="shared" si="359"/>
        <v>1166</v>
      </c>
      <c r="W3766" s="292" t="str">
        <f t="shared" si="360"/>
        <v/>
      </c>
      <c r="X3766" s="291" t="str">
        <f t="shared" si="361"/>
        <v/>
      </c>
      <c r="Y3766" s="291" t="str">
        <f t="shared" si="362"/>
        <v/>
      </c>
    </row>
    <row r="3767" spans="1:25" ht="15" customHeight="1">
      <c r="A3767" s="8">
        <f t="shared" si="363"/>
        <v>3766</v>
      </c>
      <c r="B3767" s="266" t="s">
        <v>4796</v>
      </c>
      <c r="C3767" s="267">
        <v>4</v>
      </c>
      <c r="D3767" s="267" t="s">
        <v>16</v>
      </c>
      <c r="E3767" s="268" t="s">
        <v>4797</v>
      </c>
      <c r="F3767" s="269" t="s">
        <v>25</v>
      </c>
      <c r="G3767" s="270">
        <v>44998</v>
      </c>
      <c r="H3767" s="266"/>
      <c r="I3767" s="266"/>
      <c r="J3767" s="266"/>
      <c r="K3767" s="270"/>
      <c r="L3767" s="266"/>
      <c r="M3767" s="266"/>
      <c r="N3767" s="266"/>
      <c r="O3767" s="266"/>
      <c r="P3767" s="266"/>
      <c r="Q3767" s="271"/>
      <c r="R3767" s="272"/>
      <c r="S3767" s="266"/>
      <c r="T3767" s="266"/>
      <c r="U3767" s="273" t="s">
        <v>4798</v>
      </c>
      <c r="V3767" s="289">
        <f t="shared" si="359"/>
        <v>1167</v>
      </c>
      <c r="W3767" s="292" t="str">
        <f t="shared" si="360"/>
        <v/>
      </c>
      <c r="X3767" s="291" t="str">
        <f t="shared" si="361"/>
        <v/>
      </c>
      <c r="Y3767" s="291" t="str">
        <f t="shared" si="362"/>
        <v/>
      </c>
    </row>
    <row r="3768" spans="1:25" ht="15" customHeight="1">
      <c r="A3768" s="8">
        <f t="shared" si="363"/>
        <v>3767</v>
      </c>
      <c r="B3768" s="56" t="s">
        <v>995</v>
      </c>
      <c r="C3768" s="8">
        <v>32</v>
      </c>
      <c r="D3768" s="8" t="s">
        <v>23</v>
      </c>
      <c r="E3768" s="60" t="s">
        <v>4799</v>
      </c>
      <c r="F3768" s="61" t="s">
        <v>55</v>
      </c>
      <c r="G3768" s="62">
        <v>44998</v>
      </c>
      <c r="H3768" s="56"/>
      <c r="I3768" s="56"/>
      <c r="J3768" s="56"/>
      <c r="K3768" s="62"/>
      <c r="L3768" s="56"/>
      <c r="M3768" s="56"/>
      <c r="N3768" s="56"/>
      <c r="O3768" s="56"/>
      <c r="P3768" s="56"/>
      <c r="Q3768" s="63"/>
      <c r="R3768" s="64"/>
      <c r="S3768" s="56"/>
      <c r="T3768" s="56"/>
      <c r="U3768" s="57"/>
      <c r="V3768" s="289">
        <f t="shared" si="359"/>
        <v>1167</v>
      </c>
      <c r="W3768" s="292" t="str">
        <f t="shared" si="360"/>
        <v/>
      </c>
      <c r="X3768" s="291" t="str">
        <f t="shared" si="361"/>
        <v/>
      </c>
      <c r="Y3768" s="291" t="str">
        <f t="shared" si="362"/>
        <v/>
      </c>
    </row>
    <row r="3769" spans="1:25" ht="15" customHeight="1">
      <c r="A3769" s="8">
        <f t="shared" si="363"/>
        <v>3768</v>
      </c>
      <c r="B3769" s="56" t="s">
        <v>4222</v>
      </c>
      <c r="C3769" s="8">
        <v>72</v>
      </c>
      <c r="D3769" s="8" t="s">
        <v>23</v>
      </c>
      <c r="E3769" s="60" t="s">
        <v>4800</v>
      </c>
      <c r="F3769" s="61" t="s">
        <v>46</v>
      </c>
      <c r="G3769" s="62">
        <v>44998</v>
      </c>
      <c r="H3769" s="56"/>
      <c r="I3769" s="56"/>
      <c r="J3769" s="56"/>
      <c r="K3769" s="62"/>
      <c r="L3769" s="56"/>
      <c r="M3769" s="56"/>
      <c r="N3769" s="56"/>
      <c r="O3769" s="56"/>
      <c r="P3769" s="56"/>
      <c r="Q3769" s="63"/>
      <c r="R3769" s="64"/>
      <c r="S3769" s="56"/>
      <c r="T3769" s="56"/>
      <c r="U3769" s="57"/>
      <c r="V3769" s="289">
        <f t="shared" si="359"/>
        <v>1167</v>
      </c>
      <c r="W3769" s="292" t="str">
        <f t="shared" si="360"/>
        <v/>
      </c>
      <c r="X3769" s="291" t="str">
        <f t="shared" si="361"/>
        <v/>
      </c>
      <c r="Y3769" s="291" t="str">
        <f t="shared" si="362"/>
        <v/>
      </c>
    </row>
    <row r="3770" spans="1:25" ht="15" customHeight="1">
      <c r="A3770" s="8">
        <f t="shared" si="363"/>
        <v>3769</v>
      </c>
      <c r="B3770" s="56" t="s">
        <v>4801</v>
      </c>
      <c r="C3770" s="8">
        <v>81</v>
      </c>
      <c r="D3770" s="8" t="s">
        <v>16</v>
      </c>
      <c r="E3770" s="60" t="s">
        <v>4802</v>
      </c>
      <c r="F3770" s="61" t="s">
        <v>25</v>
      </c>
      <c r="G3770" s="62">
        <v>44998</v>
      </c>
      <c r="H3770" s="56"/>
      <c r="I3770" s="56"/>
      <c r="J3770" s="56"/>
      <c r="K3770" s="62"/>
      <c r="L3770" s="56"/>
      <c r="M3770" s="56"/>
      <c r="N3770" s="56"/>
      <c r="O3770" s="56"/>
      <c r="P3770" s="56"/>
      <c r="Q3770" s="63"/>
      <c r="R3770" s="64"/>
      <c r="S3770" s="56"/>
      <c r="T3770" s="56"/>
      <c r="U3770" s="57"/>
      <c r="V3770" s="289">
        <f t="shared" si="359"/>
        <v>1167</v>
      </c>
      <c r="W3770" s="292" t="str">
        <f t="shared" si="360"/>
        <v/>
      </c>
      <c r="X3770" s="291" t="str">
        <f t="shared" si="361"/>
        <v/>
      </c>
      <c r="Y3770" s="291" t="str">
        <f t="shared" si="362"/>
        <v/>
      </c>
    </row>
    <row r="3771" spans="1:25" ht="15" customHeight="1">
      <c r="A3771" s="8">
        <f t="shared" si="363"/>
        <v>3770</v>
      </c>
      <c r="B3771" s="56" t="s">
        <v>370</v>
      </c>
      <c r="C3771" s="8">
        <v>83</v>
      </c>
      <c r="D3771" s="8" t="s">
        <v>16</v>
      </c>
      <c r="E3771" s="60" t="s">
        <v>4803</v>
      </c>
      <c r="F3771" s="61" t="s">
        <v>66</v>
      </c>
      <c r="G3771" s="62">
        <v>44998</v>
      </c>
      <c r="H3771" s="56"/>
      <c r="I3771" s="56"/>
      <c r="J3771" s="56"/>
      <c r="K3771" s="62"/>
      <c r="L3771" s="56"/>
      <c r="M3771" s="56"/>
      <c r="N3771" s="56"/>
      <c r="O3771" s="56"/>
      <c r="P3771" s="56"/>
      <c r="Q3771" s="63"/>
      <c r="R3771" s="64"/>
      <c r="S3771" s="56"/>
      <c r="T3771" s="56"/>
      <c r="U3771" s="57"/>
      <c r="V3771" s="289">
        <f t="shared" si="359"/>
        <v>1167</v>
      </c>
      <c r="W3771" s="292" t="str">
        <f t="shared" si="360"/>
        <v/>
      </c>
      <c r="X3771" s="291" t="str">
        <f t="shared" si="361"/>
        <v/>
      </c>
      <c r="Y3771" s="291" t="str">
        <f t="shared" si="362"/>
        <v/>
      </c>
    </row>
    <row r="3772" spans="1:25" ht="15" customHeight="1">
      <c r="A3772" s="8">
        <f t="shared" si="363"/>
        <v>3771</v>
      </c>
      <c r="B3772" s="56" t="s">
        <v>318</v>
      </c>
      <c r="C3772" s="8">
        <v>85</v>
      </c>
      <c r="D3772" s="8" t="s">
        <v>16</v>
      </c>
      <c r="E3772" s="60" t="s">
        <v>4804</v>
      </c>
      <c r="F3772" s="61" t="s">
        <v>66</v>
      </c>
      <c r="G3772" s="62">
        <v>44998</v>
      </c>
      <c r="H3772" s="56"/>
      <c r="I3772" s="56"/>
      <c r="J3772" s="56"/>
      <c r="K3772" s="62"/>
      <c r="L3772" s="56"/>
      <c r="M3772" s="56"/>
      <c r="N3772" s="56"/>
      <c r="O3772" s="56"/>
      <c r="P3772" s="56"/>
      <c r="Q3772" s="63"/>
      <c r="R3772" s="64"/>
      <c r="S3772" s="56"/>
      <c r="T3772" s="56"/>
      <c r="U3772" s="57"/>
      <c r="V3772" s="289">
        <f t="shared" si="359"/>
        <v>1167</v>
      </c>
      <c r="W3772" s="292" t="str">
        <f t="shared" si="360"/>
        <v/>
      </c>
      <c r="X3772" s="291" t="str">
        <f t="shared" si="361"/>
        <v/>
      </c>
      <c r="Y3772" s="291" t="str">
        <f t="shared" si="362"/>
        <v/>
      </c>
    </row>
    <row r="3773" spans="1:25" ht="15" customHeight="1">
      <c r="A3773" s="8">
        <f t="shared" si="363"/>
        <v>3772</v>
      </c>
      <c r="B3773" s="56" t="s">
        <v>4805</v>
      </c>
      <c r="C3773" s="8">
        <v>86</v>
      </c>
      <c r="D3773" s="8" t="s">
        <v>23</v>
      </c>
      <c r="E3773" s="60" t="s">
        <v>1489</v>
      </c>
      <c r="F3773" s="61" t="s">
        <v>1652</v>
      </c>
      <c r="G3773" s="62">
        <v>44999</v>
      </c>
      <c r="H3773" s="56"/>
      <c r="I3773" s="56"/>
      <c r="J3773" s="56"/>
      <c r="K3773" s="62"/>
      <c r="L3773" s="56"/>
      <c r="M3773" s="56"/>
      <c r="N3773" s="56"/>
      <c r="O3773" s="56"/>
      <c r="P3773" s="56"/>
      <c r="Q3773" s="63"/>
      <c r="R3773" s="64"/>
      <c r="S3773" s="56"/>
      <c r="T3773" s="56"/>
      <c r="U3773" s="57"/>
      <c r="V3773" s="289">
        <f t="shared" si="359"/>
        <v>1168</v>
      </c>
      <c r="W3773" s="292" t="str">
        <f t="shared" si="360"/>
        <v/>
      </c>
      <c r="X3773" s="291" t="str">
        <f t="shared" si="361"/>
        <v/>
      </c>
      <c r="Y3773" s="291" t="str">
        <f t="shared" si="362"/>
        <v/>
      </c>
    </row>
    <row r="3774" spans="1:25" ht="15" customHeight="1">
      <c r="A3774" s="8">
        <f t="shared" si="363"/>
        <v>3773</v>
      </c>
      <c r="B3774" s="56" t="s">
        <v>614</v>
      </c>
      <c r="C3774" s="8">
        <v>69</v>
      </c>
      <c r="D3774" s="8" t="s">
        <v>16</v>
      </c>
      <c r="E3774" s="60" t="s">
        <v>4806</v>
      </c>
      <c r="F3774" s="61" t="s">
        <v>103</v>
      </c>
      <c r="G3774" s="62">
        <v>45000</v>
      </c>
      <c r="H3774" s="56"/>
      <c r="I3774" s="56"/>
      <c r="J3774" s="56"/>
      <c r="K3774" s="62"/>
      <c r="L3774" s="56"/>
      <c r="M3774" s="56"/>
      <c r="N3774" s="56"/>
      <c r="O3774" s="56"/>
      <c r="P3774" s="56"/>
      <c r="Q3774" s="63"/>
      <c r="R3774" s="64"/>
      <c r="S3774" s="56"/>
      <c r="T3774" s="56"/>
      <c r="U3774" s="57"/>
      <c r="V3774" s="289">
        <f t="shared" si="359"/>
        <v>1169</v>
      </c>
      <c r="W3774" s="292" t="str">
        <f t="shared" si="360"/>
        <v/>
      </c>
      <c r="X3774" s="291" t="str">
        <f t="shared" si="361"/>
        <v/>
      </c>
      <c r="Y3774" s="291" t="str">
        <f t="shared" si="362"/>
        <v/>
      </c>
    </row>
    <row r="3775" spans="1:25" ht="15" customHeight="1">
      <c r="A3775" s="8">
        <f t="shared" si="363"/>
        <v>3774</v>
      </c>
      <c r="B3775" s="56" t="s">
        <v>4807</v>
      </c>
      <c r="C3775" s="8">
        <v>89</v>
      </c>
      <c r="D3775" s="8" t="s">
        <v>16</v>
      </c>
      <c r="E3775" s="60" t="s">
        <v>4808</v>
      </c>
      <c r="F3775" s="61" t="s">
        <v>4809</v>
      </c>
      <c r="G3775" s="62">
        <v>45000</v>
      </c>
      <c r="H3775" s="56"/>
      <c r="I3775" s="56"/>
      <c r="J3775" s="56"/>
      <c r="K3775" s="62"/>
      <c r="L3775" s="56"/>
      <c r="M3775" s="56"/>
      <c r="N3775" s="56"/>
      <c r="O3775" s="56"/>
      <c r="P3775" s="56"/>
      <c r="Q3775" s="63"/>
      <c r="R3775" s="64"/>
      <c r="S3775" s="56"/>
      <c r="T3775" s="56"/>
      <c r="U3775" s="57"/>
      <c r="V3775" s="289">
        <f t="shared" si="359"/>
        <v>1169</v>
      </c>
      <c r="W3775" s="292" t="str">
        <f t="shared" si="360"/>
        <v/>
      </c>
      <c r="X3775" s="291" t="str">
        <f t="shared" si="361"/>
        <v/>
      </c>
      <c r="Y3775" s="291" t="str">
        <f t="shared" si="362"/>
        <v/>
      </c>
    </row>
    <row r="3776" spans="1:25" ht="15" customHeight="1">
      <c r="A3776" s="8">
        <f t="shared" si="363"/>
        <v>3775</v>
      </c>
      <c r="B3776" s="56" t="s">
        <v>4810</v>
      </c>
      <c r="C3776" s="8">
        <v>62</v>
      </c>
      <c r="D3776" s="8" t="s">
        <v>23</v>
      </c>
      <c r="E3776" s="60" t="s">
        <v>2242</v>
      </c>
      <c r="F3776" s="61" t="s">
        <v>2037</v>
      </c>
      <c r="G3776" s="62">
        <v>45001</v>
      </c>
      <c r="H3776" s="56"/>
      <c r="I3776" s="56"/>
      <c r="J3776" s="56"/>
      <c r="K3776" s="62"/>
      <c r="L3776" s="56"/>
      <c r="M3776" s="56"/>
      <c r="N3776" s="56"/>
      <c r="O3776" s="56"/>
      <c r="P3776" s="56"/>
      <c r="Q3776" s="63"/>
      <c r="R3776" s="64"/>
      <c r="S3776" s="56"/>
      <c r="T3776" s="56"/>
      <c r="U3776" s="57"/>
      <c r="V3776" s="289">
        <f t="shared" si="359"/>
        <v>1170</v>
      </c>
      <c r="W3776" s="292" t="str">
        <f t="shared" si="360"/>
        <v/>
      </c>
      <c r="X3776" s="291" t="str">
        <f t="shared" si="361"/>
        <v/>
      </c>
      <c r="Y3776" s="291" t="str">
        <f t="shared" si="362"/>
        <v/>
      </c>
    </row>
    <row r="3777" spans="1:25" ht="15" customHeight="1">
      <c r="A3777" s="8">
        <f t="shared" si="363"/>
        <v>3776</v>
      </c>
      <c r="B3777" s="56" t="s">
        <v>4811</v>
      </c>
      <c r="C3777" s="8">
        <v>65</v>
      </c>
      <c r="D3777" s="8" t="s">
        <v>16</v>
      </c>
      <c r="E3777" s="60" t="s">
        <v>4812</v>
      </c>
      <c r="F3777" s="61" t="s">
        <v>25</v>
      </c>
      <c r="G3777" s="62">
        <v>45001</v>
      </c>
      <c r="H3777" s="56"/>
      <c r="I3777" s="56"/>
      <c r="J3777" s="56"/>
      <c r="K3777" s="62"/>
      <c r="L3777" s="56"/>
      <c r="M3777" s="56"/>
      <c r="N3777" s="56"/>
      <c r="O3777" s="56"/>
      <c r="P3777" s="56"/>
      <c r="Q3777" s="63"/>
      <c r="R3777" s="64"/>
      <c r="S3777" s="56"/>
      <c r="T3777" s="56"/>
      <c r="U3777" s="57"/>
      <c r="V3777" s="289">
        <f t="shared" si="359"/>
        <v>1170</v>
      </c>
      <c r="W3777" s="292" t="str">
        <f t="shared" si="360"/>
        <v/>
      </c>
      <c r="X3777" s="291" t="str">
        <f t="shared" si="361"/>
        <v/>
      </c>
      <c r="Y3777" s="291" t="str">
        <f t="shared" si="362"/>
        <v/>
      </c>
    </row>
    <row r="3778" spans="1:25" ht="15" customHeight="1">
      <c r="A3778" s="8">
        <f t="shared" si="363"/>
        <v>3777</v>
      </c>
      <c r="B3778" s="56" t="s">
        <v>343</v>
      </c>
      <c r="C3778" s="8">
        <v>85</v>
      </c>
      <c r="D3778" s="8" t="s">
        <v>16</v>
      </c>
      <c r="E3778" s="60" t="s">
        <v>4813</v>
      </c>
      <c r="F3778" s="61" t="s">
        <v>71</v>
      </c>
      <c r="G3778" s="62">
        <v>45001</v>
      </c>
      <c r="H3778" s="56"/>
      <c r="I3778" s="56"/>
      <c r="J3778" s="56"/>
      <c r="K3778" s="62"/>
      <c r="L3778" s="56"/>
      <c r="M3778" s="56"/>
      <c r="N3778" s="56"/>
      <c r="O3778" s="56"/>
      <c r="P3778" s="56"/>
      <c r="Q3778" s="63"/>
      <c r="R3778" s="64"/>
      <c r="S3778" s="56"/>
      <c r="T3778" s="56"/>
      <c r="U3778" s="57"/>
      <c r="V3778" s="289">
        <f t="shared" ref="V3778:V3841" si="364">G3778-DATE(2020,1,1)</f>
        <v>1170</v>
      </c>
      <c r="W3778" s="292" t="str">
        <f t="shared" ref="W3778:W3841" si="365">IF(ISNUMBER(H3778), $G3778-H3778, "")</f>
        <v/>
      </c>
      <c r="X3778" s="291" t="str">
        <f t="shared" ref="X3778:X3841" si="366">IF(ISNUMBER(I3778), $G3778-I3778, "")</f>
        <v/>
      </c>
      <c r="Y3778" s="291" t="str">
        <f t="shared" ref="Y3778:Y3841" si="367">IF(ISNUMBER(K3778), $G3778-K3778, "")</f>
        <v/>
      </c>
    </row>
    <row r="3779" spans="1:25" ht="15" customHeight="1">
      <c r="A3779" s="8">
        <f t="shared" si="363"/>
        <v>3778</v>
      </c>
      <c r="B3779" s="56" t="s">
        <v>4814</v>
      </c>
      <c r="C3779" s="8">
        <v>66</v>
      </c>
      <c r="D3779" s="8" t="s">
        <v>23</v>
      </c>
      <c r="E3779" s="60" t="s">
        <v>4815</v>
      </c>
      <c r="F3779" s="61" t="s">
        <v>25</v>
      </c>
      <c r="G3779" s="62">
        <v>45002</v>
      </c>
      <c r="H3779" s="56"/>
      <c r="I3779" s="56"/>
      <c r="J3779" s="56"/>
      <c r="K3779" s="62"/>
      <c r="L3779" s="56"/>
      <c r="M3779" s="56"/>
      <c r="N3779" s="56"/>
      <c r="O3779" s="56"/>
      <c r="P3779" s="56"/>
      <c r="Q3779" s="63"/>
      <c r="R3779" s="64"/>
      <c r="S3779" s="56"/>
      <c r="T3779" s="56"/>
      <c r="U3779" s="57"/>
      <c r="V3779" s="289">
        <f t="shared" si="364"/>
        <v>1171</v>
      </c>
      <c r="W3779" s="292" t="str">
        <f t="shared" si="365"/>
        <v/>
      </c>
      <c r="X3779" s="291" t="str">
        <f t="shared" si="366"/>
        <v/>
      </c>
      <c r="Y3779" s="291" t="str">
        <f t="shared" si="367"/>
        <v/>
      </c>
    </row>
    <row r="3780" spans="1:25" ht="15" customHeight="1">
      <c r="A3780" s="8">
        <f t="shared" si="363"/>
        <v>3779</v>
      </c>
      <c r="B3780" s="56" t="s">
        <v>4816</v>
      </c>
      <c r="C3780" s="8">
        <v>76</v>
      </c>
      <c r="D3780" s="8" t="s">
        <v>16</v>
      </c>
      <c r="E3780" s="60" t="s">
        <v>4817</v>
      </c>
      <c r="F3780" s="61" t="s">
        <v>25</v>
      </c>
      <c r="G3780" s="62">
        <v>45002</v>
      </c>
      <c r="H3780" s="56"/>
      <c r="I3780" s="56"/>
      <c r="J3780" s="56"/>
      <c r="K3780" s="62"/>
      <c r="L3780" s="56"/>
      <c r="M3780" s="56"/>
      <c r="N3780" s="56"/>
      <c r="O3780" s="56"/>
      <c r="P3780" s="56"/>
      <c r="Q3780" s="63"/>
      <c r="R3780" s="64"/>
      <c r="S3780" s="56"/>
      <c r="T3780" s="56"/>
      <c r="U3780" s="57"/>
      <c r="V3780" s="289">
        <f t="shared" si="364"/>
        <v>1171</v>
      </c>
      <c r="W3780" s="292" t="str">
        <f t="shared" si="365"/>
        <v/>
      </c>
      <c r="X3780" s="291" t="str">
        <f t="shared" si="366"/>
        <v/>
      </c>
      <c r="Y3780" s="291" t="str">
        <f t="shared" si="367"/>
        <v/>
      </c>
    </row>
    <row r="3781" spans="1:25" ht="15" customHeight="1">
      <c r="A3781" s="8">
        <f t="shared" ref="A3781:A3844" si="368">A3780+1</f>
        <v>3780</v>
      </c>
      <c r="B3781" s="56" t="s">
        <v>4818</v>
      </c>
      <c r="C3781" s="8">
        <v>66</v>
      </c>
      <c r="D3781" s="8" t="s">
        <v>23</v>
      </c>
      <c r="E3781" s="60" t="s">
        <v>4819</v>
      </c>
      <c r="F3781" s="61" t="s">
        <v>25</v>
      </c>
      <c r="G3781" s="62">
        <v>45003</v>
      </c>
      <c r="H3781" s="56"/>
      <c r="I3781" s="56"/>
      <c r="J3781" s="56"/>
      <c r="K3781" s="62"/>
      <c r="L3781" s="56"/>
      <c r="M3781" s="56"/>
      <c r="N3781" s="56"/>
      <c r="O3781" s="56"/>
      <c r="P3781" s="56"/>
      <c r="Q3781" s="63"/>
      <c r="R3781" s="64"/>
      <c r="S3781" s="56"/>
      <c r="T3781" s="56"/>
      <c r="U3781" s="57"/>
      <c r="V3781" s="289">
        <f t="shared" si="364"/>
        <v>1172</v>
      </c>
      <c r="W3781" s="292" t="str">
        <f t="shared" si="365"/>
        <v/>
      </c>
      <c r="X3781" s="291" t="str">
        <f t="shared" si="366"/>
        <v/>
      </c>
      <c r="Y3781" s="291" t="str">
        <f t="shared" si="367"/>
        <v/>
      </c>
    </row>
    <row r="3782" spans="1:25" ht="15" customHeight="1">
      <c r="A3782" s="8">
        <f t="shared" si="368"/>
        <v>3781</v>
      </c>
      <c r="B3782" s="56" t="s">
        <v>4820</v>
      </c>
      <c r="C3782" s="8">
        <v>75</v>
      </c>
      <c r="D3782" s="8" t="s">
        <v>16</v>
      </c>
      <c r="E3782" s="60" t="s">
        <v>4821</v>
      </c>
      <c r="F3782" s="61" t="s">
        <v>25</v>
      </c>
      <c r="G3782" s="62">
        <v>45003</v>
      </c>
      <c r="H3782" s="56"/>
      <c r="I3782" s="56"/>
      <c r="J3782" s="56"/>
      <c r="K3782" s="62"/>
      <c r="L3782" s="56"/>
      <c r="M3782" s="56"/>
      <c r="N3782" s="56"/>
      <c r="O3782" s="56"/>
      <c r="P3782" s="56"/>
      <c r="Q3782" s="63"/>
      <c r="R3782" s="64"/>
      <c r="S3782" s="56"/>
      <c r="T3782" s="56"/>
      <c r="U3782" s="57"/>
      <c r="V3782" s="289">
        <f t="shared" si="364"/>
        <v>1172</v>
      </c>
      <c r="W3782" s="292" t="str">
        <f t="shared" si="365"/>
        <v/>
      </c>
      <c r="X3782" s="291" t="str">
        <f t="shared" si="366"/>
        <v/>
      </c>
      <c r="Y3782" s="291" t="str">
        <f t="shared" si="367"/>
        <v/>
      </c>
    </row>
    <row r="3783" spans="1:25" ht="15" customHeight="1">
      <c r="A3783" s="8">
        <f t="shared" si="368"/>
        <v>3782</v>
      </c>
      <c r="B3783" s="56" t="s">
        <v>22</v>
      </c>
      <c r="C3783" s="8">
        <v>84</v>
      </c>
      <c r="D3783" s="8" t="s">
        <v>23</v>
      </c>
      <c r="E3783" s="60" t="s">
        <v>4822</v>
      </c>
      <c r="F3783" s="61" t="s">
        <v>25</v>
      </c>
      <c r="G3783" s="62">
        <v>45003</v>
      </c>
      <c r="H3783" s="56"/>
      <c r="I3783" s="56"/>
      <c r="J3783" s="56"/>
      <c r="K3783" s="62"/>
      <c r="L3783" s="56"/>
      <c r="M3783" s="56"/>
      <c r="N3783" s="56"/>
      <c r="O3783" s="56"/>
      <c r="P3783" s="56"/>
      <c r="Q3783" s="63"/>
      <c r="R3783" s="64"/>
      <c r="S3783" s="56"/>
      <c r="T3783" s="56"/>
      <c r="U3783" s="57"/>
      <c r="V3783" s="289">
        <f t="shared" si="364"/>
        <v>1172</v>
      </c>
      <c r="W3783" s="292" t="str">
        <f t="shared" si="365"/>
        <v/>
      </c>
      <c r="X3783" s="291" t="str">
        <f t="shared" si="366"/>
        <v/>
      </c>
      <c r="Y3783" s="291" t="str">
        <f t="shared" si="367"/>
        <v/>
      </c>
    </row>
    <row r="3784" spans="1:25" ht="15" customHeight="1">
      <c r="A3784" s="8">
        <f t="shared" si="368"/>
        <v>3783</v>
      </c>
      <c r="B3784" s="56" t="s">
        <v>592</v>
      </c>
      <c r="C3784" s="8">
        <v>84</v>
      </c>
      <c r="D3784" s="8" t="s">
        <v>23</v>
      </c>
      <c r="E3784" s="60" t="s">
        <v>4823</v>
      </c>
      <c r="F3784" s="61" t="s">
        <v>103</v>
      </c>
      <c r="G3784" s="62">
        <v>45004</v>
      </c>
      <c r="H3784" s="56"/>
      <c r="I3784" s="56"/>
      <c r="J3784" s="56"/>
      <c r="K3784" s="62"/>
      <c r="L3784" s="56"/>
      <c r="M3784" s="56"/>
      <c r="N3784" s="56"/>
      <c r="O3784" s="56"/>
      <c r="P3784" s="56"/>
      <c r="Q3784" s="63"/>
      <c r="R3784" s="64"/>
      <c r="S3784" s="56"/>
      <c r="T3784" s="56"/>
      <c r="U3784" s="57"/>
      <c r="V3784" s="289">
        <f t="shared" si="364"/>
        <v>1173</v>
      </c>
      <c r="W3784" s="292" t="str">
        <f t="shared" si="365"/>
        <v/>
      </c>
      <c r="X3784" s="291" t="str">
        <f t="shared" si="366"/>
        <v/>
      </c>
      <c r="Y3784" s="291" t="str">
        <f t="shared" si="367"/>
        <v/>
      </c>
    </row>
    <row r="3785" spans="1:25" ht="15" customHeight="1">
      <c r="A3785" s="8">
        <f t="shared" si="368"/>
        <v>3784</v>
      </c>
      <c r="B3785" s="56" t="s">
        <v>4824</v>
      </c>
      <c r="C3785" s="8">
        <v>17</v>
      </c>
      <c r="D3785" s="8" t="s">
        <v>23</v>
      </c>
      <c r="E3785" s="60" t="s">
        <v>801</v>
      </c>
      <c r="F3785" s="61" t="s">
        <v>534</v>
      </c>
      <c r="G3785" s="62">
        <v>45005</v>
      </c>
      <c r="H3785" s="56"/>
      <c r="I3785" s="56"/>
      <c r="J3785" s="56"/>
      <c r="K3785" s="62"/>
      <c r="L3785" s="56"/>
      <c r="M3785" s="56"/>
      <c r="N3785" s="56"/>
      <c r="O3785" s="56"/>
      <c r="P3785" s="56"/>
      <c r="Q3785" s="63"/>
      <c r="R3785" s="64"/>
      <c r="S3785" s="56"/>
      <c r="T3785" s="56"/>
      <c r="U3785" s="57"/>
      <c r="V3785" s="289">
        <f t="shared" si="364"/>
        <v>1174</v>
      </c>
      <c r="W3785" s="292" t="str">
        <f t="shared" si="365"/>
        <v/>
      </c>
      <c r="X3785" s="291" t="str">
        <f t="shared" si="366"/>
        <v/>
      </c>
      <c r="Y3785" s="291" t="str">
        <f t="shared" si="367"/>
        <v/>
      </c>
    </row>
    <row r="3786" spans="1:25" ht="15" customHeight="1">
      <c r="A3786" s="8">
        <f t="shared" si="368"/>
        <v>3785</v>
      </c>
      <c r="B3786" s="56" t="s">
        <v>4656</v>
      </c>
      <c r="C3786" s="8">
        <v>63</v>
      </c>
      <c r="D3786" s="8" t="s">
        <v>16</v>
      </c>
      <c r="E3786" s="60" t="s">
        <v>4825</v>
      </c>
      <c r="F3786" s="61" t="s">
        <v>148</v>
      </c>
      <c r="G3786" s="62">
        <v>45005</v>
      </c>
      <c r="H3786" s="56"/>
      <c r="I3786" s="56"/>
      <c r="J3786" s="56"/>
      <c r="K3786" s="62"/>
      <c r="L3786" s="56"/>
      <c r="M3786" s="56"/>
      <c r="N3786" s="56"/>
      <c r="O3786" s="56"/>
      <c r="P3786" s="56"/>
      <c r="Q3786" s="63"/>
      <c r="R3786" s="64"/>
      <c r="S3786" s="56"/>
      <c r="T3786" s="56"/>
      <c r="U3786" s="57"/>
      <c r="V3786" s="289">
        <f t="shared" si="364"/>
        <v>1174</v>
      </c>
      <c r="W3786" s="292" t="str">
        <f t="shared" si="365"/>
        <v/>
      </c>
      <c r="X3786" s="291" t="str">
        <f t="shared" si="366"/>
        <v/>
      </c>
      <c r="Y3786" s="291" t="str">
        <f t="shared" si="367"/>
        <v/>
      </c>
    </row>
    <row r="3787" spans="1:25" ht="15" customHeight="1">
      <c r="A3787" s="8">
        <f t="shared" si="368"/>
        <v>3786</v>
      </c>
      <c r="B3787" s="56" t="s">
        <v>4826</v>
      </c>
      <c r="C3787" s="8">
        <v>45</v>
      </c>
      <c r="D3787" s="8" t="s">
        <v>16</v>
      </c>
      <c r="E3787" s="60" t="s">
        <v>431</v>
      </c>
      <c r="F3787" s="61" t="s">
        <v>89</v>
      </c>
      <c r="G3787" s="62">
        <v>45006</v>
      </c>
      <c r="H3787" s="56"/>
      <c r="I3787" s="56"/>
      <c r="J3787" s="56"/>
      <c r="K3787" s="62"/>
      <c r="L3787" s="56"/>
      <c r="M3787" s="56"/>
      <c r="N3787" s="56"/>
      <c r="O3787" s="56"/>
      <c r="P3787" s="56"/>
      <c r="Q3787" s="63"/>
      <c r="R3787" s="64"/>
      <c r="S3787" s="56"/>
      <c r="T3787" s="56"/>
      <c r="U3787" s="57"/>
      <c r="V3787" s="289">
        <f t="shared" si="364"/>
        <v>1175</v>
      </c>
      <c r="W3787" s="292" t="str">
        <f t="shared" si="365"/>
        <v/>
      </c>
      <c r="X3787" s="291" t="str">
        <f t="shared" si="366"/>
        <v/>
      </c>
      <c r="Y3787" s="291" t="str">
        <f t="shared" si="367"/>
        <v/>
      </c>
    </row>
    <row r="3788" spans="1:25" ht="15" customHeight="1">
      <c r="A3788" s="8">
        <f t="shared" si="368"/>
        <v>3787</v>
      </c>
      <c r="B3788" s="56" t="s">
        <v>4827</v>
      </c>
      <c r="C3788" s="8">
        <v>82</v>
      </c>
      <c r="D3788" s="8" t="s">
        <v>16</v>
      </c>
      <c r="E3788" s="60" t="s">
        <v>4828</v>
      </c>
      <c r="F3788" s="61" t="s">
        <v>276</v>
      </c>
      <c r="G3788" s="62">
        <v>45006</v>
      </c>
      <c r="H3788" s="56"/>
      <c r="I3788" s="56"/>
      <c r="J3788" s="56"/>
      <c r="K3788" s="62"/>
      <c r="L3788" s="56"/>
      <c r="M3788" s="56"/>
      <c r="N3788" s="56"/>
      <c r="O3788" s="56"/>
      <c r="P3788" s="56"/>
      <c r="Q3788" s="63"/>
      <c r="R3788" s="64"/>
      <c r="S3788" s="56"/>
      <c r="T3788" s="56"/>
      <c r="U3788" s="57"/>
      <c r="V3788" s="289">
        <f t="shared" si="364"/>
        <v>1175</v>
      </c>
      <c r="W3788" s="292" t="str">
        <f t="shared" si="365"/>
        <v/>
      </c>
      <c r="X3788" s="291" t="str">
        <f t="shared" si="366"/>
        <v/>
      </c>
      <c r="Y3788" s="291" t="str">
        <f t="shared" si="367"/>
        <v/>
      </c>
    </row>
    <row r="3789" spans="1:25" ht="15" customHeight="1">
      <c r="A3789" s="8">
        <f t="shared" si="368"/>
        <v>3788</v>
      </c>
      <c r="B3789" s="56" t="s">
        <v>4829</v>
      </c>
      <c r="C3789" s="8">
        <v>95</v>
      </c>
      <c r="D3789" s="8" t="s">
        <v>16</v>
      </c>
      <c r="E3789" s="60" t="s">
        <v>1184</v>
      </c>
      <c r="F3789" s="61" t="s">
        <v>244</v>
      </c>
      <c r="G3789" s="62">
        <v>45006</v>
      </c>
      <c r="H3789" s="56"/>
      <c r="I3789" s="56"/>
      <c r="J3789" s="56"/>
      <c r="K3789" s="62"/>
      <c r="L3789" s="56"/>
      <c r="M3789" s="56"/>
      <c r="N3789" s="56"/>
      <c r="O3789" s="56"/>
      <c r="P3789" s="56"/>
      <c r="Q3789" s="63"/>
      <c r="R3789" s="64"/>
      <c r="S3789" s="56"/>
      <c r="T3789" s="56"/>
      <c r="U3789" s="57"/>
      <c r="V3789" s="289">
        <f t="shared" si="364"/>
        <v>1175</v>
      </c>
      <c r="W3789" s="292" t="str">
        <f t="shared" si="365"/>
        <v/>
      </c>
      <c r="X3789" s="291" t="str">
        <f t="shared" si="366"/>
        <v/>
      </c>
      <c r="Y3789" s="291" t="str">
        <f t="shared" si="367"/>
        <v/>
      </c>
    </row>
    <row r="3790" spans="1:25" ht="15" customHeight="1">
      <c r="A3790" s="8">
        <f t="shared" si="368"/>
        <v>3789</v>
      </c>
      <c r="B3790" s="56" t="s">
        <v>4830</v>
      </c>
      <c r="C3790" s="8" t="s">
        <v>108</v>
      </c>
      <c r="D3790" s="8" t="s">
        <v>16</v>
      </c>
      <c r="E3790" s="60" t="s">
        <v>682</v>
      </c>
      <c r="F3790" s="61" t="s">
        <v>484</v>
      </c>
      <c r="G3790" s="62">
        <v>45006</v>
      </c>
      <c r="H3790" s="56"/>
      <c r="I3790" s="56"/>
      <c r="J3790" s="56"/>
      <c r="K3790" s="62"/>
      <c r="L3790" s="56"/>
      <c r="M3790" s="56"/>
      <c r="N3790" s="56"/>
      <c r="O3790" s="56"/>
      <c r="P3790" s="56"/>
      <c r="Q3790" s="63"/>
      <c r="R3790" s="64"/>
      <c r="S3790" s="56"/>
      <c r="T3790" s="56"/>
      <c r="U3790" s="57"/>
      <c r="V3790" s="289">
        <f t="shared" si="364"/>
        <v>1175</v>
      </c>
      <c r="W3790" s="292" t="str">
        <f t="shared" si="365"/>
        <v/>
      </c>
      <c r="X3790" s="291" t="str">
        <f t="shared" si="366"/>
        <v/>
      </c>
      <c r="Y3790" s="291" t="str">
        <f t="shared" si="367"/>
        <v/>
      </c>
    </row>
    <row r="3791" spans="1:25" ht="15" customHeight="1">
      <c r="A3791" s="8">
        <f t="shared" si="368"/>
        <v>3790</v>
      </c>
      <c r="B3791" s="56" t="s">
        <v>4831</v>
      </c>
      <c r="C3791" s="8" t="s">
        <v>4707</v>
      </c>
      <c r="D3791" s="8" t="s">
        <v>23</v>
      </c>
      <c r="E3791" s="60" t="s">
        <v>1706</v>
      </c>
      <c r="F3791" s="61" t="s">
        <v>3806</v>
      </c>
      <c r="G3791" s="62">
        <v>45006</v>
      </c>
      <c r="H3791" s="56"/>
      <c r="I3791" s="56"/>
      <c r="J3791" s="56"/>
      <c r="K3791" s="62"/>
      <c r="L3791" s="56"/>
      <c r="M3791" s="56"/>
      <c r="N3791" s="56"/>
      <c r="O3791" s="56"/>
      <c r="P3791" s="56"/>
      <c r="Q3791" s="63"/>
      <c r="R3791" s="64"/>
      <c r="S3791" s="56"/>
      <c r="T3791" s="56"/>
      <c r="U3791" s="57"/>
      <c r="V3791" s="289">
        <f t="shared" si="364"/>
        <v>1175</v>
      </c>
      <c r="W3791" s="292" t="str">
        <f t="shared" si="365"/>
        <v/>
      </c>
      <c r="X3791" s="291" t="str">
        <f t="shared" si="366"/>
        <v/>
      </c>
      <c r="Y3791" s="291" t="str">
        <f t="shared" si="367"/>
        <v/>
      </c>
    </row>
    <row r="3792" spans="1:25" ht="15" customHeight="1">
      <c r="A3792" s="8">
        <f t="shared" si="368"/>
        <v>3791</v>
      </c>
      <c r="B3792" s="56" t="s">
        <v>4832</v>
      </c>
      <c r="C3792" s="8">
        <v>58</v>
      </c>
      <c r="D3792" s="8" t="s">
        <v>23</v>
      </c>
      <c r="E3792" s="60" t="s">
        <v>4833</v>
      </c>
      <c r="F3792" s="61" t="s">
        <v>981</v>
      </c>
      <c r="G3792" s="62">
        <v>45007</v>
      </c>
      <c r="H3792" s="56"/>
      <c r="I3792" s="56"/>
      <c r="J3792" s="56"/>
      <c r="K3792" s="62"/>
      <c r="L3792" s="56"/>
      <c r="M3792" s="56"/>
      <c r="N3792" s="56"/>
      <c r="O3792" s="56"/>
      <c r="P3792" s="56"/>
      <c r="Q3792" s="63"/>
      <c r="R3792" s="64"/>
      <c r="S3792" s="56"/>
      <c r="T3792" s="56"/>
      <c r="U3792" s="57"/>
      <c r="V3792" s="289">
        <f t="shared" si="364"/>
        <v>1176</v>
      </c>
      <c r="W3792" s="292" t="str">
        <f t="shared" si="365"/>
        <v/>
      </c>
      <c r="X3792" s="291" t="str">
        <f t="shared" si="366"/>
        <v/>
      </c>
      <c r="Y3792" s="291" t="str">
        <f t="shared" si="367"/>
        <v/>
      </c>
    </row>
    <row r="3793" spans="1:25" ht="15" customHeight="1">
      <c r="A3793" s="8">
        <f t="shared" si="368"/>
        <v>3792</v>
      </c>
      <c r="B3793" s="56" t="s">
        <v>143</v>
      </c>
      <c r="C3793" s="8">
        <v>72</v>
      </c>
      <c r="D3793" s="8" t="s">
        <v>23</v>
      </c>
      <c r="E3793" s="60" t="s">
        <v>4834</v>
      </c>
      <c r="F3793" s="61" t="s">
        <v>440</v>
      </c>
      <c r="G3793" s="62">
        <v>45007</v>
      </c>
      <c r="H3793" s="56"/>
      <c r="I3793" s="56"/>
      <c r="J3793" s="56"/>
      <c r="K3793" s="62"/>
      <c r="L3793" s="56"/>
      <c r="M3793" s="56"/>
      <c r="N3793" s="56"/>
      <c r="O3793" s="56"/>
      <c r="P3793" s="56"/>
      <c r="Q3793" s="63"/>
      <c r="R3793" s="64"/>
      <c r="S3793" s="56"/>
      <c r="T3793" s="56"/>
      <c r="U3793" s="57"/>
      <c r="V3793" s="289">
        <f t="shared" si="364"/>
        <v>1176</v>
      </c>
      <c r="W3793" s="292" t="str">
        <f t="shared" si="365"/>
        <v/>
      </c>
      <c r="X3793" s="291" t="str">
        <f t="shared" si="366"/>
        <v/>
      </c>
      <c r="Y3793" s="291" t="str">
        <f t="shared" si="367"/>
        <v/>
      </c>
    </row>
    <row r="3794" spans="1:25" ht="15" customHeight="1">
      <c r="A3794" s="8">
        <f t="shared" si="368"/>
        <v>3793</v>
      </c>
      <c r="B3794" s="56" t="s">
        <v>4835</v>
      </c>
      <c r="C3794" s="8">
        <v>83</v>
      </c>
      <c r="D3794" s="8" t="s">
        <v>16</v>
      </c>
      <c r="E3794" s="60" t="s">
        <v>4836</v>
      </c>
      <c r="F3794" s="61" t="s">
        <v>25</v>
      </c>
      <c r="G3794" s="62">
        <v>45007</v>
      </c>
      <c r="H3794" s="56"/>
      <c r="I3794" s="56"/>
      <c r="J3794" s="56"/>
      <c r="K3794" s="62"/>
      <c r="L3794" s="56"/>
      <c r="M3794" s="56"/>
      <c r="N3794" s="56"/>
      <c r="O3794" s="56"/>
      <c r="P3794" s="56"/>
      <c r="Q3794" s="63"/>
      <c r="R3794" s="64"/>
      <c r="S3794" s="56"/>
      <c r="T3794" s="56"/>
      <c r="U3794" s="57"/>
      <c r="V3794" s="289">
        <f t="shared" si="364"/>
        <v>1176</v>
      </c>
      <c r="W3794" s="292" t="str">
        <f t="shared" si="365"/>
        <v/>
      </c>
      <c r="X3794" s="291" t="str">
        <f t="shared" si="366"/>
        <v/>
      </c>
      <c r="Y3794" s="291" t="str">
        <f t="shared" si="367"/>
        <v/>
      </c>
    </row>
    <row r="3795" spans="1:25" ht="15" customHeight="1">
      <c r="A3795" s="8">
        <f t="shared" si="368"/>
        <v>3794</v>
      </c>
      <c r="B3795" s="56" t="s">
        <v>545</v>
      </c>
      <c r="C3795" s="8">
        <v>86</v>
      </c>
      <c r="D3795" s="8" t="s">
        <v>16</v>
      </c>
      <c r="E3795" s="60" t="s">
        <v>738</v>
      </c>
      <c r="F3795" s="61" t="s">
        <v>66</v>
      </c>
      <c r="G3795" s="62">
        <v>45007</v>
      </c>
      <c r="H3795" s="56"/>
      <c r="I3795" s="56"/>
      <c r="J3795" s="56"/>
      <c r="K3795" s="62"/>
      <c r="L3795" s="56"/>
      <c r="M3795" s="56"/>
      <c r="N3795" s="56"/>
      <c r="O3795" s="56"/>
      <c r="P3795" s="56"/>
      <c r="Q3795" s="63"/>
      <c r="R3795" s="64"/>
      <c r="S3795" s="56"/>
      <c r="T3795" s="56"/>
      <c r="U3795" s="57"/>
      <c r="V3795" s="289">
        <f t="shared" si="364"/>
        <v>1176</v>
      </c>
      <c r="W3795" s="292" t="str">
        <f t="shared" si="365"/>
        <v/>
      </c>
      <c r="X3795" s="291" t="str">
        <f t="shared" si="366"/>
        <v/>
      </c>
      <c r="Y3795" s="291" t="str">
        <f t="shared" si="367"/>
        <v/>
      </c>
    </row>
    <row r="3796" spans="1:25" ht="15" customHeight="1">
      <c r="A3796" s="8">
        <f t="shared" si="368"/>
        <v>3795</v>
      </c>
      <c r="B3796" s="56" t="s">
        <v>4837</v>
      </c>
      <c r="C3796" s="8">
        <v>26</v>
      </c>
      <c r="D3796" s="8" t="s">
        <v>23</v>
      </c>
      <c r="E3796" s="60" t="s">
        <v>4838</v>
      </c>
      <c r="F3796" s="61" t="s">
        <v>393</v>
      </c>
      <c r="G3796" s="62">
        <v>45008</v>
      </c>
      <c r="H3796" s="56"/>
      <c r="I3796" s="56"/>
      <c r="J3796" s="56"/>
      <c r="K3796" s="62"/>
      <c r="L3796" s="56"/>
      <c r="M3796" s="56"/>
      <c r="N3796" s="56"/>
      <c r="O3796" s="56"/>
      <c r="P3796" s="56"/>
      <c r="Q3796" s="63"/>
      <c r="R3796" s="64"/>
      <c r="S3796" s="56"/>
      <c r="T3796" s="56"/>
      <c r="U3796" s="57"/>
      <c r="V3796" s="289">
        <f t="shared" si="364"/>
        <v>1177</v>
      </c>
      <c r="W3796" s="292" t="str">
        <f t="shared" si="365"/>
        <v/>
      </c>
      <c r="X3796" s="291" t="str">
        <f t="shared" si="366"/>
        <v/>
      </c>
      <c r="Y3796" s="291" t="str">
        <f t="shared" si="367"/>
        <v/>
      </c>
    </row>
    <row r="3797" spans="1:25" ht="15" customHeight="1">
      <c r="A3797" s="8">
        <f t="shared" si="368"/>
        <v>3796</v>
      </c>
      <c r="B3797" s="56" t="s">
        <v>4839</v>
      </c>
      <c r="C3797" s="8">
        <v>77</v>
      </c>
      <c r="D3797" s="8" t="s">
        <v>23</v>
      </c>
      <c r="E3797" s="60" t="s">
        <v>4840</v>
      </c>
      <c r="F3797" s="61" t="s">
        <v>25</v>
      </c>
      <c r="G3797" s="62">
        <v>45008</v>
      </c>
      <c r="H3797" s="56"/>
      <c r="I3797" s="56"/>
      <c r="J3797" s="56"/>
      <c r="K3797" s="62"/>
      <c r="L3797" s="56"/>
      <c r="M3797" s="56"/>
      <c r="N3797" s="56"/>
      <c r="O3797" s="56"/>
      <c r="P3797" s="56"/>
      <c r="Q3797" s="63"/>
      <c r="R3797" s="64"/>
      <c r="S3797" s="56"/>
      <c r="T3797" s="56"/>
      <c r="U3797" s="57"/>
      <c r="V3797" s="289">
        <f t="shared" si="364"/>
        <v>1177</v>
      </c>
      <c r="W3797" s="292" t="str">
        <f t="shared" si="365"/>
        <v/>
      </c>
      <c r="X3797" s="291" t="str">
        <f t="shared" si="366"/>
        <v/>
      </c>
      <c r="Y3797" s="291" t="str">
        <f t="shared" si="367"/>
        <v/>
      </c>
    </row>
    <row r="3798" spans="1:25" ht="15" customHeight="1">
      <c r="A3798" s="8">
        <f t="shared" si="368"/>
        <v>3797</v>
      </c>
      <c r="B3798" s="56" t="s">
        <v>334</v>
      </c>
      <c r="C3798" s="8">
        <v>93</v>
      </c>
      <c r="D3798" s="8" t="s">
        <v>16</v>
      </c>
      <c r="E3798" s="60" t="s">
        <v>2366</v>
      </c>
      <c r="F3798" s="61" t="s">
        <v>106</v>
      </c>
      <c r="G3798" s="62">
        <v>45008</v>
      </c>
      <c r="H3798" s="56"/>
      <c r="I3798" s="56"/>
      <c r="J3798" s="56"/>
      <c r="K3798" s="62"/>
      <c r="L3798" s="56"/>
      <c r="M3798" s="56"/>
      <c r="N3798" s="56"/>
      <c r="O3798" s="56"/>
      <c r="P3798" s="56"/>
      <c r="Q3798" s="63"/>
      <c r="R3798" s="64"/>
      <c r="S3798" s="56"/>
      <c r="T3798" s="56"/>
      <c r="U3798" s="57"/>
      <c r="V3798" s="289">
        <f t="shared" si="364"/>
        <v>1177</v>
      </c>
      <c r="W3798" s="292" t="str">
        <f t="shared" si="365"/>
        <v/>
      </c>
      <c r="X3798" s="291" t="str">
        <f t="shared" si="366"/>
        <v/>
      </c>
      <c r="Y3798" s="291" t="str">
        <f t="shared" si="367"/>
        <v/>
      </c>
    </row>
    <row r="3799" spans="1:25" ht="15" customHeight="1">
      <c r="A3799" s="8">
        <f t="shared" si="368"/>
        <v>3798</v>
      </c>
      <c r="B3799" s="56" t="s">
        <v>4841</v>
      </c>
      <c r="C3799" s="8">
        <v>34</v>
      </c>
      <c r="D3799" s="8" t="s">
        <v>23</v>
      </c>
      <c r="E3799" s="60" t="s">
        <v>1184</v>
      </c>
      <c r="F3799" s="61" t="s">
        <v>484</v>
      </c>
      <c r="G3799" s="62">
        <v>45009</v>
      </c>
      <c r="H3799" s="56"/>
      <c r="I3799" s="56"/>
      <c r="J3799" s="56"/>
      <c r="K3799" s="62"/>
      <c r="L3799" s="56"/>
      <c r="M3799" s="56"/>
      <c r="N3799" s="56"/>
      <c r="O3799" s="56"/>
      <c r="P3799" s="56"/>
      <c r="Q3799" s="63"/>
      <c r="R3799" s="64"/>
      <c r="S3799" s="56"/>
      <c r="T3799" s="56"/>
      <c r="U3799" s="57"/>
      <c r="V3799" s="289">
        <f t="shared" si="364"/>
        <v>1178</v>
      </c>
      <c r="W3799" s="292" t="str">
        <f t="shared" si="365"/>
        <v/>
      </c>
      <c r="X3799" s="291" t="str">
        <f t="shared" si="366"/>
        <v/>
      </c>
      <c r="Y3799" s="291" t="str">
        <f t="shared" si="367"/>
        <v/>
      </c>
    </row>
    <row r="3800" spans="1:25" ht="15" customHeight="1">
      <c r="A3800" s="8">
        <f t="shared" si="368"/>
        <v>3799</v>
      </c>
      <c r="B3800" s="56" t="s">
        <v>266</v>
      </c>
      <c r="C3800" s="8">
        <v>49</v>
      </c>
      <c r="D3800" s="8" t="s">
        <v>16</v>
      </c>
      <c r="E3800" s="60" t="s">
        <v>4842</v>
      </c>
      <c r="F3800" s="61" t="s">
        <v>813</v>
      </c>
      <c r="G3800" s="62">
        <v>45009</v>
      </c>
      <c r="H3800" s="56"/>
      <c r="I3800" s="56"/>
      <c r="J3800" s="56"/>
      <c r="K3800" s="62"/>
      <c r="L3800" s="56"/>
      <c r="M3800" s="56"/>
      <c r="N3800" s="56"/>
      <c r="O3800" s="56"/>
      <c r="P3800" s="56"/>
      <c r="Q3800" s="63"/>
      <c r="R3800" s="64"/>
      <c r="S3800" s="56"/>
      <c r="T3800" s="56"/>
      <c r="U3800" s="57"/>
      <c r="V3800" s="289">
        <f t="shared" si="364"/>
        <v>1178</v>
      </c>
      <c r="W3800" s="292" t="str">
        <f t="shared" si="365"/>
        <v/>
      </c>
      <c r="X3800" s="291" t="str">
        <f t="shared" si="366"/>
        <v/>
      </c>
      <c r="Y3800" s="291" t="str">
        <f t="shared" si="367"/>
        <v/>
      </c>
    </row>
    <row r="3801" spans="1:25" ht="15" customHeight="1">
      <c r="A3801" s="8">
        <f t="shared" si="368"/>
        <v>3800</v>
      </c>
      <c r="B3801" s="56" t="s">
        <v>979</v>
      </c>
      <c r="C3801" s="8">
        <v>69</v>
      </c>
      <c r="D3801" s="8" t="s">
        <v>23</v>
      </c>
      <c r="E3801" s="60" t="s">
        <v>2860</v>
      </c>
      <c r="F3801" s="61" t="s">
        <v>223</v>
      </c>
      <c r="G3801" s="62">
        <v>45009</v>
      </c>
      <c r="H3801" s="56"/>
      <c r="I3801" s="56"/>
      <c r="J3801" s="56"/>
      <c r="K3801" s="62"/>
      <c r="L3801" s="56"/>
      <c r="M3801" s="56"/>
      <c r="N3801" s="56"/>
      <c r="O3801" s="56"/>
      <c r="P3801" s="56"/>
      <c r="Q3801" s="63"/>
      <c r="R3801" s="64"/>
      <c r="S3801" s="56"/>
      <c r="T3801" s="56"/>
      <c r="U3801" s="57"/>
      <c r="V3801" s="289">
        <f t="shared" si="364"/>
        <v>1178</v>
      </c>
      <c r="W3801" s="292" t="str">
        <f t="shared" si="365"/>
        <v/>
      </c>
      <c r="X3801" s="291" t="str">
        <f t="shared" si="366"/>
        <v/>
      </c>
      <c r="Y3801" s="291" t="str">
        <f t="shared" si="367"/>
        <v/>
      </c>
    </row>
    <row r="3802" spans="1:25" ht="15" customHeight="1">
      <c r="A3802" s="8">
        <f t="shared" si="368"/>
        <v>3801</v>
      </c>
      <c r="B3802" s="56" t="s">
        <v>4843</v>
      </c>
      <c r="C3802" s="8">
        <v>71</v>
      </c>
      <c r="D3802" s="8" t="s">
        <v>23</v>
      </c>
      <c r="E3802" s="60" t="s">
        <v>4058</v>
      </c>
      <c r="F3802" s="61" t="s">
        <v>66</v>
      </c>
      <c r="G3802" s="62">
        <v>45009</v>
      </c>
      <c r="H3802" s="56"/>
      <c r="I3802" s="56"/>
      <c r="J3802" s="56"/>
      <c r="K3802" s="62"/>
      <c r="L3802" s="56"/>
      <c r="M3802" s="56"/>
      <c r="N3802" s="56"/>
      <c r="O3802" s="56"/>
      <c r="P3802" s="56"/>
      <c r="Q3802" s="63"/>
      <c r="R3802" s="64"/>
      <c r="S3802" s="56"/>
      <c r="T3802" s="56"/>
      <c r="U3802" s="57"/>
      <c r="V3802" s="289">
        <f t="shared" si="364"/>
        <v>1178</v>
      </c>
      <c r="W3802" s="292" t="str">
        <f t="shared" si="365"/>
        <v/>
      </c>
      <c r="X3802" s="291" t="str">
        <f t="shared" si="366"/>
        <v/>
      </c>
      <c r="Y3802" s="291" t="str">
        <f t="shared" si="367"/>
        <v/>
      </c>
    </row>
    <row r="3803" spans="1:25" ht="15" customHeight="1">
      <c r="A3803" s="8">
        <f t="shared" si="368"/>
        <v>3802</v>
      </c>
      <c r="B3803" s="56" t="s">
        <v>4844</v>
      </c>
      <c r="C3803" s="8">
        <v>80</v>
      </c>
      <c r="D3803" s="8" t="s">
        <v>16</v>
      </c>
      <c r="E3803" s="60" t="s">
        <v>4845</v>
      </c>
      <c r="F3803" s="61" t="s">
        <v>25</v>
      </c>
      <c r="G3803" s="62">
        <v>45009</v>
      </c>
      <c r="H3803" s="56"/>
      <c r="I3803" s="56"/>
      <c r="J3803" s="56"/>
      <c r="K3803" s="62"/>
      <c r="L3803" s="56"/>
      <c r="M3803" s="56"/>
      <c r="N3803" s="56"/>
      <c r="O3803" s="56"/>
      <c r="P3803" s="56"/>
      <c r="Q3803" s="63"/>
      <c r="R3803" s="64"/>
      <c r="S3803" s="56"/>
      <c r="T3803" s="56"/>
      <c r="U3803" s="57"/>
      <c r="V3803" s="289">
        <f t="shared" si="364"/>
        <v>1178</v>
      </c>
      <c r="W3803" s="292" t="str">
        <f t="shared" si="365"/>
        <v/>
      </c>
      <c r="X3803" s="291" t="str">
        <f t="shared" si="366"/>
        <v/>
      </c>
      <c r="Y3803" s="291" t="str">
        <f t="shared" si="367"/>
        <v/>
      </c>
    </row>
    <row r="3804" spans="1:25" ht="15" customHeight="1">
      <c r="A3804" s="8">
        <f t="shared" si="368"/>
        <v>3803</v>
      </c>
      <c r="B3804" s="56" t="s">
        <v>4846</v>
      </c>
      <c r="C3804" s="8">
        <v>75</v>
      </c>
      <c r="D3804" s="8" t="s">
        <v>16</v>
      </c>
      <c r="E3804" s="60" t="s">
        <v>4847</v>
      </c>
      <c r="F3804" s="61" t="s">
        <v>103</v>
      </c>
      <c r="G3804" s="62">
        <v>45010</v>
      </c>
      <c r="H3804" s="56"/>
      <c r="I3804" s="56"/>
      <c r="J3804" s="56"/>
      <c r="K3804" s="62"/>
      <c r="L3804" s="56"/>
      <c r="M3804" s="56"/>
      <c r="N3804" s="56"/>
      <c r="O3804" s="56"/>
      <c r="P3804" s="56"/>
      <c r="Q3804" s="63"/>
      <c r="R3804" s="64"/>
      <c r="S3804" s="56"/>
      <c r="T3804" s="56"/>
      <c r="U3804" s="57"/>
      <c r="V3804" s="289">
        <f t="shared" si="364"/>
        <v>1179</v>
      </c>
      <c r="W3804" s="292" t="str">
        <f t="shared" si="365"/>
        <v/>
      </c>
      <c r="X3804" s="291" t="str">
        <f t="shared" si="366"/>
        <v/>
      </c>
      <c r="Y3804" s="291" t="str">
        <f t="shared" si="367"/>
        <v/>
      </c>
    </row>
    <row r="3805" spans="1:25" ht="15" customHeight="1">
      <c r="A3805" s="8">
        <f t="shared" si="368"/>
        <v>3804</v>
      </c>
      <c r="B3805" s="56" t="s">
        <v>4848</v>
      </c>
      <c r="C3805" s="8">
        <v>80</v>
      </c>
      <c r="D3805" s="8" t="s">
        <v>16</v>
      </c>
      <c r="E3805" s="60" t="s">
        <v>4849</v>
      </c>
      <c r="F3805" s="61" t="s">
        <v>683</v>
      </c>
      <c r="G3805" s="62">
        <v>45010</v>
      </c>
      <c r="H3805" s="56"/>
      <c r="I3805" s="56"/>
      <c r="J3805" s="56"/>
      <c r="K3805" s="62"/>
      <c r="L3805" s="56"/>
      <c r="M3805" s="56"/>
      <c r="N3805" s="56"/>
      <c r="O3805" s="56"/>
      <c r="P3805" s="56"/>
      <c r="Q3805" s="63"/>
      <c r="R3805" s="64"/>
      <c r="S3805" s="56"/>
      <c r="T3805" s="56"/>
      <c r="U3805" s="57"/>
      <c r="V3805" s="289">
        <f t="shared" si="364"/>
        <v>1179</v>
      </c>
      <c r="W3805" s="292" t="str">
        <f t="shared" si="365"/>
        <v/>
      </c>
      <c r="X3805" s="291" t="str">
        <f t="shared" si="366"/>
        <v/>
      </c>
      <c r="Y3805" s="291" t="str">
        <f t="shared" si="367"/>
        <v/>
      </c>
    </row>
    <row r="3806" spans="1:25" ht="15" customHeight="1">
      <c r="A3806" s="8">
        <f t="shared" si="368"/>
        <v>3805</v>
      </c>
      <c r="B3806" s="56" t="s">
        <v>4850</v>
      </c>
      <c r="C3806" s="8">
        <v>84</v>
      </c>
      <c r="D3806" s="8" t="s">
        <v>23</v>
      </c>
      <c r="E3806" s="60" t="s">
        <v>4851</v>
      </c>
      <c r="F3806" s="61" t="s">
        <v>28</v>
      </c>
      <c r="G3806" s="62">
        <v>45010</v>
      </c>
      <c r="H3806" s="56"/>
      <c r="I3806" s="56"/>
      <c r="J3806" s="56"/>
      <c r="K3806" s="62"/>
      <c r="L3806" s="56"/>
      <c r="M3806" s="56"/>
      <c r="N3806" s="56"/>
      <c r="O3806" s="56"/>
      <c r="P3806" s="56"/>
      <c r="Q3806" s="63"/>
      <c r="R3806" s="64"/>
      <c r="S3806" s="56"/>
      <c r="T3806" s="56"/>
      <c r="U3806" s="57"/>
      <c r="V3806" s="289">
        <f t="shared" si="364"/>
        <v>1179</v>
      </c>
      <c r="W3806" s="292" t="str">
        <f t="shared" si="365"/>
        <v/>
      </c>
      <c r="X3806" s="291" t="str">
        <f t="shared" si="366"/>
        <v/>
      </c>
      <c r="Y3806" s="291" t="str">
        <f t="shared" si="367"/>
        <v/>
      </c>
    </row>
    <row r="3807" spans="1:25" ht="15" customHeight="1">
      <c r="A3807" s="8">
        <f t="shared" si="368"/>
        <v>3806</v>
      </c>
      <c r="B3807" s="56" t="s">
        <v>4852</v>
      </c>
      <c r="C3807" s="8">
        <v>62</v>
      </c>
      <c r="D3807" s="8" t="s">
        <v>23</v>
      </c>
      <c r="E3807" s="60" t="s">
        <v>4853</v>
      </c>
      <c r="F3807" s="61" t="s">
        <v>4574</v>
      </c>
      <c r="G3807" s="62">
        <v>45012</v>
      </c>
      <c r="H3807" s="56"/>
      <c r="I3807" s="56"/>
      <c r="J3807" s="56"/>
      <c r="K3807" s="62"/>
      <c r="L3807" s="56"/>
      <c r="M3807" s="56"/>
      <c r="N3807" s="56"/>
      <c r="O3807" s="56"/>
      <c r="P3807" s="56"/>
      <c r="Q3807" s="63"/>
      <c r="R3807" s="64"/>
      <c r="S3807" s="56"/>
      <c r="T3807" s="56"/>
      <c r="U3807" s="57"/>
      <c r="V3807" s="289">
        <f t="shared" si="364"/>
        <v>1181</v>
      </c>
      <c r="W3807" s="292" t="str">
        <f t="shared" si="365"/>
        <v/>
      </c>
      <c r="X3807" s="291" t="str">
        <f t="shared" si="366"/>
        <v/>
      </c>
      <c r="Y3807" s="291" t="str">
        <f t="shared" si="367"/>
        <v/>
      </c>
    </row>
    <row r="3808" spans="1:25" ht="15" customHeight="1">
      <c r="A3808" s="8">
        <f t="shared" si="368"/>
        <v>3807</v>
      </c>
      <c r="B3808" s="56" t="s">
        <v>4854</v>
      </c>
      <c r="C3808" s="8">
        <v>71</v>
      </c>
      <c r="D3808" s="8" t="s">
        <v>16</v>
      </c>
      <c r="E3808" s="60" t="s">
        <v>4855</v>
      </c>
      <c r="F3808" s="61" t="s">
        <v>25</v>
      </c>
      <c r="G3808" s="62">
        <v>45012</v>
      </c>
      <c r="H3808" s="56"/>
      <c r="I3808" s="56"/>
      <c r="J3808" s="56"/>
      <c r="K3808" s="62"/>
      <c r="L3808" s="56"/>
      <c r="M3808" s="56"/>
      <c r="N3808" s="56"/>
      <c r="O3808" s="56"/>
      <c r="P3808" s="56"/>
      <c r="Q3808" s="63"/>
      <c r="R3808" s="64"/>
      <c r="S3808" s="56"/>
      <c r="T3808" s="56"/>
      <c r="U3808" s="57"/>
      <c r="V3808" s="289">
        <f t="shared" si="364"/>
        <v>1181</v>
      </c>
      <c r="W3808" s="292" t="str">
        <f t="shared" si="365"/>
        <v/>
      </c>
      <c r="X3808" s="291" t="str">
        <f t="shared" si="366"/>
        <v/>
      </c>
      <c r="Y3808" s="291" t="str">
        <f t="shared" si="367"/>
        <v/>
      </c>
    </row>
    <row r="3809" spans="1:25" ht="15" customHeight="1">
      <c r="A3809" s="8">
        <f t="shared" si="368"/>
        <v>3808</v>
      </c>
      <c r="B3809" s="56" t="s">
        <v>199</v>
      </c>
      <c r="C3809" s="8">
        <v>101</v>
      </c>
      <c r="D3809" s="8" t="s">
        <v>23</v>
      </c>
      <c r="E3809" s="60" t="s">
        <v>1093</v>
      </c>
      <c r="F3809" s="61" t="s">
        <v>34</v>
      </c>
      <c r="G3809" s="62">
        <v>45012</v>
      </c>
      <c r="H3809" s="56"/>
      <c r="I3809" s="56"/>
      <c r="J3809" s="56"/>
      <c r="K3809" s="62"/>
      <c r="L3809" s="56"/>
      <c r="M3809" s="56"/>
      <c r="N3809" s="56"/>
      <c r="O3809" s="56"/>
      <c r="P3809" s="56"/>
      <c r="Q3809" s="63"/>
      <c r="R3809" s="64"/>
      <c r="S3809" s="56"/>
      <c r="T3809" s="56"/>
      <c r="U3809" s="57"/>
      <c r="V3809" s="289">
        <f t="shared" si="364"/>
        <v>1181</v>
      </c>
      <c r="W3809" s="292" t="str">
        <f t="shared" si="365"/>
        <v/>
      </c>
      <c r="X3809" s="291" t="str">
        <f t="shared" si="366"/>
        <v/>
      </c>
      <c r="Y3809" s="291" t="str">
        <f t="shared" si="367"/>
        <v/>
      </c>
    </row>
    <row r="3810" spans="1:25" ht="15" customHeight="1">
      <c r="A3810" s="8">
        <f t="shared" si="368"/>
        <v>3809</v>
      </c>
      <c r="B3810" s="56" t="s">
        <v>4856</v>
      </c>
      <c r="C3810" s="8">
        <v>0</v>
      </c>
      <c r="D3810" s="8" t="s">
        <v>23</v>
      </c>
      <c r="E3810" s="60" t="s">
        <v>4754</v>
      </c>
      <c r="F3810" s="61" t="s">
        <v>598</v>
      </c>
      <c r="G3810" s="62">
        <v>45013</v>
      </c>
      <c r="H3810" s="56"/>
      <c r="I3810" s="56"/>
      <c r="J3810" s="56"/>
      <c r="K3810" s="62"/>
      <c r="L3810" s="56"/>
      <c r="M3810" s="56"/>
      <c r="N3810" s="56"/>
      <c r="O3810" s="56"/>
      <c r="P3810" s="56"/>
      <c r="Q3810" s="63"/>
      <c r="R3810" s="64"/>
      <c r="S3810" s="56"/>
      <c r="T3810" s="56"/>
      <c r="U3810" s="57"/>
      <c r="V3810" s="289">
        <f t="shared" si="364"/>
        <v>1182</v>
      </c>
      <c r="W3810" s="292" t="str">
        <f t="shared" si="365"/>
        <v/>
      </c>
      <c r="X3810" s="291" t="str">
        <f t="shared" si="366"/>
        <v/>
      </c>
      <c r="Y3810" s="291" t="str">
        <f t="shared" si="367"/>
        <v/>
      </c>
    </row>
    <row r="3811" spans="1:25" ht="15" customHeight="1">
      <c r="A3811" s="8">
        <f t="shared" si="368"/>
        <v>3810</v>
      </c>
      <c r="B3811" s="56" t="s">
        <v>4857</v>
      </c>
      <c r="C3811" s="8">
        <v>0</v>
      </c>
      <c r="D3811" s="8" t="s">
        <v>23</v>
      </c>
      <c r="E3811" s="60" t="s">
        <v>4858</v>
      </c>
      <c r="F3811" s="61" t="s">
        <v>270</v>
      </c>
      <c r="G3811" s="62">
        <v>45013</v>
      </c>
      <c r="H3811" s="56"/>
      <c r="I3811" s="56"/>
      <c r="J3811" s="56"/>
      <c r="K3811" s="62"/>
      <c r="L3811" s="56"/>
      <c r="M3811" s="56"/>
      <c r="N3811" s="56"/>
      <c r="O3811" s="56"/>
      <c r="P3811" s="56"/>
      <c r="Q3811" s="63"/>
      <c r="R3811" s="64"/>
      <c r="S3811" s="56"/>
      <c r="T3811" s="56"/>
      <c r="U3811" s="57"/>
      <c r="V3811" s="289">
        <f t="shared" si="364"/>
        <v>1182</v>
      </c>
      <c r="W3811" s="292" t="str">
        <f t="shared" si="365"/>
        <v/>
      </c>
      <c r="X3811" s="291" t="str">
        <f t="shared" si="366"/>
        <v/>
      </c>
      <c r="Y3811" s="291" t="str">
        <f t="shared" si="367"/>
        <v/>
      </c>
    </row>
    <row r="3812" spans="1:25" ht="15" customHeight="1">
      <c r="A3812" s="8">
        <f t="shared" si="368"/>
        <v>3811</v>
      </c>
      <c r="B3812" s="56" t="s">
        <v>4859</v>
      </c>
      <c r="C3812" s="8">
        <v>63</v>
      </c>
      <c r="D3812" s="8" t="s">
        <v>16</v>
      </c>
      <c r="E3812" s="60" t="s">
        <v>887</v>
      </c>
      <c r="F3812" s="61" t="s">
        <v>122</v>
      </c>
      <c r="G3812" s="62">
        <v>45013</v>
      </c>
      <c r="H3812" s="56"/>
      <c r="I3812" s="56"/>
      <c r="J3812" s="56"/>
      <c r="K3812" s="62"/>
      <c r="L3812" s="56"/>
      <c r="M3812" s="56"/>
      <c r="N3812" s="56"/>
      <c r="O3812" s="56"/>
      <c r="P3812" s="56"/>
      <c r="Q3812" s="63"/>
      <c r="R3812" s="64"/>
      <c r="S3812" s="56"/>
      <c r="T3812" s="56"/>
      <c r="U3812" s="57"/>
      <c r="V3812" s="289">
        <f t="shared" si="364"/>
        <v>1182</v>
      </c>
      <c r="W3812" s="292" t="str">
        <f t="shared" si="365"/>
        <v/>
      </c>
      <c r="X3812" s="291" t="str">
        <f t="shared" si="366"/>
        <v/>
      </c>
      <c r="Y3812" s="291" t="str">
        <f t="shared" si="367"/>
        <v/>
      </c>
    </row>
    <row r="3813" spans="1:25" ht="15" customHeight="1">
      <c r="A3813" s="8">
        <f t="shared" si="368"/>
        <v>3812</v>
      </c>
      <c r="B3813" s="56" t="s">
        <v>4860</v>
      </c>
      <c r="C3813" s="8">
        <v>68</v>
      </c>
      <c r="D3813" s="8" t="s">
        <v>16</v>
      </c>
      <c r="E3813" s="60" t="s">
        <v>134</v>
      </c>
      <c r="F3813" s="61" t="s">
        <v>66</v>
      </c>
      <c r="G3813" s="62">
        <v>45013</v>
      </c>
      <c r="H3813" s="56"/>
      <c r="I3813" s="56"/>
      <c r="J3813" s="56"/>
      <c r="K3813" s="62"/>
      <c r="L3813" s="56"/>
      <c r="M3813" s="56"/>
      <c r="N3813" s="56"/>
      <c r="O3813" s="56"/>
      <c r="P3813" s="56"/>
      <c r="Q3813" s="63"/>
      <c r="R3813" s="64"/>
      <c r="S3813" s="56"/>
      <c r="T3813" s="56"/>
      <c r="U3813" s="57"/>
      <c r="V3813" s="289">
        <f t="shared" si="364"/>
        <v>1182</v>
      </c>
      <c r="W3813" s="292" t="str">
        <f t="shared" si="365"/>
        <v/>
      </c>
      <c r="X3813" s="291" t="str">
        <f t="shared" si="366"/>
        <v/>
      </c>
      <c r="Y3813" s="291" t="str">
        <f t="shared" si="367"/>
        <v/>
      </c>
    </row>
    <row r="3814" spans="1:25" ht="15" customHeight="1">
      <c r="A3814" s="8">
        <f t="shared" si="368"/>
        <v>3813</v>
      </c>
      <c r="B3814" s="56" t="s">
        <v>592</v>
      </c>
      <c r="C3814" s="8">
        <v>80</v>
      </c>
      <c r="D3814" s="8" t="s">
        <v>23</v>
      </c>
      <c r="E3814" s="60" t="s">
        <v>4861</v>
      </c>
      <c r="F3814" s="61" t="s">
        <v>55</v>
      </c>
      <c r="G3814" s="62">
        <v>45013</v>
      </c>
      <c r="H3814" s="56"/>
      <c r="I3814" s="56"/>
      <c r="J3814" s="56"/>
      <c r="K3814" s="62"/>
      <c r="L3814" s="56"/>
      <c r="M3814" s="56"/>
      <c r="N3814" s="56"/>
      <c r="O3814" s="56"/>
      <c r="P3814" s="56"/>
      <c r="Q3814" s="63"/>
      <c r="R3814" s="64"/>
      <c r="S3814" s="56"/>
      <c r="T3814" s="56"/>
      <c r="U3814" s="57"/>
      <c r="V3814" s="289">
        <f t="shared" si="364"/>
        <v>1182</v>
      </c>
      <c r="W3814" s="292" t="str">
        <f t="shared" si="365"/>
        <v/>
      </c>
      <c r="X3814" s="291" t="str">
        <f t="shared" si="366"/>
        <v/>
      </c>
      <c r="Y3814" s="291" t="str">
        <f t="shared" si="367"/>
        <v/>
      </c>
    </row>
    <row r="3815" spans="1:25" ht="15" customHeight="1">
      <c r="A3815" s="8">
        <f t="shared" si="368"/>
        <v>3814</v>
      </c>
      <c r="B3815" s="56" t="s">
        <v>4862</v>
      </c>
      <c r="C3815" s="8" t="s">
        <v>108</v>
      </c>
      <c r="D3815" s="8" t="s">
        <v>23</v>
      </c>
      <c r="E3815" s="60" t="s">
        <v>4863</v>
      </c>
      <c r="F3815" s="61" t="s">
        <v>534</v>
      </c>
      <c r="G3815" s="62">
        <v>45013</v>
      </c>
      <c r="H3815" s="56"/>
      <c r="I3815" s="56"/>
      <c r="J3815" s="56"/>
      <c r="K3815" s="62"/>
      <c r="L3815" s="56"/>
      <c r="M3815" s="56"/>
      <c r="N3815" s="56"/>
      <c r="O3815" s="56"/>
      <c r="P3815" s="56"/>
      <c r="Q3815" s="63"/>
      <c r="R3815" s="64"/>
      <c r="S3815" s="56"/>
      <c r="T3815" s="56"/>
      <c r="U3815" s="57"/>
      <c r="V3815" s="289">
        <f t="shared" si="364"/>
        <v>1182</v>
      </c>
      <c r="W3815" s="292" t="str">
        <f t="shared" si="365"/>
        <v/>
      </c>
      <c r="X3815" s="291" t="str">
        <f t="shared" si="366"/>
        <v/>
      </c>
      <c r="Y3815" s="291" t="str">
        <f t="shared" si="367"/>
        <v/>
      </c>
    </row>
    <row r="3816" spans="1:25" ht="15" customHeight="1">
      <c r="A3816" s="8">
        <f t="shared" si="368"/>
        <v>3815</v>
      </c>
      <c r="B3816" s="56" t="s">
        <v>4864</v>
      </c>
      <c r="C3816" s="8">
        <v>79</v>
      </c>
      <c r="D3816" s="8" t="s">
        <v>23</v>
      </c>
      <c r="E3816" s="60" t="s">
        <v>4865</v>
      </c>
      <c r="F3816" s="61" t="s">
        <v>25</v>
      </c>
      <c r="G3816" s="62">
        <v>45014</v>
      </c>
      <c r="H3816" s="56"/>
      <c r="I3816" s="56"/>
      <c r="J3816" s="56"/>
      <c r="K3816" s="62"/>
      <c r="L3816" s="56"/>
      <c r="M3816" s="56"/>
      <c r="N3816" s="56"/>
      <c r="O3816" s="56"/>
      <c r="P3816" s="56"/>
      <c r="Q3816" s="63"/>
      <c r="R3816" s="64"/>
      <c r="S3816" s="56"/>
      <c r="T3816" s="56"/>
      <c r="U3816" s="57"/>
      <c r="V3816" s="289">
        <f t="shared" si="364"/>
        <v>1183</v>
      </c>
      <c r="W3816" s="292" t="str">
        <f t="shared" si="365"/>
        <v/>
      </c>
      <c r="X3816" s="291" t="str">
        <f t="shared" si="366"/>
        <v/>
      </c>
      <c r="Y3816" s="291" t="str">
        <f t="shared" si="367"/>
        <v/>
      </c>
    </row>
    <row r="3817" spans="1:25" ht="15" customHeight="1">
      <c r="A3817" s="8">
        <f t="shared" si="368"/>
        <v>3816</v>
      </c>
      <c r="B3817" s="56" t="s">
        <v>4866</v>
      </c>
      <c r="C3817" s="8">
        <v>80</v>
      </c>
      <c r="D3817" s="8" t="s">
        <v>23</v>
      </c>
      <c r="E3817" s="60" t="s">
        <v>163</v>
      </c>
      <c r="F3817" s="61" t="s">
        <v>3227</v>
      </c>
      <c r="G3817" s="62">
        <v>45014</v>
      </c>
      <c r="H3817" s="56"/>
      <c r="I3817" s="56"/>
      <c r="J3817" s="56"/>
      <c r="K3817" s="62"/>
      <c r="L3817" s="56"/>
      <c r="M3817" s="56"/>
      <c r="N3817" s="56"/>
      <c r="O3817" s="56"/>
      <c r="P3817" s="56"/>
      <c r="Q3817" s="63"/>
      <c r="R3817" s="64"/>
      <c r="S3817" s="56"/>
      <c r="T3817" s="56"/>
      <c r="U3817" s="57"/>
      <c r="V3817" s="289">
        <f t="shared" si="364"/>
        <v>1183</v>
      </c>
      <c r="W3817" s="292" t="str">
        <f t="shared" si="365"/>
        <v/>
      </c>
      <c r="X3817" s="291" t="str">
        <f t="shared" si="366"/>
        <v/>
      </c>
      <c r="Y3817" s="291" t="str">
        <f t="shared" si="367"/>
        <v/>
      </c>
    </row>
    <row r="3818" spans="1:25" ht="15" customHeight="1">
      <c r="A3818" s="8">
        <f t="shared" si="368"/>
        <v>3817</v>
      </c>
      <c r="B3818" s="56" t="s">
        <v>92</v>
      </c>
      <c r="C3818" s="8">
        <v>82</v>
      </c>
      <c r="D3818" s="8" t="s">
        <v>16</v>
      </c>
      <c r="E3818" s="60" t="s">
        <v>4867</v>
      </c>
      <c r="F3818" s="61" t="s">
        <v>491</v>
      </c>
      <c r="G3818" s="62">
        <v>45014</v>
      </c>
      <c r="H3818" s="56"/>
      <c r="I3818" s="56"/>
      <c r="J3818" s="56"/>
      <c r="K3818" s="62"/>
      <c r="L3818" s="56"/>
      <c r="M3818" s="56"/>
      <c r="N3818" s="56"/>
      <c r="O3818" s="56"/>
      <c r="P3818" s="56"/>
      <c r="Q3818" s="63"/>
      <c r="R3818" s="64"/>
      <c r="S3818" s="56"/>
      <c r="T3818" s="56"/>
      <c r="U3818" s="57"/>
      <c r="V3818" s="289">
        <f t="shared" si="364"/>
        <v>1183</v>
      </c>
      <c r="W3818" s="292" t="str">
        <f t="shared" si="365"/>
        <v/>
      </c>
      <c r="X3818" s="291" t="str">
        <f t="shared" si="366"/>
        <v/>
      </c>
      <c r="Y3818" s="291" t="str">
        <f t="shared" si="367"/>
        <v/>
      </c>
    </row>
    <row r="3819" spans="1:25" ht="15" customHeight="1">
      <c r="A3819" s="8">
        <f t="shared" si="368"/>
        <v>3818</v>
      </c>
      <c r="B3819" s="56" t="s">
        <v>4868</v>
      </c>
      <c r="C3819" s="8">
        <v>0</v>
      </c>
      <c r="D3819" s="8" t="s">
        <v>16</v>
      </c>
      <c r="E3819" s="60" t="s">
        <v>4869</v>
      </c>
      <c r="F3819" s="61" t="s">
        <v>117</v>
      </c>
      <c r="G3819" s="62">
        <v>45015</v>
      </c>
      <c r="H3819" s="56"/>
      <c r="I3819" s="56"/>
      <c r="J3819" s="56"/>
      <c r="K3819" s="62"/>
      <c r="L3819" s="56"/>
      <c r="M3819" s="56"/>
      <c r="N3819" s="56"/>
      <c r="O3819" s="56"/>
      <c r="P3819" s="56"/>
      <c r="Q3819" s="63"/>
      <c r="R3819" s="64"/>
      <c r="S3819" s="56"/>
      <c r="T3819" s="56"/>
      <c r="U3819" s="57"/>
      <c r="V3819" s="289">
        <f t="shared" si="364"/>
        <v>1184</v>
      </c>
      <c r="W3819" s="292" t="str">
        <f t="shared" si="365"/>
        <v/>
      </c>
      <c r="X3819" s="291" t="str">
        <f t="shared" si="366"/>
        <v/>
      </c>
      <c r="Y3819" s="291" t="str">
        <f t="shared" si="367"/>
        <v/>
      </c>
    </row>
    <row r="3820" spans="1:25" ht="15" customHeight="1">
      <c r="A3820" s="8">
        <f t="shared" si="368"/>
        <v>3819</v>
      </c>
      <c r="B3820" s="56" t="s">
        <v>4870</v>
      </c>
      <c r="C3820" s="8">
        <v>24</v>
      </c>
      <c r="D3820" s="8" t="s">
        <v>16</v>
      </c>
      <c r="E3820" s="60" t="s">
        <v>3417</v>
      </c>
      <c r="F3820" s="61" t="s">
        <v>342</v>
      </c>
      <c r="G3820" s="62">
        <v>45015</v>
      </c>
      <c r="H3820" s="56"/>
      <c r="I3820" s="56"/>
      <c r="J3820" s="56"/>
      <c r="K3820" s="62"/>
      <c r="L3820" s="56"/>
      <c r="M3820" s="56"/>
      <c r="N3820" s="56"/>
      <c r="O3820" s="56"/>
      <c r="P3820" s="56"/>
      <c r="Q3820" s="63"/>
      <c r="R3820" s="64"/>
      <c r="S3820" s="56"/>
      <c r="T3820" s="56"/>
      <c r="U3820" s="57"/>
      <c r="V3820" s="289">
        <f t="shared" si="364"/>
        <v>1184</v>
      </c>
      <c r="W3820" s="292" t="str">
        <f t="shared" si="365"/>
        <v/>
      </c>
      <c r="X3820" s="291" t="str">
        <f t="shared" si="366"/>
        <v/>
      </c>
      <c r="Y3820" s="291" t="str">
        <f t="shared" si="367"/>
        <v/>
      </c>
    </row>
    <row r="3821" spans="1:25" ht="15" customHeight="1">
      <c r="A3821" s="8">
        <f t="shared" si="368"/>
        <v>3820</v>
      </c>
      <c r="B3821" s="56" t="s">
        <v>260</v>
      </c>
      <c r="C3821" s="8">
        <v>79</v>
      </c>
      <c r="D3821" s="8" t="s">
        <v>16</v>
      </c>
      <c r="E3821" s="60" t="s">
        <v>4871</v>
      </c>
      <c r="F3821" s="61" t="s">
        <v>133</v>
      </c>
      <c r="G3821" s="62">
        <v>45015</v>
      </c>
      <c r="H3821" s="56"/>
      <c r="I3821" s="56"/>
      <c r="J3821" s="56"/>
      <c r="K3821" s="62"/>
      <c r="L3821" s="56"/>
      <c r="M3821" s="56"/>
      <c r="N3821" s="56"/>
      <c r="O3821" s="56"/>
      <c r="P3821" s="56"/>
      <c r="Q3821" s="63"/>
      <c r="R3821" s="64"/>
      <c r="S3821" s="56"/>
      <c r="T3821" s="56"/>
      <c r="U3821" s="57"/>
      <c r="V3821" s="289">
        <f t="shared" si="364"/>
        <v>1184</v>
      </c>
      <c r="W3821" s="292" t="str">
        <f t="shared" si="365"/>
        <v/>
      </c>
      <c r="X3821" s="291" t="str">
        <f t="shared" si="366"/>
        <v/>
      </c>
      <c r="Y3821" s="291" t="str">
        <f t="shared" si="367"/>
        <v/>
      </c>
    </row>
    <row r="3822" spans="1:25" ht="15" customHeight="1">
      <c r="A3822" s="8">
        <f t="shared" si="368"/>
        <v>3821</v>
      </c>
      <c r="B3822" s="56" t="s">
        <v>4872</v>
      </c>
      <c r="C3822" s="8" t="s">
        <v>438</v>
      </c>
      <c r="D3822" s="8" t="s">
        <v>23</v>
      </c>
      <c r="E3822" s="60" t="s">
        <v>1177</v>
      </c>
      <c r="F3822" s="61" t="s">
        <v>307</v>
      </c>
      <c r="G3822" s="62">
        <v>45015</v>
      </c>
      <c r="H3822" s="56"/>
      <c r="I3822" s="56"/>
      <c r="J3822" s="56"/>
      <c r="K3822" s="62"/>
      <c r="L3822" s="56"/>
      <c r="M3822" s="56"/>
      <c r="N3822" s="56"/>
      <c r="O3822" s="56"/>
      <c r="P3822" s="56"/>
      <c r="Q3822" s="63"/>
      <c r="R3822" s="64"/>
      <c r="S3822" s="56"/>
      <c r="T3822" s="56"/>
      <c r="U3822" s="57"/>
      <c r="V3822" s="289">
        <f t="shared" si="364"/>
        <v>1184</v>
      </c>
      <c r="W3822" s="292" t="str">
        <f t="shared" si="365"/>
        <v/>
      </c>
      <c r="X3822" s="291" t="str">
        <f t="shared" si="366"/>
        <v/>
      </c>
      <c r="Y3822" s="291" t="str">
        <f t="shared" si="367"/>
        <v/>
      </c>
    </row>
    <row r="3823" spans="1:25" ht="15" customHeight="1">
      <c r="A3823" s="8">
        <f t="shared" si="368"/>
        <v>3822</v>
      </c>
      <c r="B3823" s="56" t="s">
        <v>4873</v>
      </c>
      <c r="C3823" s="8">
        <v>78</v>
      </c>
      <c r="D3823" s="8" t="s">
        <v>16</v>
      </c>
      <c r="E3823" s="60" t="s">
        <v>3174</v>
      </c>
      <c r="F3823" s="61" t="s">
        <v>981</v>
      </c>
      <c r="G3823" s="62">
        <v>45016</v>
      </c>
      <c r="H3823" s="56"/>
      <c r="I3823" s="56"/>
      <c r="J3823" s="56"/>
      <c r="K3823" s="62"/>
      <c r="L3823" s="56"/>
      <c r="M3823" s="56"/>
      <c r="N3823" s="56"/>
      <c r="O3823" s="56"/>
      <c r="P3823" s="56"/>
      <c r="Q3823" s="63"/>
      <c r="R3823" s="64"/>
      <c r="S3823" s="56"/>
      <c r="T3823" s="56"/>
      <c r="U3823" s="57"/>
      <c r="V3823" s="289">
        <f t="shared" si="364"/>
        <v>1185</v>
      </c>
      <c r="W3823" s="292" t="str">
        <f t="shared" si="365"/>
        <v/>
      </c>
      <c r="X3823" s="291" t="str">
        <f t="shared" si="366"/>
        <v/>
      </c>
      <c r="Y3823" s="291" t="str">
        <f t="shared" si="367"/>
        <v/>
      </c>
    </row>
    <row r="3824" spans="1:25" ht="15" customHeight="1">
      <c r="A3824" s="8">
        <f t="shared" si="368"/>
        <v>3823</v>
      </c>
      <c r="B3824" s="56" t="s">
        <v>4874</v>
      </c>
      <c r="C3824" s="8">
        <v>81</v>
      </c>
      <c r="D3824" s="8" t="s">
        <v>23</v>
      </c>
      <c r="E3824" s="60" t="s">
        <v>4875</v>
      </c>
      <c r="F3824" s="61" t="s">
        <v>117</v>
      </c>
      <c r="G3824" s="62">
        <v>45016</v>
      </c>
      <c r="H3824" s="56"/>
      <c r="I3824" s="56"/>
      <c r="J3824" s="56"/>
      <c r="K3824" s="62"/>
      <c r="L3824" s="56"/>
      <c r="M3824" s="56"/>
      <c r="N3824" s="56"/>
      <c r="O3824" s="56"/>
      <c r="P3824" s="56"/>
      <c r="Q3824" s="63"/>
      <c r="R3824" s="64"/>
      <c r="S3824" s="56"/>
      <c r="T3824" s="56"/>
      <c r="U3824" s="57"/>
      <c r="V3824" s="289">
        <f t="shared" si="364"/>
        <v>1185</v>
      </c>
      <c r="W3824" s="292" t="str">
        <f t="shared" si="365"/>
        <v/>
      </c>
      <c r="X3824" s="291" t="str">
        <f t="shared" si="366"/>
        <v/>
      </c>
      <c r="Y3824" s="291" t="str">
        <f t="shared" si="367"/>
        <v/>
      </c>
    </row>
    <row r="3825" spans="1:25" ht="15" customHeight="1">
      <c r="A3825" s="8">
        <f t="shared" si="368"/>
        <v>3824</v>
      </c>
      <c r="B3825" s="56" t="s">
        <v>77</v>
      </c>
      <c r="C3825" s="8">
        <v>84</v>
      </c>
      <c r="D3825" s="8" t="s">
        <v>23</v>
      </c>
      <c r="E3825" s="60" t="s">
        <v>4876</v>
      </c>
      <c r="F3825" s="61" t="s">
        <v>66</v>
      </c>
      <c r="G3825" s="62">
        <v>45016</v>
      </c>
      <c r="H3825" s="56"/>
      <c r="I3825" s="56"/>
      <c r="J3825" s="56"/>
      <c r="K3825" s="62"/>
      <c r="L3825" s="56"/>
      <c r="M3825" s="56"/>
      <c r="N3825" s="56"/>
      <c r="O3825" s="56"/>
      <c r="P3825" s="56"/>
      <c r="Q3825" s="63"/>
      <c r="R3825" s="64"/>
      <c r="S3825" s="56"/>
      <c r="T3825" s="56"/>
      <c r="U3825" s="57"/>
      <c r="V3825" s="289">
        <f t="shared" si="364"/>
        <v>1185</v>
      </c>
      <c r="W3825" s="292" t="str">
        <f t="shared" si="365"/>
        <v/>
      </c>
      <c r="X3825" s="291" t="str">
        <f t="shared" si="366"/>
        <v/>
      </c>
      <c r="Y3825" s="291" t="str">
        <f t="shared" si="367"/>
        <v/>
      </c>
    </row>
    <row r="3826" spans="1:25" ht="15" customHeight="1">
      <c r="A3826" s="8">
        <f t="shared" si="368"/>
        <v>3825</v>
      </c>
      <c r="B3826" s="56" t="s">
        <v>4877</v>
      </c>
      <c r="C3826" s="8" t="s">
        <v>108</v>
      </c>
      <c r="D3826" s="8" t="s">
        <v>16</v>
      </c>
      <c r="E3826" s="60" t="s">
        <v>4878</v>
      </c>
      <c r="F3826" s="61" t="s">
        <v>25</v>
      </c>
      <c r="G3826" s="62">
        <v>45016</v>
      </c>
      <c r="H3826" s="56"/>
      <c r="I3826" s="56"/>
      <c r="J3826" s="56"/>
      <c r="K3826" s="62"/>
      <c r="L3826" s="56"/>
      <c r="M3826" s="56"/>
      <c r="N3826" s="56"/>
      <c r="O3826" s="56"/>
      <c r="P3826" s="56"/>
      <c r="Q3826" s="63"/>
      <c r="R3826" s="64"/>
      <c r="S3826" s="56"/>
      <c r="T3826" s="56"/>
      <c r="U3826" s="57"/>
      <c r="V3826" s="289">
        <f t="shared" si="364"/>
        <v>1185</v>
      </c>
      <c r="W3826" s="292" t="str">
        <f t="shared" si="365"/>
        <v/>
      </c>
      <c r="X3826" s="291" t="str">
        <f t="shared" si="366"/>
        <v/>
      </c>
      <c r="Y3826" s="291" t="str">
        <f t="shared" si="367"/>
        <v/>
      </c>
    </row>
    <row r="3827" spans="1:25" ht="15" customHeight="1">
      <c r="A3827" s="8">
        <f t="shared" si="368"/>
        <v>3826</v>
      </c>
      <c r="B3827" s="56" t="s">
        <v>4879</v>
      </c>
      <c r="C3827" s="8" t="s">
        <v>4008</v>
      </c>
      <c r="D3827" s="8" t="s">
        <v>23</v>
      </c>
      <c r="E3827" s="60" t="s">
        <v>4154</v>
      </c>
      <c r="F3827" s="61" t="s">
        <v>276</v>
      </c>
      <c r="G3827" s="62">
        <v>45016</v>
      </c>
      <c r="H3827" s="56"/>
      <c r="I3827" s="56"/>
      <c r="J3827" s="56"/>
      <c r="K3827" s="62"/>
      <c r="L3827" s="56"/>
      <c r="M3827" s="56"/>
      <c r="N3827" s="56"/>
      <c r="O3827" s="56"/>
      <c r="P3827" s="56"/>
      <c r="Q3827" s="63"/>
      <c r="R3827" s="64"/>
      <c r="S3827" s="56"/>
      <c r="T3827" s="56"/>
      <c r="U3827" s="57"/>
      <c r="V3827" s="289">
        <f t="shared" si="364"/>
        <v>1185</v>
      </c>
      <c r="W3827" s="292" t="str">
        <f t="shared" si="365"/>
        <v/>
      </c>
      <c r="X3827" s="291" t="str">
        <f t="shared" si="366"/>
        <v/>
      </c>
      <c r="Y3827" s="291" t="str">
        <f t="shared" si="367"/>
        <v/>
      </c>
    </row>
    <row r="3828" spans="1:25" ht="15" customHeight="1">
      <c r="A3828" s="8">
        <f t="shared" si="368"/>
        <v>3827</v>
      </c>
      <c r="B3828" s="56" t="s">
        <v>4880</v>
      </c>
      <c r="C3828" s="8">
        <v>74</v>
      </c>
      <c r="D3828" s="8" t="s">
        <v>16</v>
      </c>
      <c r="E3828" s="60" t="s">
        <v>3653</v>
      </c>
      <c r="F3828" s="61" t="s">
        <v>103</v>
      </c>
      <c r="G3828" s="62">
        <v>45017</v>
      </c>
      <c r="H3828" s="56"/>
      <c r="I3828" s="56"/>
      <c r="J3828" s="56"/>
      <c r="K3828" s="62"/>
      <c r="L3828" s="56"/>
      <c r="M3828" s="56"/>
      <c r="N3828" s="56"/>
      <c r="O3828" s="56"/>
      <c r="P3828" s="56"/>
      <c r="Q3828" s="63"/>
      <c r="R3828" s="64"/>
      <c r="S3828" s="56"/>
      <c r="T3828" s="56"/>
      <c r="U3828" s="57"/>
      <c r="V3828" s="289">
        <f t="shared" si="364"/>
        <v>1186</v>
      </c>
      <c r="W3828" s="292" t="str">
        <f t="shared" si="365"/>
        <v/>
      </c>
      <c r="X3828" s="291" t="str">
        <f t="shared" si="366"/>
        <v/>
      </c>
      <c r="Y3828" s="291" t="str">
        <f t="shared" si="367"/>
        <v/>
      </c>
    </row>
    <row r="3829" spans="1:25" ht="15" customHeight="1">
      <c r="A3829" s="8">
        <f t="shared" si="368"/>
        <v>3828</v>
      </c>
      <c r="B3829" s="56" t="s">
        <v>4881</v>
      </c>
      <c r="C3829" s="8">
        <v>64</v>
      </c>
      <c r="D3829" s="8" t="s">
        <v>23</v>
      </c>
      <c r="E3829" s="60" t="s">
        <v>4882</v>
      </c>
      <c r="F3829" s="61" t="s">
        <v>25</v>
      </c>
      <c r="G3829" s="62">
        <v>45018</v>
      </c>
      <c r="H3829" s="56"/>
      <c r="I3829" s="56"/>
      <c r="J3829" s="56"/>
      <c r="K3829" s="62"/>
      <c r="L3829" s="56"/>
      <c r="M3829" s="56"/>
      <c r="N3829" s="56"/>
      <c r="O3829" s="56"/>
      <c r="P3829" s="56"/>
      <c r="Q3829" s="63"/>
      <c r="R3829" s="64"/>
      <c r="S3829" s="56"/>
      <c r="T3829" s="56"/>
      <c r="U3829" s="57"/>
      <c r="V3829" s="289">
        <f t="shared" si="364"/>
        <v>1187</v>
      </c>
      <c r="W3829" s="292" t="str">
        <f t="shared" si="365"/>
        <v/>
      </c>
      <c r="X3829" s="291" t="str">
        <f t="shared" si="366"/>
        <v/>
      </c>
      <c r="Y3829" s="291" t="str">
        <f t="shared" si="367"/>
        <v/>
      </c>
    </row>
    <row r="3830" spans="1:25" ht="15" customHeight="1">
      <c r="A3830" s="8">
        <f t="shared" si="368"/>
        <v>3829</v>
      </c>
      <c r="B3830" s="56" t="s">
        <v>4883</v>
      </c>
      <c r="C3830" s="8">
        <v>84</v>
      </c>
      <c r="D3830" s="8" t="s">
        <v>16</v>
      </c>
      <c r="E3830" s="60" t="s">
        <v>4884</v>
      </c>
      <c r="F3830" s="61" t="s">
        <v>25</v>
      </c>
      <c r="G3830" s="62">
        <v>45018</v>
      </c>
      <c r="H3830" s="56"/>
      <c r="I3830" s="56"/>
      <c r="J3830" s="56"/>
      <c r="K3830" s="62"/>
      <c r="L3830" s="56"/>
      <c r="M3830" s="56"/>
      <c r="N3830" s="56"/>
      <c r="O3830" s="56"/>
      <c r="P3830" s="56"/>
      <c r="Q3830" s="63"/>
      <c r="R3830" s="64"/>
      <c r="S3830" s="56"/>
      <c r="T3830" s="56"/>
      <c r="U3830" s="57"/>
      <c r="V3830" s="289">
        <f t="shared" si="364"/>
        <v>1187</v>
      </c>
      <c r="W3830" s="292" t="str">
        <f t="shared" si="365"/>
        <v/>
      </c>
      <c r="X3830" s="291" t="str">
        <f t="shared" si="366"/>
        <v/>
      </c>
      <c r="Y3830" s="291" t="str">
        <f t="shared" si="367"/>
        <v/>
      </c>
    </row>
    <row r="3831" spans="1:25" ht="15" customHeight="1">
      <c r="A3831" s="8">
        <f t="shared" si="368"/>
        <v>3830</v>
      </c>
      <c r="B3831" s="56" t="s">
        <v>4843</v>
      </c>
      <c r="C3831" s="8">
        <v>84</v>
      </c>
      <c r="D3831" s="8" t="s">
        <v>23</v>
      </c>
      <c r="E3831" s="60" t="s">
        <v>4885</v>
      </c>
      <c r="F3831" s="61" t="s">
        <v>133</v>
      </c>
      <c r="G3831" s="62">
        <v>45018</v>
      </c>
      <c r="H3831" s="56"/>
      <c r="I3831" s="56"/>
      <c r="J3831" s="56"/>
      <c r="K3831" s="62"/>
      <c r="L3831" s="56"/>
      <c r="M3831" s="56"/>
      <c r="N3831" s="56"/>
      <c r="O3831" s="56"/>
      <c r="P3831" s="56"/>
      <c r="Q3831" s="63"/>
      <c r="R3831" s="64"/>
      <c r="S3831" s="56"/>
      <c r="T3831" s="56"/>
      <c r="U3831" s="57"/>
      <c r="V3831" s="289">
        <f t="shared" si="364"/>
        <v>1187</v>
      </c>
      <c r="W3831" s="292" t="str">
        <f t="shared" si="365"/>
        <v/>
      </c>
      <c r="X3831" s="291" t="str">
        <f t="shared" si="366"/>
        <v/>
      </c>
      <c r="Y3831" s="291" t="str">
        <f t="shared" si="367"/>
        <v/>
      </c>
    </row>
    <row r="3832" spans="1:25" ht="15" customHeight="1">
      <c r="A3832" s="8">
        <f t="shared" si="368"/>
        <v>3831</v>
      </c>
      <c r="B3832" s="56" t="s">
        <v>4886</v>
      </c>
      <c r="C3832" s="8">
        <v>86</v>
      </c>
      <c r="D3832" s="8" t="s">
        <v>23</v>
      </c>
      <c r="E3832" s="60" t="s">
        <v>4887</v>
      </c>
      <c r="F3832" s="61" t="s">
        <v>25</v>
      </c>
      <c r="G3832" s="62">
        <v>45018</v>
      </c>
      <c r="H3832" s="56"/>
      <c r="I3832" s="56"/>
      <c r="J3832" s="56"/>
      <c r="K3832" s="62"/>
      <c r="L3832" s="56"/>
      <c r="M3832" s="56"/>
      <c r="N3832" s="56"/>
      <c r="O3832" s="56"/>
      <c r="P3832" s="56"/>
      <c r="Q3832" s="63"/>
      <c r="R3832" s="64"/>
      <c r="S3832" s="56"/>
      <c r="T3832" s="56"/>
      <c r="U3832" s="57"/>
      <c r="V3832" s="289">
        <f t="shared" si="364"/>
        <v>1187</v>
      </c>
      <c r="W3832" s="292" t="str">
        <f t="shared" si="365"/>
        <v/>
      </c>
      <c r="X3832" s="291" t="str">
        <f t="shared" si="366"/>
        <v/>
      </c>
      <c r="Y3832" s="291" t="str">
        <f t="shared" si="367"/>
        <v/>
      </c>
    </row>
    <row r="3833" spans="1:25" ht="15" customHeight="1">
      <c r="A3833" s="8">
        <f t="shared" si="368"/>
        <v>3832</v>
      </c>
      <c r="B3833" s="56" t="s">
        <v>4888</v>
      </c>
      <c r="C3833" s="8">
        <v>94</v>
      </c>
      <c r="D3833" s="8" t="s">
        <v>16</v>
      </c>
      <c r="E3833" s="60" t="s">
        <v>1643</v>
      </c>
      <c r="F3833" s="61" t="s">
        <v>55</v>
      </c>
      <c r="G3833" s="62">
        <v>45018</v>
      </c>
      <c r="H3833" s="56"/>
      <c r="I3833" s="56"/>
      <c r="J3833" s="56"/>
      <c r="K3833" s="62"/>
      <c r="L3833" s="56"/>
      <c r="M3833" s="56"/>
      <c r="N3833" s="56"/>
      <c r="O3833" s="56"/>
      <c r="P3833" s="56"/>
      <c r="Q3833" s="63"/>
      <c r="R3833" s="64"/>
      <c r="S3833" s="56"/>
      <c r="T3833" s="56"/>
      <c r="U3833" s="57"/>
      <c r="V3833" s="289">
        <f t="shared" si="364"/>
        <v>1187</v>
      </c>
      <c r="W3833" s="292" t="str">
        <f t="shared" si="365"/>
        <v/>
      </c>
      <c r="X3833" s="291" t="str">
        <f t="shared" si="366"/>
        <v/>
      </c>
      <c r="Y3833" s="291" t="str">
        <f t="shared" si="367"/>
        <v/>
      </c>
    </row>
    <row r="3834" spans="1:25" ht="15" customHeight="1">
      <c r="A3834" s="8">
        <f t="shared" si="368"/>
        <v>3833</v>
      </c>
      <c r="B3834" s="56" t="s">
        <v>4889</v>
      </c>
      <c r="C3834" s="8">
        <v>44</v>
      </c>
      <c r="D3834" s="8" t="s">
        <v>16</v>
      </c>
      <c r="E3834" s="60" t="s">
        <v>4890</v>
      </c>
      <c r="F3834" s="61" t="s">
        <v>122</v>
      </c>
      <c r="G3834" s="62">
        <v>45019</v>
      </c>
      <c r="H3834" s="56"/>
      <c r="I3834" s="56"/>
      <c r="J3834" s="56"/>
      <c r="K3834" s="62"/>
      <c r="L3834" s="56"/>
      <c r="M3834" s="56"/>
      <c r="N3834" s="56"/>
      <c r="O3834" s="56"/>
      <c r="P3834" s="56"/>
      <c r="Q3834" s="63"/>
      <c r="R3834" s="64"/>
      <c r="S3834" s="56"/>
      <c r="T3834" s="56"/>
      <c r="U3834" s="57"/>
      <c r="V3834" s="289">
        <f t="shared" si="364"/>
        <v>1188</v>
      </c>
      <c r="W3834" s="292" t="str">
        <f t="shared" si="365"/>
        <v/>
      </c>
      <c r="X3834" s="291" t="str">
        <f t="shared" si="366"/>
        <v/>
      </c>
      <c r="Y3834" s="291" t="str">
        <f t="shared" si="367"/>
        <v/>
      </c>
    </row>
    <row r="3835" spans="1:25" ht="15" customHeight="1">
      <c r="A3835" s="8">
        <f t="shared" si="368"/>
        <v>3834</v>
      </c>
      <c r="B3835" s="56" t="s">
        <v>1018</v>
      </c>
      <c r="C3835" s="8">
        <v>59</v>
      </c>
      <c r="D3835" s="8" t="s">
        <v>16</v>
      </c>
      <c r="E3835" s="60" t="s">
        <v>4891</v>
      </c>
      <c r="F3835" s="61" t="s">
        <v>25</v>
      </c>
      <c r="G3835" s="62">
        <v>45019</v>
      </c>
      <c r="H3835" s="56"/>
      <c r="I3835" s="56"/>
      <c r="J3835" s="56"/>
      <c r="K3835" s="62"/>
      <c r="L3835" s="56"/>
      <c r="M3835" s="56"/>
      <c r="N3835" s="56"/>
      <c r="O3835" s="56"/>
      <c r="P3835" s="56"/>
      <c r="Q3835" s="63"/>
      <c r="R3835" s="64"/>
      <c r="S3835" s="56"/>
      <c r="T3835" s="56"/>
      <c r="U3835" s="57"/>
      <c r="V3835" s="289">
        <f t="shared" si="364"/>
        <v>1188</v>
      </c>
      <c r="W3835" s="292" t="str">
        <f t="shared" si="365"/>
        <v/>
      </c>
      <c r="X3835" s="291" t="str">
        <f t="shared" si="366"/>
        <v/>
      </c>
      <c r="Y3835" s="291" t="str">
        <f t="shared" si="367"/>
        <v/>
      </c>
    </row>
    <row r="3836" spans="1:25" ht="15" customHeight="1">
      <c r="A3836" s="8">
        <f t="shared" si="368"/>
        <v>3835</v>
      </c>
      <c r="B3836" s="56" t="s">
        <v>4698</v>
      </c>
      <c r="C3836" s="8">
        <v>77</v>
      </c>
      <c r="D3836" s="8" t="s">
        <v>23</v>
      </c>
      <c r="E3836" s="60" t="s">
        <v>2567</v>
      </c>
      <c r="F3836" s="61" t="s">
        <v>290</v>
      </c>
      <c r="G3836" s="62">
        <v>45019</v>
      </c>
      <c r="H3836" s="56"/>
      <c r="I3836" s="56"/>
      <c r="J3836" s="56"/>
      <c r="K3836" s="62"/>
      <c r="L3836" s="56"/>
      <c r="M3836" s="56"/>
      <c r="N3836" s="56"/>
      <c r="O3836" s="56"/>
      <c r="P3836" s="56"/>
      <c r="Q3836" s="63"/>
      <c r="R3836" s="64"/>
      <c r="S3836" s="56"/>
      <c r="T3836" s="56"/>
      <c r="U3836" s="57"/>
      <c r="V3836" s="289">
        <f t="shared" si="364"/>
        <v>1188</v>
      </c>
      <c r="W3836" s="292" t="str">
        <f t="shared" si="365"/>
        <v/>
      </c>
      <c r="X3836" s="291" t="str">
        <f t="shared" si="366"/>
        <v/>
      </c>
      <c r="Y3836" s="291" t="str">
        <f t="shared" si="367"/>
        <v/>
      </c>
    </row>
    <row r="3837" spans="1:25" ht="15" customHeight="1">
      <c r="A3837" s="8">
        <f t="shared" si="368"/>
        <v>3836</v>
      </c>
      <c r="B3837" s="56" t="s">
        <v>4892</v>
      </c>
      <c r="C3837" s="8">
        <v>55</v>
      </c>
      <c r="D3837" s="8" t="s">
        <v>16</v>
      </c>
      <c r="E3837" s="60" t="s">
        <v>1700</v>
      </c>
      <c r="F3837" s="61" t="s">
        <v>491</v>
      </c>
      <c r="G3837" s="62">
        <v>45020</v>
      </c>
      <c r="H3837" s="56"/>
      <c r="I3837" s="56"/>
      <c r="J3837" s="56"/>
      <c r="K3837" s="62"/>
      <c r="L3837" s="56"/>
      <c r="M3837" s="56"/>
      <c r="N3837" s="56"/>
      <c r="O3837" s="56"/>
      <c r="P3837" s="56"/>
      <c r="Q3837" s="63"/>
      <c r="R3837" s="64"/>
      <c r="S3837" s="56"/>
      <c r="T3837" s="56"/>
      <c r="U3837" s="57"/>
      <c r="V3837" s="289">
        <f t="shared" si="364"/>
        <v>1189</v>
      </c>
      <c r="W3837" s="292" t="str">
        <f t="shared" si="365"/>
        <v/>
      </c>
      <c r="X3837" s="291" t="str">
        <f t="shared" si="366"/>
        <v/>
      </c>
      <c r="Y3837" s="291" t="str">
        <f t="shared" si="367"/>
        <v/>
      </c>
    </row>
    <row r="3838" spans="1:25" ht="15" customHeight="1">
      <c r="A3838" s="8">
        <f t="shared" si="368"/>
        <v>3837</v>
      </c>
      <c r="B3838" s="56" t="s">
        <v>856</v>
      </c>
      <c r="C3838" s="8">
        <v>70</v>
      </c>
      <c r="D3838" s="8" t="s">
        <v>16</v>
      </c>
      <c r="E3838" s="60" t="s">
        <v>4893</v>
      </c>
      <c r="F3838" s="61" t="s">
        <v>148</v>
      </c>
      <c r="G3838" s="62">
        <v>45020</v>
      </c>
      <c r="H3838" s="56"/>
      <c r="I3838" s="56"/>
      <c r="J3838" s="56"/>
      <c r="K3838" s="62"/>
      <c r="L3838" s="56"/>
      <c r="M3838" s="56"/>
      <c r="N3838" s="56"/>
      <c r="O3838" s="56"/>
      <c r="P3838" s="56"/>
      <c r="Q3838" s="63"/>
      <c r="R3838" s="64"/>
      <c r="S3838" s="56"/>
      <c r="T3838" s="56"/>
      <c r="U3838" s="57"/>
      <c r="V3838" s="289">
        <f t="shared" si="364"/>
        <v>1189</v>
      </c>
      <c r="W3838" s="292" t="str">
        <f t="shared" si="365"/>
        <v/>
      </c>
      <c r="X3838" s="291" t="str">
        <f t="shared" si="366"/>
        <v/>
      </c>
      <c r="Y3838" s="291" t="str">
        <f t="shared" si="367"/>
        <v/>
      </c>
    </row>
    <row r="3839" spans="1:25" ht="15" customHeight="1">
      <c r="A3839" s="8">
        <f t="shared" si="368"/>
        <v>3838</v>
      </c>
      <c r="B3839" s="56" t="s">
        <v>819</v>
      </c>
      <c r="C3839" s="8">
        <v>80</v>
      </c>
      <c r="D3839" s="8" t="s">
        <v>23</v>
      </c>
      <c r="E3839" s="60" t="s">
        <v>4894</v>
      </c>
      <c r="F3839" s="61" t="s">
        <v>683</v>
      </c>
      <c r="G3839" s="62">
        <v>45020</v>
      </c>
      <c r="H3839" s="56"/>
      <c r="I3839" s="56"/>
      <c r="J3839" s="56"/>
      <c r="K3839" s="62"/>
      <c r="L3839" s="56"/>
      <c r="M3839" s="56"/>
      <c r="N3839" s="56"/>
      <c r="O3839" s="56"/>
      <c r="P3839" s="56"/>
      <c r="Q3839" s="63"/>
      <c r="R3839" s="64"/>
      <c r="S3839" s="56"/>
      <c r="T3839" s="56"/>
      <c r="U3839" s="57"/>
      <c r="V3839" s="289">
        <f t="shared" si="364"/>
        <v>1189</v>
      </c>
      <c r="W3839" s="292" t="str">
        <f t="shared" si="365"/>
        <v/>
      </c>
      <c r="X3839" s="291" t="str">
        <f t="shared" si="366"/>
        <v/>
      </c>
      <c r="Y3839" s="291" t="str">
        <f t="shared" si="367"/>
        <v/>
      </c>
    </row>
    <row r="3840" spans="1:25" ht="15" customHeight="1">
      <c r="A3840" s="8">
        <f t="shared" si="368"/>
        <v>3839</v>
      </c>
      <c r="B3840" s="56" t="s">
        <v>4895</v>
      </c>
      <c r="C3840" s="8">
        <v>44</v>
      </c>
      <c r="D3840" s="8" t="s">
        <v>23</v>
      </c>
      <c r="E3840" s="60" t="s">
        <v>3215</v>
      </c>
      <c r="F3840" s="61" t="s">
        <v>981</v>
      </c>
      <c r="G3840" s="62">
        <v>45021</v>
      </c>
      <c r="H3840" s="56"/>
      <c r="I3840" s="56"/>
      <c r="J3840" s="56"/>
      <c r="K3840" s="62"/>
      <c r="L3840" s="56"/>
      <c r="M3840" s="56"/>
      <c r="N3840" s="56"/>
      <c r="O3840" s="56"/>
      <c r="P3840" s="56"/>
      <c r="Q3840" s="63"/>
      <c r="R3840" s="64"/>
      <c r="S3840" s="56"/>
      <c r="T3840" s="56"/>
      <c r="U3840" s="57"/>
      <c r="V3840" s="289">
        <f t="shared" si="364"/>
        <v>1190</v>
      </c>
      <c r="W3840" s="292" t="str">
        <f t="shared" si="365"/>
        <v/>
      </c>
      <c r="X3840" s="291" t="str">
        <f t="shared" si="366"/>
        <v/>
      </c>
      <c r="Y3840" s="291" t="str">
        <f t="shared" si="367"/>
        <v/>
      </c>
    </row>
    <row r="3841" spans="1:25" ht="15" customHeight="1">
      <c r="A3841" s="8">
        <f t="shared" si="368"/>
        <v>3840</v>
      </c>
      <c r="B3841" s="56" t="s">
        <v>4896</v>
      </c>
      <c r="C3841" s="8">
        <v>64</v>
      </c>
      <c r="D3841" s="8" t="s">
        <v>16</v>
      </c>
      <c r="E3841" s="60" t="s">
        <v>4091</v>
      </c>
      <c r="F3841" s="61" t="s">
        <v>754</v>
      </c>
      <c r="G3841" s="62">
        <v>45021</v>
      </c>
      <c r="H3841" s="56"/>
      <c r="I3841" s="56"/>
      <c r="J3841" s="56"/>
      <c r="K3841" s="62"/>
      <c r="L3841" s="56"/>
      <c r="M3841" s="56"/>
      <c r="N3841" s="56"/>
      <c r="O3841" s="56"/>
      <c r="P3841" s="56"/>
      <c r="Q3841" s="63"/>
      <c r="R3841" s="64"/>
      <c r="S3841" s="56"/>
      <c r="T3841" s="56"/>
      <c r="U3841" s="57"/>
      <c r="V3841" s="289">
        <f t="shared" si="364"/>
        <v>1190</v>
      </c>
      <c r="W3841" s="292" t="str">
        <f t="shared" si="365"/>
        <v/>
      </c>
      <c r="X3841" s="291" t="str">
        <f t="shared" si="366"/>
        <v/>
      </c>
      <c r="Y3841" s="291" t="str">
        <f t="shared" si="367"/>
        <v/>
      </c>
    </row>
    <row r="3842" spans="1:25" ht="15" customHeight="1">
      <c r="A3842" s="8">
        <f t="shared" si="368"/>
        <v>3841</v>
      </c>
      <c r="B3842" s="56" t="s">
        <v>191</v>
      </c>
      <c r="C3842" s="8">
        <v>75</v>
      </c>
      <c r="D3842" s="8" t="s">
        <v>23</v>
      </c>
      <c r="E3842" s="60" t="s">
        <v>1040</v>
      </c>
      <c r="F3842" s="61" t="s">
        <v>1006</v>
      </c>
      <c r="G3842" s="62">
        <v>45021</v>
      </c>
      <c r="H3842" s="56"/>
      <c r="I3842" s="56"/>
      <c r="J3842" s="56"/>
      <c r="K3842" s="62"/>
      <c r="L3842" s="56"/>
      <c r="M3842" s="56"/>
      <c r="N3842" s="56"/>
      <c r="O3842" s="56"/>
      <c r="P3842" s="56"/>
      <c r="Q3842" s="63"/>
      <c r="R3842" s="64"/>
      <c r="S3842" s="56"/>
      <c r="T3842" s="56"/>
      <c r="U3842" s="57"/>
      <c r="V3842" s="289">
        <f t="shared" ref="V3842:V3905" si="369">G3842-DATE(2020,1,1)</f>
        <v>1190</v>
      </c>
      <c r="W3842" s="292" t="str">
        <f t="shared" ref="W3842:W3905" si="370">IF(ISNUMBER(H3842), $G3842-H3842, "")</f>
        <v/>
      </c>
      <c r="X3842" s="291" t="str">
        <f t="shared" ref="X3842:X3905" si="371">IF(ISNUMBER(I3842), $G3842-I3842, "")</f>
        <v/>
      </c>
      <c r="Y3842" s="291" t="str">
        <f t="shared" ref="Y3842:Y3905" si="372">IF(ISNUMBER(K3842), $G3842-K3842, "")</f>
        <v/>
      </c>
    </row>
    <row r="3843" spans="1:25" ht="15" customHeight="1">
      <c r="A3843" s="8">
        <f t="shared" si="368"/>
        <v>3842</v>
      </c>
      <c r="B3843" s="56" t="s">
        <v>4897</v>
      </c>
      <c r="C3843" s="8" t="s">
        <v>108</v>
      </c>
      <c r="D3843" s="8" t="s">
        <v>23</v>
      </c>
      <c r="E3843" s="60" t="s">
        <v>4898</v>
      </c>
      <c r="F3843" s="61" t="s">
        <v>2438</v>
      </c>
      <c r="G3843" s="62">
        <v>45021</v>
      </c>
      <c r="H3843" s="56"/>
      <c r="I3843" s="56"/>
      <c r="J3843" s="56"/>
      <c r="K3843" s="62"/>
      <c r="L3843" s="56"/>
      <c r="M3843" s="56"/>
      <c r="N3843" s="56"/>
      <c r="O3843" s="56"/>
      <c r="P3843" s="56"/>
      <c r="Q3843" s="63"/>
      <c r="R3843" s="64"/>
      <c r="S3843" s="56"/>
      <c r="T3843" s="56"/>
      <c r="U3843" s="57"/>
      <c r="V3843" s="289">
        <f t="shared" si="369"/>
        <v>1190</v>
      </c>
      <c r="W3843" s="292" t="str">
        <f t="shared" si="370"/>
        <v/>
      </c>
      <c r="X3843" s="291" t="str">
        <f t="shared" si="371"/>
        <v/>
      </c>
      <c r="Y3843" s="291" t="str">
        <f t="shared" si="372"/>
        <v/>
      </c>
    </row>
    <row r="3844" spans="1:25" ht="15" customHeight="1">
      <c r="A3844" s="8">
        <f t="shared" si="368"/>
        <v>3843</v>
      </c>
      <c r="B3844" s="56" t="s">
        <v>4899</v>
      </c>
      <c r="C3844" s="8">
        <v>67</v>
      </c>
      <c r="D3844" s="8" t="s">
        <v>16</v>
      </c>
      <c r="E3844" s="60" t="s">
        <v>3837</v>
      </c>
      <c r="F3844" s="61" t="s">
        <v>1760</v>
      </c>
      <c r="G3844" s="62">
        <v>45022</v>
      </c>
      <c r="H3844" s="56"/>
      <c r="I3844" s="56"/>
      <c r="J3844" s="56"/>
      <c r="K3844" s="62"/>
      <c r="L3844" s="56"/>
      <c r="M3844" s="56"/>
      <c r="N3844" s="56"/>
      <c r="O3844" s="56"/>
      <c r="P3844" s="56"/>
      <c r="Q3844" s="63"/>
      <c r="R3844" s="64"/>
      <c r="S3844" s="56"/>
      <c r="T3844" s="56"/>
      <c r="U3844" s="57"/>
      <c r="V3844" s="289">
        <f t="shared" si="369"/>
        <v>1191</v>
      </c>
      <c r="W3844" s="292" t="str">
        <f t="shared" si="370"/>
        <v/>
      </c>
      <c r="X3844" s="291" t="str">
        <f t="shared" si="371"/>
        <v/>
      </c>
      <c r="Y3844" s="291" t="str">
        <f t="shared" si="372"/>
        <v/>
      </c>
    </row>
    <row r="3845" spans="1:25" ht="15" customHeight="1">
      <c r="A3845" s="8">
        <f t="shared" ref="A3845:A3908" si="373">A3844+1</f>
        <v>3844</v>
      </c>
      <c r="B3845" s="56" t="s">
        <v>162</v>
      </c>
      <c r="C3845" s="8">
        <v>80</v>
      </c>
      <c r="D3845" s="8" t="s">
        <v>23</v>
      </c>
      <c r="E3845" s="60" t="s">
        <v>1721</v>
      </c>
      <c r="F3845" s="61" t="s">
        <v>377</v>
      </c>
      <c r="G3845" s="62">
        <v>45022</v>
      </c>
      <c r="H3845" s="56"/>
      <c r="I3845" s="56"/>
      <c r="J3845" s="56"/>
      <c r="K3845" s="62"/>
      <c r="L3845" s="56"/>
      <c r="M3845" s="56"/>
      <c r="N3845" s="56"/>
      <c r="O3845" s="56"/>
      <c r="P3845" s="56"/>
      <c r="Q3845" s="63"/>
      <c r="R3845" s="64"/>
      <c r="S3845" s="56"/>
      <c r="T3845" s="56"/>
      <c r="U3845" s="57"/>
      <c r="V3845" s="289">
        <f t="shared" si="369"/>
        <v>1191</v>
      </c>
      <c r="W3845" s="292" t="str">
        <f t="shared" si="370"/>
        <v/>
      </c>
      <c r="X3845" s="291" t="str">
        <f t="shared" si="371"/>
        <v/>
      </c>
      <c r="Y3845" s="291" t="str">
        <f t="shared" si="372"/>
        <v/>
      </c>
    </row>
    <row r="3846" spans="1:25" ht="15" customHeight="1">
      <c r="A3846" s="8">
        <f t="shared" si="373"/>
        <v>3845</v>
      </c>
      <c r="B3846" s="56" t="s">
        <v>4900</v>
      </c>
      <c r="C3846" s="8" t="s">
        <v>4901</v>
      </c>
      <c r="D3846" s="8" t="s">
        <v>16</v>
      </c>
      <c r="E3846" s="60" t="s">
        <v>4120</v>
      </c>
      <c r="F3846" s="61" t="s">
        <v>238</v>
      </c>
      <c r="G3846" s="62">
        <v>45022</v>
      </c>
      <c r="H3846" s="56"/>
      <c r="I3846" s="56"/>
      <c r="J3846" s="56"/>
      <c r="K3846" s="62"/>
      <c r="L3846" s="56"/>
      <c r="M3846" s="56"/>
      <c r="N3846" s="56"/>
      <c r="O3846" s="56"/>
      <c r="P3846" s="56"/>
      <c r="Q3846" s="63"/>
      <c r="R3846" s="64"/>
      <c r="S3846" s="56"/>
      <c r="T3846" s="56"/>
      <c r="U3846" s="57"/>
      <c r="V3846" s="289">
        <f t="shared" si="369"/>
        <v>1191</v>
      </c>
      <c r="W3846" s="292" t="str">
        <f t="shared" si="370"/>
        <v/>
      </c>
      <c r="X3846" s="291" t="str">
        <f t="shared" si="371"/>
        <v/>
      </c>
      <c r="Y3846" s="291" t="str">
        <f t="shared" si="372"/>
        <v/>
      </c>
    </row>
    <row r="3847" spans="1:25" ht="15" customHeight="1">
      <c r="A3847" s="8">
        <f t="shared" si="373"/>
        <v>3846</v>
      </c>
      <c r="B3847" s="266" t="s">
        <v>4902</v>
      </c>
      <c r="C3847" s="267">
        <v>20</v>
      </c>
      <c r="D3847" s="267" t="s">
        <v>23</v>
      </c>
      <c r="E3847" s="268" t="s">
        <v>3469</v>
      </c>
      <c r="F3847" s="269" t="s">
        <v>254</v>
      </c>
      <c r="G3847" s="270">
        <v>45023</v>
      </c>
      <c r="H3847" s="266"/>
      <c r="I3847" s="266"/>
      <c r="J3847" s="266"/>
      <c r="K3847" s="270"/>
      <c r="L3847" s="266"/>
      <c r="M3847" s="266"/>
      <c r="N3847" s="266"/>
      <c r="O3847" s="266"/>
      <c r="P3847" s="266"/>
      <c r="Q3847" s="271"/>
      <c r="R3847" s="272"/>
      <c r="S3847" s="266"/>
      <c r="T3847" s="266"/>
      <c r="U3847" s="273" t="s">
        <v>4903</v>
      </c>
      <c r="V3847" s="289">
        <f t="shared" si="369"/>
        <v>1192</v>
      </c>
      <c r="W3847" s="292" t="str">
        <f t="shared" si="370"/>
        <v/>
      </c>
      <c r="X3847" s="291" t="str">
        <f t="shared" si="371"/>
        <v/>
      </c>
      <c r="Y3847" s="291" t="str">
        <f t="shared" si="372"/>
        <v/>
      </c>
    </row>
    <row r="3848" spans="1:25" ht="15" customHeight="1">
      <c r="A3848" s="8">
        <f t="shared" si="373"/>
        <v>3847</v>
      </c>
      <c r="B3848" s="56" t="s">
        <v>4904</v>
      </c>
      <c r="C3848" s="8">
        <v>79</v>
      </c>
      <c r="D3848" s="8" t="s">
        <v>16</v>
      </c>
      <c r="E3848" s="60" t="s">
        <v>4905</v>
      </c>
      <c r="F3848" s="61" t="s">
        <v>290</v>
      </c>
      <c r="G3848" s="62">
        <v>45023</v>
      </c>
      <c r="H3848" s="56"/>
      <c r="I3848" s="56"/>
      <c r="J3848" s="56"/>
      <c r="K3848" s="62"/>
      <c r="L3848" s="56"/>
      <c r="M3848" s="56"/>
      <c r="N3848" s="56"/>
      <c r="O3848" s="56"/>
      <c r="P3848" s="56"/>
      <c r="Q3848" s="63"/>
      <c r="R3848" s="64"/>
      <c r="S3848" s="56"/>
      <c r="T3848" s="56"/>
      <c r="U3848" s="57"/>
      <c r="V3848" s="289">
        <f t="shared" si="369"/>
        <v>1192</v>
      </c>
      <c r="W3848" s="292" t="str">
        <f t="shared" si="370"/>
        <v/>
      </c>
      <c r="X3848" s="291" t="str">
        <f t="shared" si="371"/>
        <v/>
      </c>
      <c r="Y3848" s="291" t="str">
        <f t="shared" si="372"/>
        <v/>
      </c>
    </row>
    <row r="3849" spans="1:25" ht="15" customHeight="1">
      <c r="A3849" s="8">
        <f t="shared" si="373"/>
        <v>3848</v>
      </c>
      <c r="B3849" s="56" t="s">
        <v>4906</v>
      </c>
      <c r="C3849" s="8">
        <v>82</v>
      </c>
      <c r="D3849" s="8" t="s">
        <v>23</v>
      </c>
      <c r="E3849" s="60" t="s">
        <v>105</v>
      </c>
      <c r="F3849" s="61" t="s">
        <v>2164</v>
      </c>
      <c r="G3849" s="62">
        <v>45023</v>
      </c>
      <c r="H3849" s="56"/>
      <c r="I3849" s="56"/>
      <c r="J3849" s="56"/>
      <c r="K3849" s="62"/>
      <c r="L3849" s="56"/>
      <c r="M3849" s="56"/>
      <c r="N3849" s="56"/>
      <c r="O3849" s="56"/>
      <c r="P3849" s="56"/>
      <c r="Q3849" s="63"/>
      <c r="R3849" s="64"/>
      <c r="S3849" s="56"/>
      <c r="T3849" s="56"/>
      <c r="U3849" s="57"/>
      <c r="V3849" s="289">
        <f t="shared" si="369"/>
        <v>1192</v>
      </c>
      <c r="W3849" s="292" t="str">
        <f t="shared" si="370"/>
        <v/>
      </c>
      <c r="X3849" s="291" t="str">
        <f t="shared" si="371"/>
        <v/>
      </c>
      <c r="Y3849" s="291" t="str">
        <f t="shared" si="372"/>
        <v/>
      </c>
    </row>
    <row r="3850" spans="1:25" ht="15" customHeight="1">
      <c r="A3850" s="8">
        <f t="shared" si="373"/>
        <v>3849</v>
      </c>
      <c r="B3850" s="56" t="s">
        <v>4907</v>
      </c>
      <c r="C3850" s="8">
        <v>54</v>
      </c>
      <c r="D3850" s="8" t="s">
        <v>23</v>
      </c>
      <c r="E3850" s="60" t="s">
        <v>78</v>
      </c>
      <c r="F3850" s="61" t="s">
        <v>97</v>
      </c>
      <c r="G3850" s="62">
        <v>45024</v>
      </c>
      <c r="H3850" s="56"/>
      <c r="I3850" s="56"/>
      <c r="J3850" s="56"/>
      <c r="K3850" s="62"/>
      <c r="L3850" s="56"/>
      <c r="M3850" s="56"/>
      <c r="N3850" s="56"/>
      <c r="O3850" s="56"/>
      <c r="P3850" s="56"/>
      <c r="Q3850" s="63"/>
      <c r="R3850" s="64"/>
      <c r="S3850" s="56"/>
      <c r="T3850" s="56"/>
      <c r="U3850" s="57"/>
      <c r="V3850" s="289">
        <f t="shared" si="369"/>
        <v>1193</v>
      </c>
      <c r="W3850" s="292" t="str">
        <f t="shared" si="370"/>
        <v/>
      </c>
      <c r="X3850" s="291" t="str">
        <f t="shared" si="371"/>
        <v/>
      </c>
      <c r="Y3850" s="291" t="str">
        <f t="shared" si="372"/>
        <v/>
      </c>
    </row>
    <row r="3851" spans="1:25" ht="15" customHeight="1">
      <c r="A3851" s="8">
        <f t="shared" si="373"/>
        <v>3850</v>
      </c>
      <c r="B3851" s="56" t="s">
        <v>4908</v>
      </c>
      <c r="C3851" s="8">
        <v>80</v>
      </c>
      <c r="D3851" s="8" t="s">
        <v>16</v>
      </c>
      <c r="E3851" s="60" t="s">
        <v>1291</v>
      </c>
      <c r="F3851" s="61" t="s">
        <v>461</v>
      </c>
      <c r="G3851" s="62">
        <v>45024</v>
      </c>
      <c r="H3851" s="56"/>
      <c r="I3851" s="56"/>
      <c r="J3851" s="56"/>
      <c r="K3851" s="62"/>
      <c r="L3851" s="56"/>
      <c r="M3851" s="56"/>
      <c r="N3851" s="56"/>
      <c r="O3851" s="56"/>
      <c r="P3851" s="56"/>
      <c r="Q3851" s="63"/>
      <c r="R3851" s="64"/>
      <c r="S3851" s="56"/>
      <c r="T3851" s="56"/>
      <c r="U3851" s="57"/>
      <c r="V3851" s="289">
        <f t="shared" si="369"/>
        <v>1193</v>
      </c>
      <c r="W3851" s="292" t="str">
        <f t="shared" si="370"/>
        <v/>
      </c>
      <c r="X3851" s="291" t="str">
        <f t="shared" si="371"/>
        <v/>
      </c>
      <c r="Y3851" s="291" t="str">
        <f t="shared" si="372"/>
        <v/>
      </c>
    </row>
    <row r="3852" spans="1:25" ht="15" customHeight="1">
      <c r="A3852" s="8">
        <f t="shared" si="373"/>
        <v>3851</v>
      </c>
      <c r="B3852" s="56" t="s">
        <v>4909</v>
      </c>
      <c r="C3852" s="8">
        <v>84</v>
      </c>
      <c r="D3852" s="8" t="s">
        <v>23</v>
      </c>
      <c r="E3852" s="60" t="s">
        <v>4910</v>
      </c>
      <c r="F3852" s="61" t="s">
        <v>2297</v>
      </c>
      <c r="G3852" s="62">
        <v>45025</v>
      </c>
      <c r="H3852" s="56"/>
      <c r="I3852" s="56"/>
      <c r="J3852" s="56"/>
      <c r="K3852" s="62"/>
      <c r="L3852" s="56"/>
      <c r="M3852" s="56"/>
      <c r="N3852" s="56"/>
      <c r="O3852" s="56"/>
      <c r="P3852" s="56"/>
      <c r="Q3852" s="63"/>
      <c r="R3852" s="64"/>
      <c r="S3852" s="56"/>
      <c r="T3852" s="56"/>
      <c r="U3852" s="57"/>
      <c r="V3852" s="289">
        <f t="shared" si="369"/>
        <v>1194</v>
      </c>
      <c r="W3852" s="292" t="str">
        <f t="shared" si="370"/>
        <v/>
      </c>
      <c r="X3852" s="291" t="str">
        <f t="shared" si="371"/>
        <v/>
      </c>
      <c r="Y3852" s="291" t="str">
        <f t="shared" si="372"/>
        <v/>
      </c>
    </row>
    <row r="3853" spans="1:25" ht="15" customHeight="1">
      <c r="A3853" s="8">
        <f t="shared" si="373"/>
        <v>3852</v>
      </c>
      <c r="B3853" s="56" t="s">
        <v>4911</v>
      </c>
      <c r="C3853" s="8" t="s">
        <v>357</v>
      </c>
      <c r="D3853" s="8" t="s">
        <v>23</v>
      </c>
      <c r="E3853" s="60" t="s">
        <v>4912</v>
      </c>
      <c r="F3853" s="61" t="s">
        <v>25</v>
      </c>
      <c r="G3853" s="62">
        <v>45025</v>
      </c>
      <c r="H3853" s="56"/>
      <c r="I3853" s="56"/>
      <c r="J3853" s="56"/>
      <c r="K3853" s="62"/>
      <c r="L3853" s="56"/>
      <c r="M3853" s="56"/>
      <c r="N3853" s="56"/>
      <c r="O3853" s="56"/>
      <c r="P3853" s="56"/>
      <c r="Q3853" s="63"/>
      <c r="R3853" s="64"/>
      <c r="S3853" s="56"/>
      <c r="T3853" s="56"/>
      <c r="U3853" s="57"/>
      <c r="V3853" s="289">
        <f t="shared" si="369"/>
        <v>1194</v>
      </c>
      <c r="W3853" s="292" t="str">
        <f t="shared" si="370"/>
        <v/>
      </c>
      <c r="X3853" s="291" t="str">
        <f t="shared" si="371"/>
        <v/>
      </c>
      <c r="Y3853" s="291" t="str">
        <f t="shared" si="372"/>
        <v/>
      </c>
    </row>
    <row r="3854" spans="1:25" ht="15" customHeight="1">
      <c r="A3854" s="8">
        <f t="shared" si="373"/>
        <v>3853</v>
      </c>
      <c r="B3854" s="56" t="s">
        <v>4913</v>
      </c>
      <c r="C3854" s="8">
        <v>35</v>
      </c>
      <c r="D3854" s="8" t="s">
        <v>23</v>
      </c>
      <c r="E3854" s="60" t="s">
        <v>1153</v>
      </c>
      <c r="F3854" s="61" t="s">
        <v>1050</v>
      </c>
      <c r="G3854" s="62">
        <v>45026</v>
      </c>
      <c r="H3854" s="56"/>
      <c r="I3854" s="56"/>
      <c r="J3854" s="56"/>
      <c r="K3854" s="62"/>
      <c r="L3854" s="56"/>
      <c r="M3854" s="56"/>
      <c r="N3854" s="56"/>
      <c r="O3854" s="56"/>
      <c r="P3854" s="56"/>
      <c r="Q3854" s="63"/>
      <c r="R3854" s="64"/>
      <c r="S3854" s="56"/>
      <c r="T3854" s="56"/>
      <c r="U3854" s="57"/>
      <c r="V3854" s="289">
        <f t="shared" si="369"/>
        <v>1195</v>
      </c>
      <c r="W3854" s="292" t="str">
        <f t="shared" si="370"/>
        <v/>
      </c>
      <c r="X3854" s="291" t="str">
        <f t="shared" si="371"/>
        <v/>
      </c>
      <c r="Y3854" s="291" t="str">
        <f t="shared" si="372"/>
        <v/>
      </c>
    </row>
    <row r="3855" spans="1:25" ht="15" customHeight="1">
      <c r="A3855" s="8">
        <f t="shared" si="373"/>
        <v>3854</v>
      </c>
      <c r="B3855" s="56" t="s">
        <v>985</v>
      </c>
      <c r="C3855" s="8">
        <v>84</v>
      </c>
      <c r="D3855" s="8" t="s">
        <v>23</v>
      </c>
      <c r="E3855" s="60" t="s">
        <v>4914</v>
      </c>
      <c r="F3855" s="61" t="s">
        <v>2701</v>
      </c>
      <c r="G3855" s="62">
        <v>45026</v>
      </c>
      <c r="H3855" s="56"/>
      <c r="I3855" s="56"/>
      <c r="J3855" s="56"/>
      <c r="K3855" s="62"/>
      <c r="L3855" s="56"/>
      <c r="M3855" s="56"/>
      <c r="N3855" s="56"/>
      <c r="O3855" s="56"/>
      <c r="P3855" s="56"/>
      <c r="Q3855" s="63"/>
      <c r="R3855" s="64"/>
      <c r="S3855" s="56"/>
      <c r="T3855" s="56"/>
      <c r="U3855" s="57"/>
      <c r="V3855" s="289">
        <f t="shared" si="369"/>
        <v>1195</v>
      </c>
      <c r="W3855" s="292" t="str">
        <f t="shared" si="370"/>
        <v/>
      </c>
      <c r="X3855" s="291" t="str">
        <f t="shared" si="371"/>
        <v/>
      </c>
      <c r="Y3855" s="291" t="str">
        <f t="shared" si="372"/>
        <v/>
      </c>
    </row>
    <row r="3856" spans="1:25" ht="15" customHeight="1">
      <c r="A3856" s="8">
        <f t="shared" si="373"/>
        <v>3855</v>
      </c>
      <c r="B3856" s="56" t="s">
        <v>3031</v>
      </c>
      <c r="C3856" s="8">
        <v>88</v>
      </c>
      <c r="D3856" s="8" t="s">
        <v>16</v>
      </c>
      <c r="E3856" s="60" t="s">
        <v>4915</v>
      </c>
      <c r="F3856" s="61" t="s">
        <v>1264</v>
      </c>
      <c r="G3856" s="62">
        <v>45026</v>
      </c>
      <c r="H3856" s="56"/>
      <c r="I3856" s="56"/>
      <c r="J3856" s="56"/>
      <c r="K3856" s="62"/>
      <c r="L3856" s="56"/>
      <c r="M3856" s="56"/>
      <c r="N3856" s="56"/>
      <c r="O3856" s="56"/>
      <c r="P3856" s="56"/>
      <c r="Q3856" s="63"/>
      <c r="R3856" s="64"/>
      <c r="S3856" s="56"/>
      <c r="T3856" s="56"/>
      <c r="U3856" s="57"/>
      <c r="V3856" s="289">
        <f t="shared" si="369"/>
        <v>1195</v>
      </c>
      <c r="W3856" s="292" t="str">
        <f t="shared" si="370"/>
        <v/>
      </c>
      <c r="X3856" s="291" t="str">
        <f t="shared" si="371"/>
        <v/>
      </c>
      <c r="Y3856" s="291" t="str">
        <f t="shared" si="372"/>
        <v/>
      </c>
    </row>
    <row r="3857" spans="1:25" ht="15" customHeight="1">
      <c r="A3857" s="8">
        <f t="shared" si="373"/>
        <v>3856</v>
      </c>
      <c r="B3857" s="56" t="s">
        <v>424</v>
      </c>
      <c r="C3857" s="8">
        <v>91</v>
      </c>
      <c r="D3857" s="8" t="s">
        <v>23</v>
      </c>
      <c r="E3857" s="60" t="s">
        <v>682</v>
      </c>
      <c r="F3857" s="61" t="s">
        <v>66</v>
      </c>
      <c r="G3857" s="62">
        <v>45026</v>
      </c>
      <c r="H3857" s="56"/>
      <c r="I3857" s="56"/>
      <c r="J3857" s="56"/>
      <c r="K3857" s="62"/>
      <c r="L3857" s="56"/>
      <c r="M3857" s="56"/>
      <c r="N3857" s="56"/>
      <c r="O3857" s="56"/>
      <c r="P3857" s="56"/>
      <c r="Q3857" s="63"/>
      <c r="R3857" s="64"/>
      <c r="S3857" s="56"/>
      <c r="T3857" s="56"/>
      <c r="U3857" s="57"/>
      <c r="V3857" s="289">
        <f t="shared" si="369"/>
        <v>1195</v>
      </c>
      <c r="W3857" s="292" t="str">
        <f t="shared" si="370"/>
        <v/>
      </c>
      <c r="X3857" s="291" t="str">
        <f t="shared" si="371"/>
        <v/>
      </c>
      <c r="Y3857" s="291" t="str">
        <f t="shared" si="372"/>
        <v/>
      </c>
    </row>
    <row r="3858" spans="1:25" ht="15" customHeight="1">
      <c r="A3858" s="8">
        <f t="shared" si="373"/>
        <v>3857</v>
      </c>
      <c r="B3858" s="56" t="s">
        <v>4916</v>
      </c>
      <c r="C3858" s="8">
        <v>78</v>
      </c>
      <c r="D3858" s="8" t="s">
        <v>23</v>
      </c>
      <c r="E3858" s="60" t="s">
        <v>4917</v>
      </c>
      <c r="F3858" s="61" t="s">
        <v>647</v>
      </c>
      <c r="G3858" s="62">
        <v>45027</v>
      </c>
      <c r="H3858" s="56"/>
      <c r="I3858" s="56"/>
      <c r="J3858" s="56"/>
      <c r="K3858" s="62"/>
      <c r="L3858" s="56"/>
      <c r="M3858" s="56"/>
      <c r="N3858" s="56"/>
      <c r="O3858" s="56"/>
      <c r="P3858" s="56"/>
      <c r="Q3858" s="63"/>
      <c r="R3858" s="64"/>
      <c r="S3858" s="56"/>
      <c r="T3858" s="56"/>
      <c r="U3858" s="57"/>
      <c r="V3858" s="289">
        <f t="shared" si="369"/>
        <v>1196</v>
      </c>
      <c r="W3858" s="292" t="str">
        <f t="shared" si="370"/>
        <v/>
      </c>
      <c r="X3858" s="291" t="str">
        <f t="shared" si="371"/>
        <v/>
      </c>
      <c r="Y3858" s="291" t="str">
        <f t="shared" si="372"/>
        <v/>
      </c>
    </row>
    <row r="3859" spans="1:25" ht="15" customHeight="1">
      <c r="A3859" s="8">
        <f t="shared" si="373"/>
        <v>3858</v>
      </c>
      <c r="B3859" s="56" t="s">
        <v>4918</v>
      </c>
      <c r="C3859" s="8">
        <v>78</v>
      </c>
      <c r="D3859" s="8" t="s">
        <v>16</v>
      </c>
      <c r="E3859" s="60" t="s">
        <v>3174</v>
      </c>
      <c r="F3859" s="61" t="s">
        <v>79</v>
      </c>
      <c r="G3859" s="62">
        <v>45027</v>
      </c>
      <c r="H3859" s="56"/>
      <c r="I3859" s="56"/>
      <c r="J3859" s="56"/>
      <c r="K3859" s="62"/>
      <c r="L3859" s="56"/>
      <c r="M3859" s="56"/>
      <c r="N3859" s="56"/>
      <c r="O3859" s="56"/>
      <c r="P3859" s="56"/>
      <c r="Q3859" s="63"/>
      <c r="R3859" s="64"/>
      <c r="S3859" s="56"/>
      <c r="T3859" s="56"/>
      <c r="U3859" s="57"/>
      <c r="V3859" s="289">
        <f t="shared" si="369"/>
        <v>1196</v>
      </c>
      <c r="W3859" s="292" t="str">
        <f t="shared" si="370"/>
        <v/>
      </c>
      <c r="X3859" s="291" t="str">
        <f t="shared" si="371"/>
        <v/>
      </c>
      <c r="Y3859" s="291" t="str">
        <f t="shared" si="372"/>
        <v/>
      </c>
    </row>
    <row r="3860" spans="1:25" ht="15" customHeight="1">
      <c r="A3860" s="8">
        <f t="shared" si="373"/>
        <v>3859</v>
      </c>
      <c r="B3860" s="56" t="s">
        <v>4919</v>
      </c>
      <c r="C3860" s="8">
        <v>26</v>
      </c>
      <c r="D3860" s="8" t="s">
        <v>23</v>
      </c>
      <c r="E3860" s="60" t="s">
        <v>4920</v>
      </c>
      <c r="F3860" s="61" t="s">
        <v>25</v>
      </c>
      <c r="G3860" s="62">
        <v>45028</v>
      </c>
      <c r="H3860" s="56"/>
      <c r="I3860" s="56"/>
      <c r="J3860" s="56"/>
      <c r="K3860" s="62"/>
      <c r="L3860" s="56"/>
      <c r="M3860" s="56"/>
      <c r="N3860" s="56"/>
      <c r="O3860" s="56"/>
      <c r="P3860" s="56"/>
      <c r="Q3860" s="63"/>
      <c r="R3860" s="64"/>
      <c r="S3860" s="56"/>
      <c r="T3860" s="56"/>
      <c r="U3860" s="57"/>
      <c r="V3860" s="289">
        <f t="shared" si="369"/>
        <v>1197</v>
      </c>
      <c r="W3860" s="292" t="str">
        <f t="shared" si="370"/>
        <v/>
      </c>
      <c r="X3860" s="291" t="str">
        <f t="shared" si="371"/>
        <v/>
      </c>
      <c r="Y3860" s="291" t="str">
        <f t="shared" si="372"/>
        <v/>
      </c>
    </row>
    <row r="3861" spans="1:25" ht="15" customHeight="1">
      <c r="A3861" s="8">
        <f t="shared" si="373"/>
        <v>3860</v>
      </c>
      <c r="B3861" s="56" t="s">
        <v>4589</v>
      </c>
      <c r="C3861" s="8">
        <v>78</v>
      </c>
      <c r="D3861" s="8" t="s">
        <v>16</v>
      </c>
      <c r="E3861" s="60" t="s">
        <v>1166</v>
      </c>
      <c r="F3861" s="61" t="s">
        <v>1393</v>
      </c>
      <c r="G3861" s="62">
        <v>45028</v>
      </c>
      <c r="H3861" s="56"/>
      <c r="I3861" s="56"/>
      <c r="J3861" s="56"/>
      <c r="K3861" s="62"/>
      <c r="L3861" s="56"/>
      <c r="M3861" s="56"/>
      <c r="N3861" s="56"/>
      <c r="O3861" s="56"/>
      <c r="P3861" s="56"/>
      <c r="Q3861" s="63"/>
      <c r="R3861" s="64"/>
      <c r="S3861" s="56"/>
      <c r="T3861" s="56"/>
      <c r="U3861" s="57"/>
      <c r="V3861" s="289">
        <f t="shared" si="369"/>
        <v>1197</v>
      </c>
      <c r="W3861" s="292" t="str">
        <f t="shared" si="370"/>
        <v/>
      </c>
      <c r="X3861" s="291" t="str">
        <f t="shared" si="371"/>
        <v/>
      </c>
      <c r="Y3861" s="291" t="str">
        <f t="shared" si="372"/>
        <v/>
      </c>
    </row>
    <row r="3862" spans="1:25" ht="15" customHeight="1">
      <c r="A3862" s="8">
        <f t="shared" si="373"/>
        <v>3861</v>
      </c>
      <c r="B3862" s="56" t="s">
        <v>4921</v>
      </c>
      <c r="C3862" s="8">
        <v>81</v>
      </c>
      <c r="D3862" s="8" t="s">
        <v>16</v>
      </c>
      <c r="E3862" s="60" t="s">
        <v>2259</v>
      </c>
      <c r="F3862" s="61" t="s">
        <v>2164</v>
      </c>
      <c r="G3862" s="62">
        <v>45028</v>
      </c>
      <c r="H3862" s="56"/>
      <c r="I3862" s="56"/>
      <c r="J3862" s="56"/>
      <c r="K3862" s="62"/>
      <c r="L3862" s="56"/>
      <c r="M3862" s="56"/>
      <c r="N3862" s="56"/>
      <c r="O3862" s="56"/>
      <c r="P3862" s="56"/>
      <c r="Q3862" s="63"/>
      <c r="R3862" s="64"/>
      <c r="S3862" s="56"/>
      <c r="T3862" s="56"/>
      <c r="U3862" s="57"/>
      <c r="V3862" s="289">
        <f t="shared" si="369"/>
        <v>1197</v>
      </c>
      <c r="W3862" s="292" t="str">
        <f t="shared" si="370"/>
        <v/>
      </c>
      <c r="X3862" s="291" t="str">
        <f t="shared" si="371"/>
        <v/>
      </c>
      <c r="Y3862" s="291" t="str">
        <f t="shared" si="372"/>
        <v/>
      </c>
    </row>
    <row r="3863" spans="1:25" ht="15" customHeight="1">
      <c r="A3863" s="8">
        <f t="shared" si="373"/>
        <v>3862</v>
      </c>
      <c r="B3863" s="56" t="s">
        <v>4922</v>
      </c>
      <c r="C3863" s="8">
        <v>82</v>
      </c>
      <c r="D3863" s="8" t="s">
        <v>23</v>
      </c>
      <c r="E3863" s="60" t="s">
        <v>4923</v>
      </c>
      <c r="F3863" s="61" t="s">
        <v>25</v>
      </c>
      <c r="G3863" s="62">
        <v>45028</v>
      </c>
      <c r="H3863" s="56"/>
      <c r="I3863" s="56"/>
      <c r="J3863" s="56"/>
      <c r="K3863" s="62"/>
      <c r="L3863" s="56"/>
      <c r="M3863" s="56"/>
      <c r="N3863" s="56"/>
      <c r="O3863" s="56"/>
      <c r="P3863" s="56"/>
      <c r="Q3863" s="63"/>
      <c r="R3863" s="64"/>
      <c r="S3863" s="56"/>
      <c r="T3863" s="56"/>
      <c r="U3863" s="57"/>
      <c r="V3863" s="289">
        <f t="shared" si="369"/>
        <v>1197</v>
      </c>
      <c r="W3863" s="292" t="str">
        <f t="shared" si="370"/>
        <v/>
      </c>
      <c r="X3863" s="291" t="str">
        <f t="shared" si="371"/>
        <v/>
      </c>
      <c r="Y3863" s="291" t="str">
        <f t="shared" si="372"/>
        <v/>
      </c>
    </row>
    <row r="3864" spans="1:25" ht="15" customHeight="1">
      <c r="A3864" s="8">
        <f t="shared" si="373"/>
        <v>3863</v>
      </c>
      <c r="B3864" s="56" t="s">
        <v>4924</v>
      </c>
      <c r="C3864" s="8">
        <v>63</v>
      </c>
      <c r="D3864" s="8" t="s">
        <v>23</v>
      </c>
      <c r="E3864" s="60" t="s">
        <v>4925</v>
      </c>
      <c r="F3864" s="61" t="s">
        <v>286</v>
      </c>
      <c r="G3864" s="62">
        <v>45029</v>
      </c>
      <c r="H3864" s="56"/>
      <c r="I3864" s="56"/>
      <c r="J3864" s="56"/>
      <c r="K3864" s="62"/>
      <c r="L3864" s="56"/>
      <c r="M3864" s="56"/>
      <c r="N3864" s="56"/>
      <c r="O3864" s="56"/>
      <c r="P3864" s="56"/>
      <c r="Q3864" s="63"/>
      <c r="R3864" s="64"/>
      <c r="S3864" s="56"/>
      <c r="T3864" s="56"/>
      <c r="U3864" s="57"/>
      <c r="V3864" s="289">
        <f t="shared" si="369"/>
        <v>1198</v>
      </c>
      <c r="W3864" s="292" t="str">
        <f t="shared" si="370"/>
        <v/>
      </c>
      <c r="X3864" s="291" t="str">
        <f t="shared" si="371"/>
        <v/>
      </c>
      <c r="Y3864" s="291" t="str">
        <f t="shared" si="372"/>
        <v/>
      </c>
    </row>
    <row r="3865" spans="1:25" ht="15" customHeight="1">
      <c r="A3865" s="8">
        <f t="shared" si="373"/>
        <v>3864</v>
      </c>
      <c r="B3865" s="56" t="s">
        <v>4926</v>
      </c>
      <c r="C3865" s="8">
        <v>85</v>
      </c>
      <c r="D3865" s="8" t="s">
        <v>23</v>
      </c>
      <c r="E3865" s="60" t="s">
        <v>4927</v>
      </c>
      <c r="F3865" s="61" t="s">
        <v>79</v>
      </c>
      <c r="G3865" s="62">
        <v>45029</v>
      </c>
      <c r="H3865" s="56"/>
      <c r="I3865" s="56"/>
      <c r="J3865" s="56"/>
      <c r="K3865" s="62"/>
      <c r="L3865" s="56"/>
      <c r="M3865" s="56"/>
      <c r="N3865" s="56"/>
      <c r="O3865" s="56"/>
      <c r="P3865" s="56"/>
      <c r="Q3865" s="63"/>
      <c r="R3865" s="64"/>
      <c r="S3865" s="56"/>
      <c r="T3865" s="56"/>
      <c r="U3865" s="57"/>
      <c r="V3865" s="289">
        <f t="shared" si="369"/>
        <v>1198</v>
      </c>
      <c r="W3865" s="292" t="str">
        <f t="shared" si="370"/>
        <v/>
      </c>
      <c r="X3865" s="291" t="str">
        <f t="shared" si="371"/>
        <v/>
      </c>
      <c r="Y3865" s="291" t="str">
        <f t="shared" si="372"/>
        <v/>
      </c>
    </row>
    <row r="3866" spans="1:25" ht="15" customHeight="1">
      <c r="A3866" s="8">
        <f t="shared" si="373"/>
        <v>3865</v>
      </c>
      <c r="B3866" s="56" t="s">
        <v>4928</v>
      </c>
      <c r="C3866" s="8">
        <v>69</v>
      </c>
      <c r="D3866" s="8" t="s">
        <v>23</v>
      </c>
      <c r="E3866" s="60" t="s">
        <v>4929</v>
      </c>
      <c r="F3866" s="61" t="s">
        <v>1326</v>
      </c>
      <c r="G3866" s="62">
        <v>45030</v>
      </c>
      <c r="H3866" s="56"/>
      <c r="I3866" s="56"/>
      <c r="J3866" s="56"/>
      <c r="K3866" s="62"/>
      <c r="L3866" s="56"/>
      <c r="M3866" s="56"/>
      <c r="N3866" s="56"/>
      <c r="O3866" s="56"/>
      <c r="P3866" s="56"/>
      <c r="Q3866" s="63"/>
      <c r="R3866" s="64"/>
      <c r="S3866" s="56"/>
      <c r="T3866" s="56"/>
      <c r="U3866" s="57"/>
      <c r="V3866" s="289">
        <f t="shared" si="369"/>
        <v>1199</v>
      </c>
      <c r="W3866" s="292" t="str">
        <f t="shared" si="370"/>
        <v/>
      </c>
      <c r="X3866" s="291" t="str">
        <f t="shared" si="371"/>
        <v/>
      </c>
      <c r="Y3866" s="291" t="str">
        <f t="shared" si="372"/>
        <v/>
      </c>
    </row>
    <row r="3867" spans="1:25" ht="15" customHeight="1">
      <c r="A3867" s="8">
        <f t="shared" si="373"/>
        <v>3866</v>
      </c>
      <c r="B3867" s="56" t="s">
        <v>4775</v>
      </c>
      <c r="C3867" s="8">
        <v>79</v>
      </c>
      <c r="D3867" s="8" t="s">
        <v>16</v>
      </c>
      <c r="E3867" s="60" t="s">
        <v>4930</v>
      </c>
      <c r="F3867" s="61" t="s">
        <v>66</v>
      </c>
      <c r="G3867" s="62">
        <v>45031</v>
      </c>
      <c r="H3867" s="56"/>
      <c r="I3867" s="56"/>
      <c r="J3867" s="56"/>
      <c r="K3867" s="62"/>
      <c r="L3867" s="56"/>
      <c r="M3867" s="56"/>
      <c r="N3867" s="56"/>
      <c r="O3867" s="56"/>
      <c r="P3867" s="56"/>
      <c r="Q3867" s="63"/>
      <c r="R3867" s="64"/>
      <c r="S3867" s="56"/>
      <c r="T3867" s="56"/>
      <c r="U3867" s="57"/>
      <c r="V3867" s="289">
        <f t="shared" si="369"/>
        <v>1200</v>
      </c>
      <c r="W3867" s="292" t="str">
        <f t="shared" si="370"/>
        <v/>
      </c>
      <c r="X3867" s="291" t="str">
        <f t="shared" si="371"/>
        <v/>
      </c>
      <c r="Y3867" s="291" t="str">
        <f t="shared" si="372"/>
        <v/>
      </c>
    </row>
    <row r="3868" spans="1:25" ht="15" customHeight="1">
      <c r="A3868" s="8">
        <f t="shared" si="373"/>
        <v>3867</v>
      </c>
      <c r="B3868" s="56" t="s">
        <v>4114</v>
      </c>
      <c r="C3868" s="8">
        <v>67</v>
      </c>
      <c r="D3868" s="8" t="s">
        <v>16</v>
      </c>
      <c r="E3868" s="60" t="s">
        <v>4931</v>
      </c>
      <c r="F3868" s="61" t="s">
        <v>66</v>
      </c>
      <c r="G3868" s="62">
        <v>45032</v>
      </c>
      <c r="H3868" s="56"/>
      <c r="I3868" s="56"/>
      <c r="J3868" s="56"/>
      <c r="K3868" s="62"/>
      <c r="L3868" s="56"/>
      <c r="M3868" s="56"/>
      <c r="N3868" s="56"/>
      <c r="O3868" s="56"/>
      <c r="P3868" s="56"/>
      <c r="Q3868" s="63"/>
      <c r="R3868" s="64"/>
      <c r="S3868" s="56"/>
      <c r="T3868" s="56"/>
      <c r="U3868" s="57"/>
      <c r="V3868" s="289">
        <f t="shared" si="369"/>
        <v>1201</v>
      </c>
      <c r="W3868" s="292" t="str">
        <f t="shared" si="370"/>
        <v/>
      </c>
      <c r="X3868" s="291" t="str">
        <f t="shared" si="371"/>
        <v/>
      </c>
      <c r="Y3868" s="291" t="str">
        <f t="shared" si="372"/>
        <v/>
      </c>
    </row>
    <row r="3869" spans="1:25" ht="15" customHeight="1">
      <c r="A3869" s="8">
        <f t="shared" si="373"/>
        <v>3868</v>
      </c>
      <c r="B3869" s="56" t="s">
        <v>4932</v>
      </c>
      <c r="C3869" s="8">
        <v>78</v>
      </c>
      <c r="D3869" s="8" t="s">
        <v>16</v>
      </c>
      <c r="E3869" s="60" t="s">
        <v>4152</v>
      </c>
      <c r="F3869" s="61" t="s">
        <v>49</v>
      </c>
      <c r="G3869" s="62">
        <v>45032</v>
      </c>
      <c r="H3869" s="56"/>
      <c r="I3869" s="56"/>
      <c r="J3869" s="56"/>
      <c r="K3869" s="62"/>
      <c r="L3869" s="56"/>
      <c r="M3869" s="56"/>
      <c r="N3869" s="56"/>
      <c r="O3869" s="56"/>
      <c r="P3869" s="56"/>
      <c r="Q3869" s="63"/>
      <c r="R3869" s="64"/>
      <c r="S3869" s="56"/>
      <c r="T3869" s="56"/>
      <c r="U3869" s="57"/>
      <c r="V3869" s="289">
        <f t="shared" si="369"/>
        <v>1201</v>
      </c>
      <c r="W3869" s="292" t="str">
        <f t="shared" si="370"/>
        <v/>
      </c>
      <c r="X3869" s="291" t="str">
        <f t="shared" si="371"/>
        <v/>
      </c>
      <c r="Y3869" s="291" t="str">
        <f t="shared" si="372"/>
        <v/>
      </c>
    </row>
    <row r="3870" spans="1:25" ht="15" customHeight="1">
      <c r="A3870" s="8">
        <f t="shared" si="373"/>
        <v>3869</v>
      </c>
      <c r="B3870" s="56" t="s">
        <v>4933</v>
      </c>
      <c r="C3870" s="8">
        <v>92</v>
      </c>
      <c r="D3870" s="8" t="s">
        <v>16</v>
      </c>
      <c r="E3870" s="60" t="s">
        <v>3245</v>
      </c>
      <c r="F3870" s="61" t="s">
        <v>1760</v>
      </c>
      <c r="G3870" s="62">
        <v>45032</v>
      </c>
      <c r="H3870" s="56"/>
      <c r="I3870" s="56"/>
      <c r="J3870" s="56"/>
      <c r="K3870" s="62"/>
      <c r="L3870" s="56"/>
      <c r="M3870" s="56"/>
      <c r="N3870" s="56"/>
      <c r="O3870" s="56"/>
      <c r="P3870" s="56"/>
      <c r="Q3870" s="63"/>
      <c r="R3870" s="64"/>
      <c r="S3870" s="56"/>
      <c r="T3870" s="56"/>
      <c r="U3870" s="57"/>
      <c r="V3870" s="289">
        <f t="shared" si="369"/>
        <v>1201</v>
      </c>
      <c r="W3870" s="292" t="str">
        <f t="shared" si="370"/>
        <v/>
      </c>
      <c r="X3870" s="291" t="str">
        <f t="shared" si="371"/>
        <v/>
      </c>
      <c r="Y3870" s="291" t="str">
        <f t="shared" si="372"/>
        <v/>
      </c>
    </row>
    <row r="3871" spans="1:25" ht="15" customHeight="1">
      <c r="A3871" s="8">
        <f t="shared" si="373"/>
        <v>3870</v>
      </c>
      <c r="B3871" s="56" t="s">
        <v>4934</v>
      </c>
      <c r="C3871" s="8">
        <v>70</v>
      </c>
      <c r="D3871" s="8" t="s">
        <v>16</v>
      </c>
      <c r="E3871" s="60" t="s">
        <v>4935</v>
      </c>
      <c r="F3871" s="61" t="s">
        <v>25</v>
      </c>
      <c r="G3871" s="62">
        <v>45034</v>
      </c>
      <c r="H3871" s="56"/>
      <c r="I3871" s="56"/>
      <c r="J3871" s="56"/>
      <c r="K3871" s="62"/>
      <c r="L3871" s="56"/>
      <c r="M3871" s="56"/>
      <c r="N3871" s="56"/>
      <c r="O3871" s="56"/>
      <c r="P3871" s="56"/>
      <c r="Q3871" s="63"/>
      <c r="R3871" s="64"/>
      <c r="S3871" s="56"/>
      <c r="T3871" s="56"/>
      <c r="U3871" s="57"/>
      <c r="V3871" s="289">
        <f t="shared" si="369"/>
        <v>1203</v>
      </c>
      <c r="W3871" s="292" t="str">
        <f t="shared" si="370"/>
        <v/>
      </c>
      <c r="X3871" s="291" t="str">
        <f t="shared" si="371"/>
        <v/>
      </c>
      <c r="Y3871" s="291" t="str">
        <f t="shared" si="372"/>
        <v/>
      </c>
    </row>
    <row r="3872" spans="1:25" ht="15" customHeight="1">
      <c r="A3872" s="8">
        <f t="shared" si="373"/>
        <v>3871</v>
      </c>
      <c r="B3872" s="56" t="s">
        <v>4936</v>
      </c>
      <c r="C3872" s="8">
        <v>77</v>
      </c>
      <c r="D3872" s="8" t="s">
        <v>23</v>
      </c>
      <c r="E3872" s="60" t="s">
        <v>2688</v>
      </c>
      <c r="F3872" s="61" t="s">
        <v>138</v>
      </c>
      <c r="G3872" s="62">
        <v>45034</v>
      </c>
      <c r="H3872" s="56"/>
      <c r="I3872" s="56"/>
      <c r="J3872" s="56"/>
      <c r="K3872" s="62"/>
      <c r="L3872" s="56"/>
      <c r="M3872" s="56"/>
      <c r="N3872" s="56"/>
      <c r="O3872" s="56"/>
      <c r="P3872" s="56"/>
      <c r="Q3872" s="63"/>
      <c r="R3872" s="64"/>
      <c r="S3872" s="56"/>
      <c r="T3872" s="56"/>
      <c r="U3872" s="57"/>
      <c r="V3872" s="289">
        <f t="shared" si="369"/>
        <v>1203</v>
      </c>
      <c r="W3872" s="292" t="str">
        <f t="shared" si="370"/>
        <v/>
      </c>
      <c r="X3872" s="291" t="str">
        <f t="shared" si="371"/>
        <v/>
      </c>
      <c r="Y3872" s="291" t="str">
        <f t="shared" si="372"/>
        <v/>
      </c>
    </row>
    <row r="3873" spans="1:25" ht="15" customHeight="1">
      <c r="A3873" s="8">
        <f t="shared" si="373"/>
        <v>3872</v>
      </c>
      <c r="B3873" s="56" t="s">
        <v>4937</v>
      </c>
      <c r="C3873" s="8">
        <v>71</v>
      </c>
      <c r="D3873" s="8" t="s">
        <v>23</v>
      </c>
      <c r="E3873" s="60" t="s">
        <v>4938</v>
      </c>
      <c r="F3873" s="61" t="s">
        <v>716</v>
      </c>
      <c r="G3873" s="62">
        <v>45035</v>
      </c>
      <c r="H3873" s="56"/>
      <c r="I3873" s="56"/>
      <c r="J3873" s="56"/>
      <c r="K3873" s="62"/>
      <c r="L3873" s="56"/>
      <c r="M3873" s="56"/>
      <c r="N3873" s="56"/>
      <c r="O3873" s="56"/>
      <c r="P3873" s="56"/>
      <c r="Q3873" s="63"/>
      <c r="R3873" s="64"/>
      <c r="S3873" s="56"/>
      <c r="T3873" s="56"/>
      <c r="U3873" s="57"/>
      <c r="V3873" s="289">
        <f t="shared" si="369"/>
        <v>1204</v>
      </c>
      <c r="W3873" s="292" t="str">
        <f t="shared" si="370"/>
        <v/>
      </c>
      <c r="X3873" s="291" t="str">
        <f t="shared" si="371"/>
        <v/>
      </c>
      <c r="Y3873" s="291" t="str">
        <f t="shared" si="372"/>
        <v/>
      </c>
    </row>
    <row r="3874" spans="1:25" ht="15" customHeight="1">
      <c r="A3874" s="8">
        <f t="shared" si="373"/>
        <v>3873</v>
      </c>
      <c r="B3874" s="56" t="s">
        <v>4939</v>
      </c>
      <c r="C3874" s="8">
        <v>0</v>
      </c>
      <c r="D3874" s="8" t="s">
        <v>23</v>
      </c>
      <c r="E3874" s="60" t="s">
        <v>4940</v>
      </c>
      <c r="F3874" s="61" t="s">
        <v>1715</v>
      </c>
      <c r="G3874" s="62">
        <v>45036</v>
      </c>
      <c r="H3874" s="56"/>
      <c r="I3874" s="56"/>
      <c r="J3874" s="56"/>
      <c r="K3874" s="62"/>
      <c r="L3874" s="56"/>
      <c r="M3874" s="56"/>
      <c r="N3874" s="56"/>
      <c r="O3874" s="56"/>
      <c r="P3874" s="56"/>
      <c r="Q3874" s="63"/>
      <c r="R3874" s="64"/>
      <c r="S3874" s="56"/>
      <c r="T3874" s="56"/>
      <c r="U3874" s="57"/>
      <c r="V3874" s="289">
        <f t="shared" si="369"/>
        <v>1205</v>
      </c>
      <c r="W3874" s="292" t="str">
        <f t="shared" si="370"/>
        <v/>
      </c>
      <c r="X3874" s="291" t="str">
        <f t="shared" si="371"/>
        <v/>
      </c>
      <c r="Y3874" s="291" t="str">
        <f t="shared" si="372"/>
        <v/>
      </c>
    </row>
    <row r="3875" spans="1:25" ht="15" customHeight="1">
      <c r="A3875" s="8">
        <f t="shared" si="373"/>
        <v>3874</v>
      </c>
      <c r="B3875" s="56" t="s">
        <v>3031</v>
      </c>
      <c r="C3875" s="8">
        <v>67</v>
      </c>
      <c r="D3875" s="8" t="s">
        <v>16</v>
      </c>
      <c r="E3875" s="60" t="s">
        <v>1263</v>
      </c>
      <c r="F3875" s="61" t="s">
        <v>1264</v>
      </c>
      <c r="G3875" s="62">
        <v>45037</v>
      </c>
      <c r="H3875" s="56"/>
      <c r="I3875" s="56"/>
      <c r="J3875" s="56"/>
      <c r="K3875" s="62"/>
      <c r="L3875" s="56"/>
      <c r="M3875" s="56"/>
      <c r="N3875" s="56"/>
      <c r="O3875" s="56"/>
      <c r="P3875" s="56"/>
      <c r="Q3875" s="63"/>
      <c r="R3875" s="64"/>
      <c r="S3875" s="56"/>
      <c r="T3875" s="56"/>
      <c r="U3875" s="57"/>
      <c r="V3875" s="289">
        <f t="shared" si="369"/>
        <v>1206</v>
      </c>
      <c r="W3875" s="292" t="str">
        <f t="shared" si="370"/>
        <v/>
      </c>
      <c r="X3875" s="291" t="str">
        <f t="shared" si="371"/>
        <v/>
      </c>
      <c r="Y3875" s="291" t="str">
        <f t="shared" si="372"/>
        <v/>
      </c>
    </row>
    <row r="3876" spans="1:25" ht="15" customHeight="1">
      <c r="A3876" s="8">
        <f t="shared" si="373"/>
        <v>3875</v>
      </c>
      <c r="B3876" s="56" t="s">
        <v>4941</v>
      </c>
      <c r="C3876" s="8">
        <v>72</v>
      </c>
      <c r="D3876" s="8" t="s">
        <v>16</v>
      </c>
      <c r="E3876" s="60" t="s">
        <v>4942</v>
      </c>
      <c r="F3876" s="61" t="s">
        <v>25</v>
      </c>
      <c r="G3876" s="62">
        <v>45037</v>
      </c>
      <c r="H3876" s="56"/>
      <c r="I3876" s="56"/>
      <c r="J3876" s="56"/>
      <c r="K3876" s="62"/>
      <c r="L3876" s="56"/>
      <c r="M3876" s="56"/>
      <c r="N3876" s="56"/>
      <c r="O3876" s="56"/>
      <c r="P3876" s="56"/>
      <c r="Q3876" s="63"/>
      <c r="R3876" s="64"/>
      <c r="S3876" s="56"/>
      <c r="T3876" s="56"/>
      <c r="U3876" s="57"/>
      <c r="V3876" s="289">
        <f t="shared" si="369"/>
        <v>1206</v>
      </c>
      <c r="W3876" s="292" t="str">
        <f t="shared" si="370"/>
        <v/>
      </c>
      <c r="X3876" s="291" t="str">
        <f t="shared" si="371"/>
        <v/>
      </c>
      <c r="Y3876" s="291" t="str">
        <f t="shared" si="372"/>
        <v/>
      </c>
    </row>
    <row r="3877" spans="1:25" ht="15" customHeight="1">
      <c r="A3877" s="8">
        <f t="shared" si="373"/>
        <v>3876</v>
      </c>
      <c r="B3877" s="56" t="s">
        <v>4943</v>
      </c>
      <c r="C3877" s="8">
        <v>86</v>
      </c>
      <c r="D3877" s="8" t="s">
        <v>16</v>
      </c>
      <c r="E3877" s="60" t="s">
        <v>376</v>
      </c>
      <c r="F3877" s="61" t="s">
        <v>3421</v>
      </c>
      <c r="G3877" s="62">
        <v>45037</v>
      </c>
      <c r="H3877" s="56"/>
      <c r="I3877" s="56"/>
      <c r="J3877" s="56"/>
      <c r="K3877" s="62"/>
      <c r="L3877" s="56"/>
      <c r="M3877" s="56"/>
      <c r="N3877" s="56"/>
      <c r="O3877" s="56"/>
      <c r="P3877" s="56"/>
      <c r="Q3877" s="63"/>
      <c r="R3877" s="64"/>
      <c r="S3877" s="56"/>
      <c r="T3877" s="56"/>
      <c r="U3877" s="57"/>
      <c r="V3877" s="289">
        <f t="shared" si="369"/>
        <v>1206</v>
      </c>
      <c r="W3877" s="292" t="str">
        <f t="shared" si="370"/>
        <v/>
      </c>
      <c r="X3877" s="291" t="str">
        <f t="shared" si="371"/>
        <v/>
      </c>
      <c r="Y3877" s="291" t="str">
        <f t="shared" si="372"/>
        <v/>
      </c>
    </row>
    <row r="3878" spans="1:25" ht="15" customHeight="1">
      <c r="A3878" s="8">
        <f t="shared" si="373"/>
        <v>3877</v>
      </c>
      <c r="B3878" s="56" t="s">
        <v>4944</v>
      </c>
      <c r="C3878" s="8">
        <v>44</v>
      </c>
      <c r="D3878" s="8" t="s">
        <v>16</v>
      </c>
      <c r="E3878" s="60" t="s">
        <v>4945</v>
      </c>
      <c r="F3878" s="61" t="s">
        <v>66</v>
      </c>
      <c r="G3878" s="62">
        <v>45038</v>
      </c>
      <c r="H3878" s="56"/>
      <c r="I3878" s="56"/>
      <c r="J3878" s="56"/>
      <c r="K3878" s="62"/>
      <c r="L3878" s="56"/>
      <c r="M3878" s="56"/>
      <c r="N3878" s="56"/>
      <c r="O3878" s="56"/>
      <c r="P3878" s="56"/>
      <c r="Q3878" s="63"/>
      <c r="R3878" s="64"/>
      <c r="S3878" s="56"/>
      <c r="T3878" s="56"/>
      <c r="U3878" s="57"/>
      <c r="V3878" s="289">
        <f t="shared" si="369"/>
        <v>1207</v>
      </c>
      <c r="W3878" s="292" t="str">
        <f t="shared" si="370"/>
        <v/>
      </c>
      <c r="X3878" s="291" t="str">
        <f t="shared" si="371"/>
        <v/>
      </c>
      <c r="Y3878" s="291" t="str">
        <f t="shared" si="372"/>
        <v/>
      </c>
    </row>
    <row r="3879" spans="1:25" ht="15" customHeight="1">
      <c r="A3879" s="8">
        <f t="shared" si="373"/>
        <v>3878</v>
      </c>
      <c r="B3879" s="56" t="s">
        <v>4946</v>
      </c>
      <c r="C3879" s="8">
        <v>56</v>
      </c>
      <c r="D3879" s="8" t="s">
        <v>23</v>
      </c>
      <c r="E3879" s="60" t="s">
        <v>4947</v>
      </c>
      <c r="F3879" s="61" t="s">
        <v>1968</v>
      </c>
      <c r="G3879" s="62">
        <v>45038</v>
      </c>
      <c r="H3879" s="56"/>
      <c r="I3879" s="56"/>
      <c r="J3879" s="56"/>
      <c r="K3879" s="62"/>
      <c r="L3879" s="56"/>
      <c r="M3879" s="56"/>
      <c r="N3879" s="56"/>
      <c r="O3879" s="56"/>
      <c r="P3879" s="56"/>
      <c r="Q3879" s="63"/>
      <c r="R3879" s="64"/>
      <c r="S3879" s="56"/>
      <c r="T3879" s="56"/>
      <c r="U3879" s="57"/>
      <c r="V3879" s="289">
        <f t="shared" si="369"/>
        <v>1207</v>
      </c>
      <c r="W3879" s="292" t="str">
        <f t="shared" si="370"/>
        <v/>
      </c>
      <c r="X3879" s="291" t="str">
        <f t="shared" si="371"/>
        <v/>
      </c>
      <c r="Y3879" s="291" t="str">
        <f t="shared" si="372"/>
        <v/>
      </c>
    </row>
    <row r="3880" spans="1:25" ht="15" customHeight="1">
      <c r="A3880" s="8">
        <f t="shared" si="373"/>
        <v>3879</v>
      </c>
      <c r="B3880" s="56" t="s">
        <v>4948</v>
      </c>
      <c r="C3880" s="8">
        <v>66</v>
      </c>
      <c r="D3880" s="8" t="s">
        <v>16</v>
      </c>
      <c r="E3880" s="60" t="s">
        <v>4949</v>
      </c>
      <c r="F3880" s="61" t="s">
        <v>25</v>
      </c>
      <c r="G3880" s="62">
        <v>45038</v>
      </c>
      <c r="H3880" s="56"/>
      <c r="I3880" s="56"/>
      <c r="J3880" s="56"/>
      <c r="K3880" s="62"/>
      <c r="L3880" s="56"/>
      <c r="M3880" s="56"/>
      <c r="N3880" s="56"/>
      <c r="O3880" s="56"/>
      <c r="P3880" s="56"/>
      <c r="Q3880" s="63"/>
      <c r="R3880" s="64"/>
      <c r="S3880" s="56"/>
      <c r="T3880" s="56"/>
      <c r="U3880" s="57"/>
      <c r="V3880" s="289">
        <f t="shared" si="369"/>
        <v>1207</v>
      </c>
      <c r="W3880" s="292" t="str">
        <f t="shared" si="370"/>
        <v/>
      </c>
      <c r="X3880" s="291" t="str">
        <f t="shared" si="371"/>
        <v/>
      </c>
      <c r="Y3880" s="291" t="str">
        <f t="shared" si="372"/>
        <v/>
      </c>
    </row>
    <row r="3881" spans="1:25" ht="15" customHeight="1">
      <c r="A3881" s="8">
        <f t="shared" si="373"/>
        <v>3880</v>
      </c>
      <c r="B3881" s="56" t="s">
        <v>1900</v>
      </c>
      <c r="C3881" s="8">
        <v>94</v>
      </c>
      <c r="D3881" s="8" t="s">
        <v>16</v>
      </c>
      <c r="E3881" s="60" t="s">
        <v>4950</v>
      </c>
      <c r="F3881" s="61" t="s">
        <v>55</v>
      </c>
      <c r="G3881" s="62">
        <v>45038</v>
      </c>
      <c r="H3881" s="56"/>
      <c r="I3881" s="56"/>
      <c r="J3881" s="56"/>
      <c r="K3881" s="62"/>
      <c r="L3881" s="56"/>
      <c r="M3881" s="56"/>
      <c r="N3881" s="56"/>
      <c r="O3881" s="56"/>
      <c r="P3881" s="56"/>
      <c r="Q3881" s="63"/>
      <c r="R3881" s="64"/>
      <c r="S3881" s="56"/>
      <c r="T3881" s="56"/>
      <c r="U3881" s="57"/>
      <c r="V3881" s="289">
        <f t="shared" si="369"/>
        <v>1207</v>
      </c>
      <c r="W3881" s="292" t="str">
        <f t="shared" si="370"/>
        <v/>
      </c>
      <c r="X3881" s="291" t="str">
        <f t="shared" si="371"/>
        <v/>
      </c>
      <c r="Y3881" s="291" t="str">
        <f t="shared" si="372"/>
        <v/>
      </c>
    </row>
    <row r="3882" spans="1:25" ht="15" customHeight="1">
      <c r="A3882" s="8">
        <f t="shared" si="373"/>
        <v>3881</v>
      </c>
      <c r="B3882" s="56" t="s">
        <v>4951</v>
      </c>
      <c r="C3882" s="8">
        <v>0</v>
      </c>
      <c r="D3882" s="8" t="s">
        <v>16</v>
      </c>
      <c r="E3882" s="60" t="s">
        <v>1157</v>
      </c>
      <c r="F3882" s="61" t="s">
        <v>551</v>
      </c>
      <c r="G3882" s="62">
        <v>45039</v>
      </c>
      <c r="H3882" s="56"/>
      <c r="I3882" s="56"/>
      <c r="J3882" s="56"/>
      <c r="K3882" s="62"/>
      <c r="L3882" s="56"/>
      <c r="M3882" s="56"/>
      <c r="N3882" s="56"/>
      <c r="O3882" s="56"/>
      <c r="P3882" s="56"/>
      <c r="Q3882" s="63"/>
      <c r="R3882" s="64"/>
      <c r="S3882" s="56"/>
      <c r="T3882" s="56"/>
      <c r="U3882" s="57"/>
      <c r="V3882" s="289">
        <f t="shared" si="369"/>
        <v>1208</v>
      </c>
      <c r="W3882" s="292" t="str">
        <f t="shared" si="370"/>
        <v/>
      </c>
      <c r="X3882" s="291" t="str">
        <f t="shared" si="371"/>
        <v/>
      </c>
      <c r="Y3882" s="291" t="str">
        <f t="shared" si="372"/>
        <v/>
      </c>
    </row>
    <row r="3883" spans="1:25" ht="15" customHeight="1">
      <c r="A3883" s="8">
        <f t="shared" si="373"/>
        <v>3882</v>
      </c>
      <c r="B3883" s="56" t="s">
        <v>4952</v>
      </c>
      <c r="C3883" s="8">
        <v>71</v>
      </c>
      <c r="D3883" s="8" t="s">
        <v>16</v>
      </c>
      <c r="E3883" s="60" t="s">
        <v>4953</v>
      </c>
      <c r="F3883" s="61" t="s">
        <v>244</v>
      </c>
      <c r="G3883" s="62">
        <v>45039</v>
      </c>
      <c r="H3883" s="56"/>
      <c r="I3883" s="56"/>
      <c r="J3883" s="56"/>
      <c r="K3883" s="62"/>
      <c r="L3883" s="56"/>
      <c r="M3883" s="56"/>
      <c r="N3883" s="56"/>
      <c r="O3883" s="56"/>
      <c r="P3883" s="56"/>
      <c r="Q3883" s="63"/>
      <c r="R3883" s="64"/>
      <c r="S3883" s="56"/>
      <c r="T3883" s="56"/>
      <c r="U3883" s="57"/>
      <c r="V3883" s="289">
        <f t="shared" si="369"/>
        <v>1208</v>
      </c>
      <c r="W3883" s="292" t="str">
        <f t="shared" si="370"/>
        <v/>
      </c>
      <c r="X3883" s="291" t="str">
        <f t="shared" si="371"/>
        <v/>
      </c>
      <c r="Y3883" s="291" t="str">
        <f t="shared" si="372"/>
        <v/>
      </c>
    </row>
    <row r="3884" spans="1:25" ht="15" customHeight="1">
      <c r="A3884" s="8">
        <f t="shared" si="373"/>
        <v>3883</v>
      </c>
      <c r="B3884" s="56" t="s">
        <v>583</v>
      </c>
      <c r="C3884" s="8">
        <v>88</v>
      </c>
      <c r="D3884" s="8" t="s">
        <v>23</v>
      </c>
      <c r="E3884" s="60" t="s">
        <v>724</v>
      </c>
      <c r="F3884" s="61" t="s">
        <v>66</v>
      </c>
      <c r="G3884" s="62">
        <v>45039</v>
      </c>
      <c r="H3884" s="56"/>
      <c r="I3884" s="56"/>
      <c r="J3884" s="56"/>
      <c r="K3884" s="62"/>
      <c r="L3884" s="56"/>
      <c r="M3884" s="56"/>
      <c r="N3884" s="56"/>
      <c r="O3884" s="56"/>
      <c r="P3884" s="56"/>
      <c r="Q3884" s="63"/>
      <c r="R3884" s="64"/>
      <c r="S3884" s="56"/>
      <c r="T3884" s="56"/>
      <c r="U3884" s="57"/>
      <c r="V3884" s="289">
        <f t="shared" si="369"/>
        <v>1208</v>
      </c>
      <c r="W3884" s="292" t="str">
        <f t="shared" si="370"/>
        <v/>
      </c>
      <c r="X3884" s="291" t="str">
        <f t="shared" si="371"/>
        <v/>
      </c>
      <c r="Y3884" s="291" t="str">
        <f t="shared" si="372"/>
        <v/>
      </c>
    </row>
    <row r="3885" spans="1:25" ht="15" customHeight="1">
      <c r="A3885" s="8">
        <f t="shared" si="373"/>
        <v>3884</v>
      </c>
      <c r="B3885" s="56" t="s">
        <v>268</v>
      </c>
      <c r="C3885" s="8">
        <v>61</v>
      </c>
      <c r="D3885" s="8" t="s">
        <v>23</v>
      </c>
      <c r="E3885" s="60" t="s">
        <v>27</v>
      </c>
      <c r="F3885" s="61" t="s">
        <v>2007</v>
      </c>
      <c r="G3885" s="62">
        <v>45040</v>
      </c>
      <c r="H3885" s="56"/>
      <c r="I3885" s="56"/>
      <c r="J3885" s="56"/>
      <c r="K3885" s="62"/>
      <c r="L3885" s="56"/>
      <c r="M3885" s="56"/>
      <c r="N3885" s="56"/>
      <c r="O3885" s="56"/>
      <c r="P3885" s="56"/>
      <c r="Q3885" s="63"/>
      <c r="R3885" s="64"/>
      <c r="S3885" s="56"/>
      <c r="T3885" s="56"/>
      <c r="U3885" s="57"/>
      <c r="V3885" s="289">
        <f t="shared" si="369"/>
        <v>1209</v>
      </c>
      <c r="W3885" s="292" t="str">
        <f t="shared" si="370"/>
        <v/>
      </c>
      <c r="X3885" s="291" t="str">
        <f t="shared" si="371"/>
        <v/>
      </c>
      <c r="Y3885" s="291" t="str">
        <f t="shared" si="372"/>
        <v/>
      </c>
    </row>
    <row r="3886" spans="1:25" ht="15" customHeight="1">
      <c r="A3886" s="8">
        <f t="shared" si="373"/>
        <v>3885</v>
      </c>
      <c r="B3886" s="56" t="s">
        <v>4717</v>
      </c>
      <c r="C3886" s="8">
        <v>84</v>
      </c>
      <c r="D3886" s="8" t="s">
        <v>16</v>
      </c>
      <c r="E3886" s="60" t="s">
        <v>4792</v>
      </c>
      <c r="F3886" s="61" t="s">
        <v>1968</v>
      </c>
      <c r="G3886" s="62">
        <v>45040</v>
      </c>
      <c r="H3886" s="56"/>
      <c r="I3886" s="56"/>
      <c r="J3886" s="56"/>
      <c r="K3886" s="62"/>
      <c r="L3886" s="56"/>
      <c r="M3886" s="56"/>
      <c r="N3886" s="56"/>
      <c r="O3886" s="56"/>
      <c r="P3886" s="56"/>
      <c r="Q3886" s="63"/>
      <c r="R3886" s="64"/>
      <c r="S3886" s="56"/>
      <c r="T3886" s="56"/>
      <c r="U3886" s="57"/>
      <c r="V3886" s="289">
        <f t="shared" si="369"/>
        <v>1209</v>
      </c>
      <c r="W3886" s="292" t="str">
        <f t="shared" si="370"/>
        <v/>
      </c>
      <c r="X3886" s="291" t="str">
        <f t="shared" si="371"/>
        <v/>
      </c>
      <c r="Y3886" s="291" t="str">
        <f t="shared" si="372"/>
        <v/>
      </c>
    </row>
    <row r="3887" spans="1:25" ht="15" customHeight="1">
      <c r="A3887" s="8">
        <f t="shared" si="373"/>
        <v>3886</v>
      </c>
      <c r="B3887" s="56" t="s">
        <v>1900</v>
      </c>
      <c r="C3887" s="8">
        <v>89</v>
      </c>
      <c r="D3887" s="8" t="s">
        <v>16</v>
      </c>
      <c r="E3887" s="60" t="s">
        <v>820</v>
      </c>
      <c r="F3887" s="61" t="s">
        <v>1641</v>
      </c>
      <c r="G3887" s="62">
        <v>45040</v>
      </c>
      <c r="H3887" s="56"/>
      <c r="I3887" s="56"/>
      <c r="J3887" s="56"/>
      <c r="K3887" s="62"/>
      <c r="L3887" s="56"/>
      <c r="M3887" s="56"/>
      <c r="N3887" s="56"/>
      <c r="O3887" s="56"/>
      <c r="P3887" s="56"/>
      <c r="Q3887" s="63"/>
      <c r="R3887" s="64"/>
      <c r="S3887" s="56"/>
      <c r="T3887" s="56"/>
      <c r="U3887" s="57"/>
      <c r="V3887" s="289">
        <f t="shared" si="369"/>
        <v>1209</v>
      </c>
      <c r="W3887" s="292" t="str">
        <f t="shared" si="370"/>
        <v/>
      </c>
      <c r="X3887" s="291" t="str">
        <f t="shared" si="371"/>
        <v/>
      </c>
      <c r="Y3887" s="291" t="str">
        <f t="shared" si="372"/>
        <v/>
      </c>
    </row>
    <row r="3888" spans="1:25" ht="15" customHeight="1">
      <c r="A3888" s="8">
        <f t="shared" si="373"/>
        <v>3887</v>
      </c>
      <c r="B3888" s="56" t="s">
        <v>4954</v>
      </c>
      <c r="C3888" s="8">
        <v>22</v>
      </c>
      <c r="D3888" s="8" t="s">
        <v>16</v>
      </c>
      <c r="E3888" s="60" t="s">
        <v>4955</v>
      </c>
      <c r="F3888" s="61" t="s">
        <v>103</v>
      </c>
      <c r="G3888" s="62">
        <v>45041</v>
      </c>
      <c r="H3888" s="56"/>
      <c r="I3888" s="56"/>
      <c r="J3888" s="56"/>
      <c r="K3888" s="62"/>
      <c r="L3888" s="56"/>
      <c r="M3888" s="56"/>
      <c r="N3888" s="56"/>
      <c r="O3888" s="56"/>
      <c r="P3888" s="56"/>
      <c r="Q3888" s="63"/>
      <c r="R3888" s="64"/>
      <c r="S3888" s="56"/>
      <c r="T3888" s="56"/>
      <c r="U3888" s="57"/>
      <c r="V3888" s="289">
        <f t="shared" si="369"/>
        <v>1210</v>
      </c>
      <c r="W3888" s="292" t="str">
        <f t="shared" si="370"/>
        <v/>
      </c>
      <c r="X3888" s="291" t="str">
        <f t="shared" si="371"/>
        <v/>
      </c>
      <c r="Y3888" s="291" t="str">
        <f t="shared" si="372"/>
        <v/>
      </c>
    </row>
    <row r="3889" spans="1:25" ht="15" customHeight="1">
      <c r="A3889" s="8">
        <f t="shared" si="373"/>
        <v>3888</v>
      </c>
      <c r="B3889" s="56" t="s">
        <v>4684</v>
      </c>
      <c r="C3889" s="8">
        <v>59</v>
      </c>
      <c r="D3889" s="8" t="s">
        <v>16</v>
      </c>
      <c r="E3889" s="60" t="s">
        <v>766</v>
      </c>
      <c r="F3889" s="61" t="s">
        <v>25</v>
      </c>
      <c r="G3889" s="62">
        <v>45041</v>
      </c>
      <c r="H3889" s="56"/>
      <c r="I3889" s="56"/>
      <c r="J3889" s="56"/>
      <c r="K3889" s="62"/>
      <c r="L3889" s="56"/>
      <c r="M3889" s="56"/>
      <c r="N3889" s="56"/>
      <c r="O3889" s="56"/>
      <c r="P3889" s="56"/>
      <c r="Q3889" s="63"/>
      <c r="R3889" s="64"/>
      <c r="S3889" s="56"/>
      <c r="T3889" s="56"/>
      <c r="U3889" s="57"/>
      <c r="V3889" s="289">
        <f t="shared" si="369"/>
        <v>1210</v>
      </c>
      <c r="W3889" s="292" t="str">
        <f t="shared" si="370"/>
        <v/>
      </c>
      <c r="X3889" s="291" t="str">
        <f t="shared" si="371"/>
        <v/>
      </c>
      <c r="Y3889" s="291" t="str">
        <f t="shared" si="372"/>
        <v/>
      </c>
    </row>
    <row r="3890" spans="1:25" ht="15" customHeight="1">
      <c r="A3890" s="8">
        <f t="shared" si="373"/>
        <v>3889</v>
      </c>
      <c r="B3890" s="56" t="s">
        <v>4956</v>
      </c>
      <c r="C3890" s="8">
        <v>83</v>
      </c>
      <c r="D3890" s="8" t="s">
        <v>16</v>
      </c>
      <c r="E3890" s="60" t="s">
        <v>870</v>
      </c>
      <c r="F3890" s="61" t="s">
        <v>82</v>
      </c>
      <c r="G3890" s="62">
        <v>45041</v>
      </c>
      <c r="H3890" s="56"/>
      <c r="I3890" s="56"/>
      <c r="J3890" s="56"/>
      <c r="K3890" s="62"/>
      <c r="L3890" s="56"/>
      <c r="M3890" s="56"/>
      <c r="N3890" s="56"/>
      <c r="O3890" s="56"/>
      <c r="P3890" s="56"/>
      <c r="Q3890" s="63"/>
      <c r="R3890" s="64"/>
      <c r="S3890" s="56"/>
      <c r="T3890" s="56"/>
      <c r="U3890" s="57"/>
      <c r="V3890" s="289">
        <f t="shared" si="369"/>
        <v>1210</v>
      </c>
      <c r="W3890" s="292" t="str">
        <f t="shared" si="370"/>
        <v/>
      </c>
      <c r="X3890" s="291" t="str">
        <f t="shared" si="371"/>
        <v/>
      </c>
      <c r="Y3890" s="291" t="str">
        <f t="shared" si="372"/>
        <v/>
      </c>
    </row>
    <row r="3891" spans="1:25" ht="15" customHeight="1">
      <c r="A3891" s="8">
        <f t="shared" si="373"/>
        <v>3890</v>
      </c>
      <c r="B3891" s="56" t="s">
        <v>318</v>
      </c>
      <c r="C3891" s="8">
        <v>46</v>
      </c>
      <c r="D3891" s="8" t="s">
        <v>16</v>
      </c>
      <c r="E3891" s="60" t="s">
        <v>4957</v>
      </c>
      <c r="F3891" s="61" t="s">
        <v>25</v>
      </c>
      <c r="G3891" s="62">
        <v>45042</v>
      </c>
      <c r="H3891" s="56"/>
      <c r="I3891" s="56"/>
      <c r="J3891" s="56"/>
      <c r="K3891" s="62"/>
      <c r="L3891" s="56"/>
      <c r="M3891" s="56"/>
      <c r="N3891" s="56"/>
      <c r="O3891" s="56"/>
      <c r="P3891" s="56"/>
      <c r="Q3891" s="63"/>
      <c r="R3891" s="64"/>
      <c r="S3891" s="56"/>
      <c r="T3891" s="56"/>
      <c r="U3891" s="57"/>
      <c r="V3891" s="289">
        <f t="shared" si="369"/>
        <v>1211</v>
      </c>
      <c r="W3891" s="292" t="str">
        <f t="shared" si="370"/>
        <v/>
      </c>
      <c r="X3891" s="291" t="str">
        <f t="shared" si="371"/>
        <v/>
      </c>
      <c r="Y3891" s="291" t="str">
        <f t="shared" si="372"/>
        <v/>
      </c>
    </row>
    <row r="3892" spans="1:25" ht="15" customHeight="1">
      <c r="A3892" s="8">
        <f t="shared" si="373"/>
        <v>3891</v>
      </c>
      <c r="B3892" s="56" t="s">
        <v>4958</v>
      </c>
      <c r="C3892" s="8">
        <v>52</v>
      </c>
      <c r="D3892" s="8" t="s">
        <v>16</v>
      </c>
      <c r="E3892" s="60" t="s">
        <v>3799</v>
      </c>
      <c r="F3892" s="61" t="s">
        <v>347</v>
      </c>
      <c r="G3892" s="62">
        <v>45042</v>
      </c>
      <c r="H3892" s="56"/>
      <c r="I3892" s="56"/>
      <c r="J3892" s="56"/>
      <c r="K3892" s="62"/>
      <c r="L3892" s="56"/>
      <c r="M3892" s="56"/>
      <c r="N3892" s="56"/>
      <c r="O3892" s="56"/>
      <c r="P3892" s="56"/>
      <c r="Q3892" s="63"/>
      <c r="R3892" s="64"/>
      <c r="S3892" s="56"/>
      <c r="T3892" s="56"/>
      <c r="U3892" s="57"/>
      <c r="V3892" s="289">
        <f t="shared" si="369"/>
        <v>1211</v>
      </c>
      <c r="W3892" s="292" t="str">
        <f t="shared" si="370"/>
        <v/>
      </c>
      <c r="X3892" s="291" t="str">
        <f t="shared" si="371"/>
        <v/>
      </c>
      <c r="Y3892" s="291" t="str">
        <f t="shared" si="372"/>
        <v/>
      </c>
    </row>
    <row r="3893" spans="1:25" ht="15" customHeight="1">
      <c r="A3893" s="8">
        <f t="shared" si="373"/>
        <v>3892</v>
      </c>
      <c r="B3893" s="56" t="s">
        <v>4959</v>
      </c>
      <c r="C3893" s="8">
        <v>66</v>
      </c>
      <c r="D3893" s="8" t="s">
        <v>16</v>
      </c>
      <c r="E3893" s="60" t="s">
        <v>4960</v>
      </c>
      <c r="F3893" s="61" t="s">
        <v>25</v>
      </c>
      <c r="G3893" s="62">
        <v>45042</v>
      </c>
      <c r="H3893" s="56"/>
      <c r="I3893" s="56"/>
      <c r="J3893" s="56"/>
      <c r="K3893" s="62"/>
      <c r="L3893" s="56"/>
      <c r="M3893" s="56"/>
      <c r="N3893" s="56"/>
      <c r="O3893" s="56"/>
      <c r="P3893" s="56"/>
      <c r="Q3893" s="63"/>
      <c r="R3893" s="64"/>
      <c r="S3893" s="56"/>
      <c r="T3893" s="56"/>
      <c r="U3893" s="57"/>
      <c r="V3893" s="289">
        <f t="shared" si="369"/>
        <v>1211</v>
      </c>
      <c r="W3893" s="292" t="str">
        <f t="shared" si="370"/>
        <v/>
      </c>
      <c r="X3893" s="291" t="str">
        <f t="shared" si="371"/>
        <v/>
      </c>
      <c r="Y3893" s="291" t="str">
        <f t="shared" si="372"/>
        <v/>
      </c>
    </row>
    <row r="3894" spans="1:25" ht="15" customHeight="1">
      <c r="A3894" s="8">
        <f t="shared" si="373"/>
        <v>3893</v>
      </c>
      <c r="B3894" s="56" t="s">
        <v>4961</v>
      </c>
      <c r="C3894" s="8">
        <v>79</v>
      </c>
      <c r="D3894" s="8" t="s">
        <v>23</v>
      </c>
      <c r="E3894" s="60" t="s">
        <v>2006</v>
      </c>
      <c r="F3894" s="61" t="s">
        <v>447</v>
      </c>
      <c r="G3894" s="62">
        <v>45042</v>
      </c>
      <c r="H3894" s="56"/>
      <c r="I3894" s="56"/>
      <c r="J3894" s="56"/>
      <c r="K3894" s="62"/>
      <c r="L3894" s="56"/>
      <c r="M3894" s="56"/>
      <c r="N3894" s="56"/>
      <c r="O3894" s="56"/>
      <c r="P3894" s="56"/>
      <c r="Q3894" s="63"/>
      <c r="R3894" s="64"/>
      <c r="S3894" s="56"/>
      <c r="T3894" s="56"/>
      <c r="U3894" s="57"/>
      <c r="V3894" s="289">
        <f t="shared" si="369"/>
        <v>1211</v>
      </c>
      <c r="W3894" s="292" t="str">
        <f t="shared" si="370"/>
        <v/>
      </c>
      <c r="X3894" s="291" t="str">
        <f t="shared" si="371"/>
        <v/>
      </c>
      <c r="Y3894" s="291" t="str">
        <f t="shared" si="372"/>
        <v/>
      </c>
    </row>
    <row r="3895" spans="1:25" ht="15" customHeight="1">
      <c r="A3895" s="8">
        <f t="shared" si="373"/>
        <v>3894</v>
      </c>
      <c r="B3895" s="56" t="s">
        <v>314</v>
      </c>
      <c r="C3895" s="8">
        <v>91</v>
      </c>
      <c r="D3895" s="8" t="s">
        <v>16</v>
      </c>
      <c r="E3895" s="60" t="s">
        <v>762</v>
      </c>
      <c r="F3895" s="61" t="s">
        <v>55</v>
      </c>
      <c r="G3895" s="62">
        <v>45042</v>
      </c>
      <c r="H3895" s="56"/>
      <c r="I3895" s="56"/>
      <c r="J3895" s="56"/>
      <c r="K3895" s="62"/>
      <c r="L3895" s="56"/>
      <c r="M3895" s="56"/>
      <c r="N3895" s="56"/>
      <c r="O3895" s="56"/>
      <c r="P3895" s="56"/>
      <c r="Q3895" s="63"/>
      <c r="R3895" s="64"/>
      <c r="S3895" s="56"/>
      <c r="T3895" s="56"/>
      <c r="U3895" s="57"/>
      <c r="V3895" s="289">
        <f t="shared" si="369"/>
        <v>1211</v>
      </c>
      <c r="W3895" s="292" t="str">
        <f t="shared" si="370"/>
        <v/>
      </c>
      <c r="X3895" s="291" t="str">
        <f t="shared" si="371"/>
        <v/>
      </c>
      <c r="Y3895" s="291" t="str">
        <f t="shared" si="372"/>
        <v/>
      </c>
    </row>
    <row r="3896" spans="1:25" ht="15" customHeight="1">
      <c r="A3896" s="8">
        <f t="shared" si="373"/>
        <v>3895</v>
      </c>
      <c r="B3896" s="56" t="s">
        <v>656</v>
      </c>
      <c r="C3896" s="8" t="s">
        <v>4901</v>
      </c>
      <c r="D3896" s="8" t="s">
        <v>16</v>
      </c>
      <c r="E3896" s="60" t="s">
        <v>2100</v>
      </c>
      <c r="F3896" s="61" t="s">
        <v>551</v>
      </c>
      <c r="G3896" s="62">
        <v>45042</v>
      </c>
      <c r="H3896" s="56"/>
      <c r="I3896" s="56"/>
      <c r="J3896" s="56"/>
      <c r="K3896" s="62"/>
      <c r="L3896" s="56"/>
      <c r="M3896" s="56"/>
      <c r="N3896" s="56"/>
      <c r="O3896" s="56"/>
      <c r="P3896" s="56"/>
      <c r="Q3896" s="63"/>
      <c r="R3896" s="64"/>
      <c r="S3896" s="56"/>
      <c r="T3896" s="56"/>
      <c r="U3896" s="57"/>
      <c r="V3896" s="289">
        <f t="shared" si="369"/>
        <v>1211</v>
      </c>
      <c r="W3896" s="292" t="str">
        <f t="shared" si="370"/>
        <v/>
      </c>
      <c r="X3896" s="291" t="str">
        <f t="shared" si="371"/>
        <v/>
      </c>
      <c r="Y3896" s="291" t="str">
        <f t="shared" si="372"/>
        <v/>
      </c>
    </row>
    <row r="3897" spans="1:25" ht="15" customHeight="1">
      <c r="A3897" s="8">
        <f t="shared" si="373"/>
        <v>3896</v>
      </c>
      <c r="B3897" s="56" t="s">
        <v>343</v>
      </c>
      <c r="C3897" s="8">
        <v>65</v>
      </c>
      <c r="D3897" s="8" t="s">
        <v>16</v>
      </c>
      <c r="E3897" s="60" t="s">
        <v>4962</v>
      </c>
      <c r="F3897" s="61" t="s">
        <v>994</v>
      </c>
      <c r="G3897" s="62">
        <v>45043</v>
      </c>
      <c r="H3897" s="56"/>
      <c r="I3897" s="56"/>
      <c r="J3897" s="56"/>
      <c r="K3897" s="62"/>
      <c r="L3897" s="56"/>
      <c r="M3897" s="56"/>
      <c r="N3897" s="56"/>
      <c r="O3897" s="56"/>
      <c r="P3897" s="56"/>
      <c r="Q3897" s="63"/>
      <c r="R3897" s="64"/>
      <c r="S3897" s="56"/>
      <c r="T3897" s="56"/>
      <c r="U3897" s="57"/>
      <c r="V3897" s="289">
        <f t="shared" si="369"/>
        <v>1212</v>
      </c>
      <c r="W3897" s="292" t="str">
        <f t="shared" si="370"/>
        <v/>
      </c>
      <c r="X3897" s="291" t="str">
        <f t="shared" si="371"/>
        <v/>
      </c>
      <c r="Y3897" s="291" t="str">
        <f t="shared" si="372"/>
        <v/>
      </c>
    </row>
    <row r="3898" spans="1:25" ht="15" customHeight="1">
      <c r="A3898" s="8">
        <f t="shared" si="373"/>
        <v>3897</v>
      </c>
      <c r="B3898" s="56" t="s">
        <v>101</v>
      </c>
      <c r="C3898" s="8">
        <v>70</v>
      </c>
      <c r="D3898" s="8" t="s">
        <v>23</v>
      </c>
      <c r="E3898" s="60" t="s">
        <v>693</v>
      </c>
      <c r="F3898" s="61" t="s">
        <v>464</v>
      </c>
      <c r="G3898" s="62">
        <v>45043</v>
      </c>
      <c r="H3898" s="56"/>
      <c r="I3898" s="56"/>
      <c r="J3898" s="56"/>
      <c r="K3898" s="62"/>
      <c r="L3898" s="56"/>
      <c r="M3898" s="56"/>
      <c r="N3898" s="56"/>
      <c r="O3898" s="56"/>
      <c r="P3898" s="56"/>
      <c r="Q3898" s="63"/>
      <c r="R3898" s="64"/>
      <c r="S3898" s="56"/>
      <c r="T3898" s="56"/>
      <c r="U3898" s="57"/>
      <c r="V3898" s="289">
        <f t="shared" si="369"/>
        <v>1212</v>
      </c>
      <c r="W3898" s="292" t="str">
        <f t="shared" si="370"/>
        <v/>
      </c>
      <c r="X3898" s="291" t="str">
        <f t="shared" si="371"/>
        <v/>
      </c>
      <c r="Y3898" s="291" t="str">
        <f t="shared" si="372"/>
        <v/>
      </c>
    </row>
    <row r="3899" spans="1:25" ht="15" customHeight="1">
      <c r="A3899" s="8">
        <f t="shared" si="373"/>
        <v>3898</v>
      </c>
      <c r="B3899" s="56" t="s">
        <v>4657</v>
      </c>
      <c r="C3899" s="8">
        <v>73</v>
      </c>
      <c r="D3899" s="8" t="s">
        <v>16</v>
      </c>
      <c r="E3899" s="60" t="s">
        <v>4963</v>
      </c>
      <c r="F3899" s="61" t="s">
        <v>1701</v>
      </c>
      <c r="G3899" s="62">
        <v>45043</v>
      </c>
      <c r="H3899" s="56"/>
      <c r="I3899" s="56"/>
      <c r="J3899" s="56"/>
      <c r="K3899" s="62"/>
      <c r="L3899" s="56"/>
      <c r="M3899" s="56"/>
      <c r="N3899" s="56"/>
      <c r="O3899" s="56"/>
      <c r="P3899" s="56"/>
      <c r="Q3899" s="63"/>
      <c r="R3899" s="64"/>
      <c r="S3899" s="56"/>
      <c r="T3899" s="56"/>
      <c r="U3899" s="57"/>
      <c r="V3899" s="289">
        <f t="shared" si="369"/>
        <v>1212</v>
      </c>
      <c r="W3899" s="292" t="str">
        <f t="shared" si="370"/>
        <v/>
      </c>
      <c r="X3899" s="291" t="str">
        <f t="shared" si="371"/>
        <v/>
      </c>
      <c r="Y3899" s="291" t="str">
        <f t="shared" si="372"/>
        <v/>
      </c>
    </row>
    <row r="3900" spans="1:25" ht="15" customHeight="1">
      <c r="A3900" s="8">
        <f t="shared" si="373"/>
        <v>3899</v>
      </c>
      <c r="B3900" s="56" t="s">
        <v>4964</v>
      </c>
      <c r="C3900" s="8">
        <v>74</v>
      </c>
      <c r="D3900" s="8" t="s">
        <v>23</v>
      </c>
      <c r="E3900" s="60" t="s">
        <v>4965</v>
      </c>
      <c r="F3900" s="61" t="s">
        <v>25</v>
      </c>
      <c r="G3900" s="62">
        <v>45044</v>
      </c>
      <c r="H3900" s="56"/>
      <c r="I3900" s="56"/>
      <c r="J3900" s="56"/>
      <c r="K3900" s="62"/>
      <c r="L3900" s="56"/>
      <c r="M3900" s="56"/>
      <c r="N3900" s="56"/>
      <c r="O3900" s="56"/>
      <c r="P3900" s="56"/>
      <c r="Q3900" s="63"/>
      <c r="R3900" s="64"/>
      <c r="S3900" s="56"/>
      <c r="T3900" s="56"/>
      <c r="U3900" s="57"/>
      <c r="V3900" s="289">
        <f t="shared" si="369"/>
        <v>1213</v>
      </c>
      <c r="W3900" s="292" t="str">
        <f t="shared" si="370"/>
        <v/>
      </c>
      <c r="X3900" s="291" t="str">
        <f t="shared" si="371"/>
        <v/>
      </c>
      <c r="Y3900" s="291" t="str">
        <f t="shared" si="372"/>
        <v/>
      </c>
    </row>
    <row r="3901" spans="1:25" ht="15" customHeight="1">
      <c r="A3901" s="8">
        <f t="shared" si="373"/>
        <v>3900</v>
      </c>
      <c r="B3901" s="56" t="s">
        <v>4966</v>
      </c>
      <c r="C3901" s="8">
        <v>52</v>
      </c>
      <c r="D3901" s="8" t="s">
        <v>16</v>
      </c>
      <c r="E3901" s="60" t="s">
        <v>685</v>
      </c>
      <c r="F3901" s="61" t="s">
        <v>2164</v>
      </c>
      <c r="G3901" s="62">
        <v>45045</v>
      </c>
      <c r="H3901" s="56"/>
      <c r="I3901" s="56"/>
      <c r="J3901" s="56"/>
      <c r="K3901" s="62"/>
      <c r="L3901" s="56"/>
      <c r="M3901" s="56"/>
      <c r="N3901" s="56"/>
      <c r="O3901" s="56"/>
      <c r="P3901" s="56"/>
      <c r="Q3901" s="63"/>
      <c r="R3901" s="64"/>
      <c r="S3901" s="56"/>
      <c r="T3901" s="56"/>
      <c r="U3901" s="57"/>
      <c r="V3901" s="289">
        <f t="shared" si="369"/>
        <v>1214</v>
      </c>
      <c r="W3901" s="292" t="str">
        <f t="shared" si="370"/>
        <v/>
      </c>
      <c r="X3901" s="291" t="str">
        <f t="shared" si="371"/>
        <v/>
      </c>
      <c r="Y3901" s="291" t="str">
        <f t="shared" si="372"/>
        <v/>
      </c>
    </row>
    <row r="3902" spans="1:25" ht="15" customHeight="1">
      <c r="A3902" s="8">
        <f t="shared" si="373"/>
        <v>3901</v>
      </c>
      <c r="B3902" s="56" t="s">
        <v>4358</v>
      </c>
      <c r="C3902" s="8">
        <v>58</v>
      </c>
      <c r="D3902" s="8" t="s">
        <v>16</v>
      </c>
      <c r="E3902" s="60" t="s">
        <v>615</v>
      </c>
      <c r="F3902" s="61" t="s">
        <v>244</v>
      </c>
      <c r="G3902" s="62">
        <v>45045</v>
      </c>
      <c r="H3902" s="56"/>
      <c r="I3902" s="56"/>
      <c r="J3902" s="56"/>
      <c r="K3902" s="62"/>
      <c r="L3902" s="56"/>
      <c r="M3902" s="56"/>
      <c r="N3902" s="56"/>
      <c r="O3902" s="56"/>
      <c r="P3902" s="56"/>
      <c r="Q3902" s="63"/>
      <c r="R3902" s="64"/>
      <c r="S3902" s="56"/>
      <c r="T3902" s="56"/>
      <c r="U3902" s="57"/>
      <c r="V3902" s="289">
        <f t="shared" si="369"/>
        <v>1214</v>
      </c>
      <c r="W3902" s="292" t="str">
        <f t="shared" si="370"/>
        <v/>
      </c>
      <c r="X3902" s="291" t="str">
        <f t="shared" si="371"/>
        <v/>
      </c>
      <c r="Y3902" s="291" t="str">
        <f t="shared" si="372"/>
        <v/>
      </c>
    </row>
    <row r="3903" spans="1:25" ht="15" customHeight="1">
      <c r="A3903" s="8">
        <f t="shared" si="373"/>
        <v>3902</v>
      </c>
      <c r="B3903" s="56" t="s">
        <v>1900</v>
      </c>
      <c r="C3903" s="8">
        <v>67</v>
      </c>
      <c r="D3903" s="8" t="s">
        <v>16</v>
      </c>
      <c r="E3903" s="60" t="s">
        <v>4967</v>
      </c>
      <c r="F3903" s="61" t="s">
        <v>71</v>
      </c>
      <c r="G3903" s="62">
        <v>45045</v>
      </c>
      <c r="H3903" s="56"/>
      <c r="I3903" s="56"/>
      <c r="J3903" s="56"/>
      <c r="K3903" s="62"/>
      <c r="L3903" s="56"/>
      <c r="M3903" s="56"/>
      <c r="N3903" s="56"/>
      <c r="O3903" s="56"/>
      <c r="P3903" s="56"/>
      <c r="Q3903" s="63"/>
      <c r="R3903" s="64"/>
      <c r="S3903" s="56"/>
      <c r="T3903" s="56"/>
      <c r="U3903" s="57"/>
      <c r="V3903" s="289">
        <f t="shared" si="369"/>
        <v>1214</v>
      </c>
      <c r="W3903" s="292" t="str">
        <f t="shared" si="370"/>
        <v/>
      </c>
      <c r="X3903" s="291" t="str">
        <f t="shared" si="371"/>
        <v/>
      </c>
      <c r="Y3903" s="291" t="str">
        <f t="shared" si="372"/>
        <v/>
      </c>
    </row>
    <row r="3904" spans="1:25" ht="15" customHeight="1">
      <c r="A3904" s="8">
        <f t="shared" si="373"/>
        <v>3903</v>
      </c>
      <c r="B3904" s="56" t="s">
        <v>4968</v>
      </c>
      <c r="C3904" s="8">
        <v>82</v>
      </c>
      <c r="D3904" s="8" t="s">
        <v>16</v>
      </c>
      <c r="E3904" s="60" t="s">
        <v>4969</v>
      </c>
      <c r="F3904" s="61" t="s">
        <v>25</v>
      </c>
      <c r="G3904" s="62">
        <v>45045</v>
      </c>
      <c r="H3904" s="56"/>
      <c r="I3904" s="56"/>
      <c r="J3904" s="56"/>
      <c r="K3904" s="62"/>
      <c r="L3904" s="56"/>
      <c r="M3904" s="56"/>
      <c r="N3904" s="56"/>
      <c r="O3904" s="56"/>
      <c r="P3904" s="56"/>
      <c r="Q3904" s="63"/>
      <c r="R3904" s="64"/>
      <c r="S3904" s="56"/>
      <c r="T3904" s="56"/>
      <c r="U3904" s="57"/>
      <c r="V3904" s="289">
        <f t="shared" si="369"/>
        <v>1214</v>
      </c>
      <c r="W3904" s="292" t="str">
        <f t="shared" si="370"/>
        <v/>
      </c>
      <c r="X3904" s="291" t="str">
        <f t="shared" si="371"/>
        <v/>
      </c>
      <c r="Y3904" s="291" t="str">
        <f t="shared" si="372"/>
        <v/>
      </c>
    </row>
    <row r="3905" spans="1:25" ht="15" customHeight="1">
      <c r="A3905" s="8">
        <f t="shared" si="373"/>
        <v>3904</v>
      </c>
      <c r="B3905" s="56" t="s">
        <v>4970</v>
      </c>
      <c r="C3905" s="8">
        <v>48</v>
      </c>
      <c r="D3905" s="8" t="s">
        <v>23</v>
      </c>
      <c r="E3905" s="60" t="s">
        <v>4971</v>
      </c>
      <c r="F3905" s="61" t="s">
        <v>25</v>
      </c>
      <c r="G3905" s="62">
        <v>45046</v>
      </c>
      <c r="H3905" s="56"/>
      <c r="I3905" s="56"/>
      <c r="J3905" s="56"/>
      <c r="K3905" s="62"/>
      <c r="L3905" s="56"/>
      <c r="M3905" s="56"/>
      <c r="N3905" s="56"/>
      <c r="O3905" s="56"/>
      <c r="P3905" s="56"/>
      <c r="Q3905" s="63"/>
      <c r="R3905" s="64"/>
      <c r="S3905" s="56"/>
      <c r="T3905" s="56"/>
      <c r="U3905" s="57"/>
      <c r="V3905" s="289">
        <f t="shared" si="369"/>
        <v>1215</v>
      </c>
      <c r="W3905" s="292" t="str">
        <f t="shared" si="370"/>
        <v/>
      </c>
      <c r="X3905" s="291" t="str">
        <f t="shared" si="371"/>
        <v/>
      </c>
      <c r="Y3905" s="291" t="str">
        <f t="shared" si="372"/>
        <v/>
      </c>
    </row>
    <row r="3906" spans="1:25" ht="15" customHeight="1">
      <c r="A3906" s="8">
        <f t="shared" si="373"/>
        <v>3905</v>
      </c>
      <c r="B3906" s="56" t="s">
        <v>4932</v>
      </c>
      <c r="C3906" s="8">
        <v>72</v>
      </c>
      <c r="D3906" s="8" t="s">
        <v>16</v>
      </c>
      <c r="E3906" s="60" t="s">
        <v>4972</v>
      </c>
      <c r="F3906" s="61" t="s">
        <v>55</v>
      </c>
      <c r="G3906" s="62">
        <v>45046</v>
      </c>
      <c r="H3906" s="56"/>
      <c r="I3906" s="56"/>
      <c r="J3906" s="56"/>
      <c r="K3906" s="62"/>
      <c r="L3906" s="56"/>
      <c r="M3906" s="56"/>
      <c r="N3906" s="56"/>
      <c r="O3906" s="56"/>
      <c r="P3906" s="56"/>
      <c r="Q3906" s="63"/>
      <c r="R3906" s="64"/>
      <c r="S3906" s="56"/>
      <c r="T3906" s="56"/>
      <c r="U3906" s="57"/>
      <c r="V3906" s="289">
        <f t="shared" ref="V3906:V3969" si="374">G3906-DATE(2020,1,1)</f>
        <v>1215</v>
      </c>
      <c r="W3906" s="292" t="str">
        <f t="shared" ref="W3906:W3969" si="375">IF(ISNUMBER(H3906), $G3906-H3906, "")</f>
        <v/>
      </c>
      <c r="X3906" s="291" t="str">
        <f t="shared" ref="X3906:X3969" si="376">IF(ISNUMBER(I3906), $G3906-I3906, "")</f>
        <v/>
      </c>
      <c r="Y3906" s="291" t="str">
        <f t="shared" ref="Y3906:Y3969" si="377">IF(ISNUMBER(K3906), $G3906-K3906, "")</f>
        <v/>
      </c>
    </row>
    <row r="3907" spans="1:25" ht="15" customHeight="1">
      <c r="A3907" s="8">
        <f t="shared" si="373"/>
        <v>3906</v>
      </c>
      <c r="B3907" s="56" t="s">
        <v>4973</v>
      </c>
      <c r="C3907" s="8">
        <v>84</v>
      </c>
      <c r="D3907" s="8" t="s">
        <v>23</v>
      </c>
      <c r="E3907" s="60" t="s">
        <v>4974</v>
      </c>
      <c r="F3907" s="61" t="s">
        <v>25</v>
      </c>
      <c r="G3907" s="62">
        <v>45046</v>
      </c>
      <c r="H3907" s="56"/>
      <c r="I3907" s="56"/>
      <c r="J3907" s="56"/>
      <c r="K3907" s="62"/>
      <c r="L3907" s="56"/>
      <c r="M3907" s="56"/>
      <c r="N3907" s="56"/>
      <c r="O3907" s="56"/>
      <c r="P3907" s="56"/>
      <c r="Q3907" s="63"/>
      <c r="R3907" s="64"/>
      <c r="S3907" s="56"/>
      <c r="T3907" s="56"/>
      <c r="U3907" s="57"/>
      <c r="V3907" s="289">
        <f t="shared" si="374"/>
        <v>1215</v>
      </c>
      <c r="W3907" s="292" t="str">
        <f t="shared" si="375"/>
        <v/>
      </c>
      <c r="X3907" s="291" t="str">
        <f t="shared" si="376"/>
        <v/>
      </c>
      <c r="Y3907" s="291" t="str">
        <f t="shared" si="377"/>
        <v/>
      </c>
    </row>
    <row r="3908" spans="1:25" ht="15" customHeight="1">
      <c r="A3908" s="8">
        <f t="shared" si="373"/>
        <v>3907</v>
      </c>
      <c r="B3908" s="56" t="s">
        <v>557</v>
      </c>
      <c r="C3908" s="8">
        <v>85</v>
      </c>
      <c r="D3908" s="8" t="s">
        <v>23</v>
      </c>
      <c r="E3908" s="60" t="s">
        <v>4975</v>
      </c>
      <c r="F3908" s="61" t="s">
        <v>3664</v>
      </c>
      <c r="G3908" s="62">
        <v>45046</v>
      </c>
      <c r="H3908" s="56"/>
      <c r="I3908" s="56"/>
      <c r="J3908" s="56"/>
      <c r="K3908" s="62"/>
      <c r="L3908" s="56"/>
      <c r="M3908" s="56"/>
      <c r="N3908" s="56"/>
      <c r="O3908" s="56"/>
      <c r="P3908" s="56"/>
      <c r="Q3908" s="63"/>
      <c r="R3908" s="64"/>
      <c r="S3908" s="56"/>
      <c r="T3908" s="56"/>
      <c r="U3908" s="57"/>
      <c r="V3908" s="289">
        <f t="shared" si="374"/>
        <v>1215</v>
      </c>
      <c r="W3908" s="292" t="str">
        <f t="shared" si="375"/>
        <v/>
      </c>
      <c r="X3908" s="291" t="str">
        <f t="shared" si="376"/>
        <v/>
      </c>
      <c r="Y3908" s="291" t="str">
        <f t="shared" si="377"/>
        <v/>
      </c>
    </row>
    <row r="3909" spans="1:25" ht="15" customHeight="1">
      <c r="A3909" s="8">
        <f t="shared" ref="A3909:A3972" si="378">A3908+1</f>
        <v>3908</v>
      </c>
      <c r="B3909" s="56" t="s">
        <v>616</v>
      </c>
      <c r="C3909" s="8">
        <v>49</v>
      </c>
      <c r="D3909" s="8" t="s">
        <v>23</v>
      </c>
      <c r="E3909" s="60" t="s">
        <v>4976</v>
      </c>
      <c r="F3909" s="61" t="s">
        <v>534</v>
      </c>
      <c r="G3909" s="62">
        <v>45047</v>
      </c>
      <c r="H3909" s="56"/>
      <c r="I3909" s="56"/>
      <c r="J3909" s="56"/>
      <c r="K3909" s="62"/>
      <c r="L3909" s="56"/>
      <c r="M3909" s="56"/>
      <c r="N3909" s="56"/>
      <c r="O3909" s="56"/>
      <c r="P3909" s="56"/>
      <c r="Q3909" s="63"/>
      <c r="R3909" s="64"/>
      <c r="S3909" s="56"/>
      <c r="T3909" s="56"/>
      <c r="U3909" s="57"/>
      <c r="V3909" s="289">
        <f t="shared" si="374"/>
        <v>1216</v>
      </c>
      <c r="W3909" s="292" t="str">
        <f t="shared" si="375"/>
        <v/>
      </c>
      <c r="X3909" s="291" t="str">
        <f t="shared" si="376"/>
        <v/>
      </c>
      <c r="Y3909" s="291" t="str">
        <f t="shared" si="377"/>
        <v/>
      </c>
    </row>
    <row r="3910" spans="1:25" ht="15" customHeight="1">
      <c r="A3910" s="8">
        <f t="shared" si="378"/>
        <v>3909</v>
      </c>
      <c r="B3910" s="56" t="s">
        <v>4977</v>
      </c>
      <c r="C3910" s="8">
        <v>63</v>
      </c>
      <c r="D3910" s="8" t="s">
        <v>16</v>
      </c>
      <c r="E3910" s="60" t="s">
        <v>4978</v>
      </c>
      <c r="F3910" s="61" t="s">
        <v>106</v>
      </c>
      <c r="G3910" s="62">
        <v>45047</v>
      </c>
      <c r="H3910" s="56"/>
      <c r="I3910" s="56"/>
      <c r="J3910" s="56"/>
      <c r="K3910" s="62"/>
      <c r="L3910" s="56"/>
      <c r="M3910" s="56"/>
      <c r="N3910" s="56"/>
      <c r="O3910" s="56"/>
      <c r="P3910" s="56"/>
      <c r="Q3910" s="63"/>
      <c r="R3910" s="64"/>
      <c r="S3910" s="56"/>
      <c r="T3910" s="56"/>
      <c r="U3910" s="57"/>
      <c r="V3910" s="289">
        <f t="shared" si="374"/>
        <v>1216</v>
      </c>
      <c r="W3910" s="292" t="str">
        <f t="shared" si="375"/>
        <v/>
      </c>
      <c r="X3910" s="291" t="str">
        <f t="shared" si="376"/>
        <v/>
      </c>
      <c r="Y3910" s="291" t="str">
        <f t="shared" si="377"/>
        <v/>
      </c>
    </row>
    <row r="3911" spans="1:25" ht="15" customHeight="1">
      <c r="A3911" s="8">
        <f t="shared" si="378"/>
        <v>3910</v>
      </c>
      <c r="B3911" s="56" t="s">
        <v>4979</v>
      </c>
      <c r="C3911" s="8">
        <v>67</v>
      </c>
      <c r="D3911" s="8" t="s">
        <v>16</v>
      </c>
      <c r="E3911" s="60" t="s">
        <v>4980</v>
      </c>
      <c r="F3911" s="61" t="s">
        <v>66</v>
      </c>
      <c r="G3911" s="62">
        <v>45047</v>
      </c>
      <c r="H3911" s="56"/>
      <c r="I3911" s="56"/>
      <c r="J3911" s="56"/>
      <c r="K3911" s="62"/>
      <c r="L3911" s="56"/>
      <c r="M3911" s="56"/>
      <c r="N3911" s="56"/>
      <c r="O3911" s="56"/>
      <c r="P3911" s="56"/>
      <c r="Q3911" s="63"/>
      <c r="R3911" s="64"/>
      <c r="S3911" s="56"/>
      <c r="T3911" s="56"/>
      <c r="U3911" s="57"/>
      <c r="V3911" s="289">
        <f t="shared" si="374"/>
        <v>1216</v>
      </c>
      <c r="W3911" s="292" t="str">
        <f t="shared" si="375"/>
        <v/>
      </c>
      <c r="X3911" s="291" t="str">
        <f t="shared" si="376"/>
        <v/>
      </c>
      <c r="Y3911" s="291" t="str">
        <f t="shared" si="377"/>
        <v/>
      </c>
    </row>
    <row r="3912" spans="1:25" ht="15" customHeight="1">
      <c r="A3912" s="8">
        <f t="shared" si="378"/>
        <v>3911</v>
      </c>
      <c r="B3912" s="56" t="s">
        <v>497</v>
      </c>
      <c r="C3912" s="8">
        <v>84</v>
      </c>
      <c r="D3912" s="8" t="s">
        <v>16</v>
      </c>
      <c r="E3912" s="60" t="s">
        <v>2875</v>
      </c>
      <c r="F3912" s="61" t="s">
        <v>103</v>
      </c>
      <c r="G3912" s="62">
        <v>45047</v>
      </c>
      <c r="H3912" s="56"/>
      <c r="I3912" s="56"/>
      <c r="J3912" s="56"/>
      <c r="K3912" s="62"/>
      <c r="L3912" s="56"/>
      <c r="M3912" s="56"/>
      <c r="N3912" s="56"/>
      <c r="O3912" s="56"/>
      <c r="P3912" s="56"/>
      <c r="Q3912" s="63"/>
      <c r="R3912" s="64"/>
      <c r="S3912" s="56"/>
      <c r="T3912" s="56"/>
      <c r="U3912" s="57"/>
      <c r="V3912" s="289">
        <f t="shared" si="374"/>
        <v>1216</v>
      </c>
      <c r="W3912" s="292" t="str">
        <f t="shared" si="375"/>
        <v/>
      </c>
      <c r="X3912" s="291" t="str">
        <f t="shared" si="376"/>
        <v/>
      </c>
      <c r="Y3912" s="291" t="str">
        <f t="shared" si="377"/>
        <v/>
      </c>
    </row>
    <row r="3913" spans="1:25" ht="15" customHeight="1">
      <c r="A3913" s="8">
        <f t="shared" si="378"/>
        <v>3912</v>
      </c>
      <c r="B3913" s="56" t="s">
        <v>4981</v>
      </c>
      <c r="C3913" s="8">
        <v>99</v>
      </c>
      <c r="D3913" s="8" t="s">
        <v>16</v>
      </c>
      <c r="E3913" s="60" t="s">
        <v>4982</v>
      </c>
      <c r="F3913" s="61" t="s">
        <v>117</v>
      </c>
      <c r="G3913" s="62">
        <v>45047</v>
      </c>
      <c r="H3913" s="56"/>
      <c r="I3913" s="56"/>
      <c r="J3913" s="56"/>
      <c r="K3913" s="62"/>
      <c r="L3913" s="56"/>
      <c r="M3913" s="56"/>
      <c r="N3913" s="56"/>
      <c r="O3913" s="56"/>
      <c r="P3913" s="56"/>
      <c r="Q3913" s="63"/>
      <c r="R3913" s="64"/>
      <c r="S3913" s="56"/>
      <c r="T3913" s="56"/>
      <c r="U3913" s="57"/>
      <c r="V3913" s="289">
        <f t="shared" si="374"/>
        <v>1216</v>
      </c>
      <c r="W3913" s="292" t="str">
        <f t="shared" si="375"/>
        <v/>
      </c>
      <c r="X3913" s="291" t="str">
        <f t="shared" si="376"/>
        <v/>
      </c>
      <c r="Y3913" s="291" t="str">
        <f t="shared" si="377"/>
        <v/>
      </c>
    </row>
    <row r="3914" spans="1:25" ht="15" customHeight="1">
      <c r="A3914" s="8">
        <f t="shared" si="378"/>
        <v>3913</v>
      </c>
      <c r="B3914" s="56" t="s">
        <v>4983</v>
      </c>
      <c r="C3914" s="8">
        <v>77</v>
      </c>
      <c r="D3914" s="8" t="s">
        <v>23</v>
      </c>
      <c r="E3914" s="60" t="s">
        <v>4984</v>
      </c>
      <c r="F3914" s="61" t="s">
        <v>148</v>
      </c>
      <c r="G3914" s="62">
        <v>45048</v>
      </c>
      <c r="H3914" s="56"/>
      <c r="I3914" s="56"/>
      <c r="J3914" s="56"/>
      <c r="K3914" s="62"/>
      <c r="L3914" s="56"/>
      <c r="M3914" s="56"/>
      <c r="N3914" s="56"/>
      <c r="O3914" s="56"/>
      <c r="P3914" s="56"/>
      <c r="Q3914" s="63"/>
      <c r="R3914" s="64"/>
      <c r="S3914" s="56"/>
      <c r="T3914" s="56"/>
      <c r="U3914" s="57"/>
      <c r="V3914" s="289">
        <f t="shared" si="374"/>
        <v>1217</v>
      </c>
      <c r="W3914" s="292" t="str">
        <f t="shared" si="375"/>
        <v/>
      </c>
      <c r="X3914" s="291" t="str">
        <f t="shared" si="376"/>
        <v/>
      </c>
      <c r="Y3914" s="291" t="str">
        <f t="shared" si="377"/>
        <v/>
      </c>
    </row>
    <row r="3915" spans="1:25" ht="15" customHeight="1">
      <c r="A3915" s="8">
        <f t="shared" si="378"/>
        <v>3914</v>
      </c>
      <c r="B3915" s="56" t="s">
        <v>4985</v>
      </c>
      <c r="C3915" s="8">
        <v>61</v>
      </c>
      <c r="D3915" s="8" t="s">
        <v>16</v>
      </c>
      <c r="E3915" s="60" t="s">
        <v>2254</v>
      </c>
      <c r="F3915" s="61" t="s">
        <v>66</v>
      </c>
      <c r="G3915" s="62">
        <v>45049</v>
      </c>
      <c r="H3915" s="56"/>
      <c r="I3915" s="56"/>
      <c r="J3915" s="56"/>
      <c r="K3915" s="62"/>
      <c r="L3915" s="56"/>
      <c r="M3915" s="56"/>
      <c r="N3915" s="56"/>
      <c r="O3915" s="56"/>
      <c r="P3915" s="56"/>
      <c r="Q3915" s="63"/>
      <c r="R3915" s="64"/>
      <c r="S3915" s="56"/>
      <c r="T3915" s="56"/>
      <c r="U3915" s="57"/>
      <c r="V3915" s="289">
        <f t="shared" si="374"/>
        <v>1218</v>
      </c>
      <c r="W3915" s="292" t="str">
        <f t="shared" si="375"/>
        <v/>
      </c>
      <c r="X3915" s="291" t="str">
        <f t="shared" si="376"/>
        <v/>
      </c>
      <c r="Y3915" s="291" t="str">
        <f t="shared" si="377"/>
        <v/>
      </c>
    </row>
    <row r="3916" spans="1:25" ht="15" customHeight="1">
      <c r="A3916" s="8">
        <f t="shared" si="378"/>
        <v>3915</v>
      </c>
      <c r="B3916" s="56" t="s">
        <v>38</v>
      </c>
      <c r="C3916" s="8">
        <v>82</v>
      </c>
      <c r="D3916" s="8" t="s">
        <v>16</v>
      </c>
      <c r="E3916" s="60" t="s">
        <v>4986</v>
      </c>
      <c r="F3916" s="61" t="s">
        <v>295</v>
      </c>
      <c r="G3916" s="62">
        <v>45049</v>
      </c>
      <c r="H3916" s="56"/>
      <c r="I3916" s="56"/>
      <c r="J3916" s="56"/>
      <c r="K3916" s="62"/>
      <c r="L3916" s="56"/>
      <c r="M3916" s="56"/>
      <c r="N3916" s="56"/>
      <c r="O3916" s="56"/>
      <c r="P3916" s="56"/>
      <c r="Q3916" s="63"/>
      <c r="R3916" s="64"/>
      <c r="S3916" s="56"/>
      <c r="T3916" s="56"/>
      <c r="U3916" s="57"/>
      <c r="V3916" s="289">
        <f t="shared" si="374"/>
        <v>1218</v>
      </c>
      <c r="W3916" s="292" t="str">
        <f t="shared" si="375"/>
        <v/>
      </c>
      <c r="X3916" s="291" t="str">
        <f t="shared" si="376"/>
        <v/>
      </c>
      <c r="Y3916" s="291" t="str">
        <f t="shared" si="377"/>
        <v/>
      </c>
    </row>
    <row r="3917" spans="1:25" ht="15" customHeight="1">
      <c r="A3917" s="8">
        <f t="shared" si="378"/>
        <v>3916</v>
      </c>
      <c r="B3917" s="56" t="s">
        <v>3917</v>
      </c>
      <c r="C3917" s="8">
        <v>68</v>
      </c>
      <c r="D3917" s="8" t="s">
        <v>16</v>
      </c>
      <c r="E3917" s="60" t="s">
        <v>4987</v>
      </c>
      <c r="F3917" s="61" t="s">
        <v>25</v>
      </c>
      <c r="G3917" s="62">
        <v>45050</v>
      </c>
      <c r="H3917" s="56"/>
      <c r="I3917" s="56"/>
      <c r="J3917" s="56"/>
      <c r="K3917" s="62"/>
      <c r="L3917" s="56"/>
      <c r="M3917" s="56"/>
      <c r="N3917" s="56"/>
      <c r="O3917" s="56"/>
      <c r="P3917" s="56"/>
      <c r="Q3917" s="63"/>
      <c r="R3917" s="64"/>
      <c r="S3917" s="56"/>
      <c r="T3917" s="56"/>
      <c r="U3917" s="57"/>
      <c r="V3917" s="289">
        <f t="shared" si="374"/>
        <v>1219</v>
      </c>
      <c r="W3917" s="292" t="str">
        <f t="shared" si="375"/>
        <v/>
      </c>
      <c r="X3917" s="291" t="str">
        <f t="shared" si="376"/>
        <v/>
      </c>
      <c r="Y3917" s="291" t="str">
        <f t="shared" si="377"/>
        <v/>
      </c>
    </row>
    <row r="3918" spans="1:25" ht="15" customHeight="1">
      <c r="A3918" s="8">
        <f t="shared" si="378"/>
        <v>3917</v>
      </c>
      <c r="B3918" s="56" t="s">
        <v>113</v>
      </c>
      <c r="C3918" s="8">
        <v>75</v>
      </c>
      <c r="D3918" s="8" t="s">
        <v>16</v>
      </c>
      <c r="E3918" s="60" t="s">
        <v>27</v>
      </c>
      <c r="F3918" s="61" t="s">
        <v>103</v>
      </c>
      <c r="G3918" s="62">
        <v>45050</v>
      </c>
      <c r="H3918" s="56"/>
      <c r="I3918" s="56"/>
      <c r="J3918" s="56"/>
      <c r="K3918" s="62"/>
      <c r="L3918" s="56"/>
      <c r="M3918" s="56"/>
      <c r="N3918" s="56"/>
      <c r="O3918" s="56"/>
      <c r="P3918" s="56"/>
      <c r="Q3918" s="63"/>
      <c r="R3918" s="64"/>
      <c r="S3918" s="56"/>
      <c r="T3918" s="56"/>
      <c r="U3918" s="57"/>
      <c r="V3918" s="289">
        <f t="shared" si="374"/>
        <v>1219</v>
      </c>
      <c r="W3918" s="292" t="str">
        <f t="shared" si="375"/>
        <v/>
      </c>
      <c r="X3918" s="291" t="str">
        <f t="shared" si="376"/>
        <v/>
      </c>
      <c r="Y3918" s="291" t="str">
        <f t="shared" si="377"/>
        <v/>
      </c>
    </row>
    <row r="3919" spans="1:25" ht="15" customHeight="1">
      <c r="A3919" s="8">
        <f t="shared" si="378"/>
        <v>3918</v>
      </c>
      <c r="B3919" s="266" t="s">
        <v>4988</v>
      </c>
      <c r="C3919" s="267">
        <v>6</v>
      </c>
      <c r="D3919" s="267" t="s">
        <v>16</v>
      </c>
      <c r="E3919" s="268" t="s">
        <v>4989</v>
      </c>
      <c r="F3919" s="269" t="s">
        <v>106</v>
      </c>
      <c r="G3919" s="270">
        <v>45051</v>
      </c>
      <c r="H3919" s="266"/>
      <c r="I3919" s="266"/>
      <c r="J3919" s="266"/>
      <c r="K3919" s="270"/>
      <c r="L3919" s="266"/>
      <c r="M3919" s="266"/>
      <c r="N3919" s="266"/>
      <c r="O3919" s="266"/>
      <c r="P3919" s="266"/>
      <c r="Q3919" s="271"/>
      <c r="R3919" s="272"/>
      <c r="S3919" s="266"/>
      <c r="T3919" s="266"/>
      <c r="U3919" s="273" t="s">
        <v>4990</v>
      </c>
      <c r="V3919" s="289">
        <f t="shared" si="374"/>
        <v>1220</v>
      </c>
      <c r="W3919" s="292" t="str">
        <f t="shared" si="375"/>
        <v/>
      </c>
      <c r="X3919" s="291" t="str">
        <f t="shared" si="376"/>
        <v/>
      </c>
      <c r="Y3919" s="291" t="str">
        <f t="shared" si="377"/>
        <v/>
      </c>
    </row>
    <row r="3920" spans="1:25" ht="15" customHeight="1">
      <c r="A3920" s="8">
        <f t="shared" si="378"/>
        <v>3919</v>
      </c>
      <c r="B3920" s="56" t="s">
        <v>29</v>
      </c>
      <c r="C3920" s="8">
        <v>64</v>
      </c>
      <c r="D3920" s="8" t="s">
        <v>16</v>
      </c>
      <c r="E3920" s="60" t="s">
        <v>1121</v>
      </c>
      <c r="F3920" s="61" t="s">
        <v>117</v>
      </c>
      <c r="G3920" s="62">
        <v>45052</v>
      </c>
      <c r="H3920" s="56"/>
      <c r="I3920" s="56"/>
      <c r="J3920" s="56"/>
      <c r="K3920" s="62"/>
      <c r="L3920" s="56"/>
      <c r="M3920" s="56"/>
      <c r="N3920" s="56"/>
      <c r="O3920" s="56"/>
      <c r="P3920" s="56"/>
      <c r="Q3920" s="63"/>
      <c r="R3920" s="64"/>
      <c r="S3920" s="56"/>
      <c r="T3920" s="56"/>
      <c r="U3920" s="57"/>
      <c r="V3920" s="289">
        <f t="shared" si="374"/>
        <v>1221</v>
      </c>
      <c r="W3920" s="292" t="str">
        <f t="shared" si="375"/>
        <v/>
      </c>
      <c r="X3920" s="291" t="str">
        <f t="shared" si="376"/>
        <v/>
      </c>
      <c r="Y3920" s="291" t="str">
        <f t="shared" si="377"/>
        <v/>
      </c>
    </row>
    <row r="3921" spans="1:25" ht="15" customHeight="1">
      <c r="A3921" s="8">
        <f t="shared" si="378"/>
        <v>3920</v>
      </c>
      <c r="B3921" s="56" t="s">
        <v>523</v>
      </c>
      <c r="C3921" s="8">
        <v>71</v>
      </c>
      <c r="D3921" s="8" t="s">
        <v>16</v>
      </c>
      <c r="E3921" s="60" t="s">
        <v>4991</v>
      </c>
      <c r="F3921" s="61" t="s">
        <v>103</v>
      </c>
      <c r="G3921" s="62">
        <v>45052</v>
      </c>
      <c r="H3921" s="56"/>
      <c r="I3921" s="56"/>
      <c r="J3921" s="56"/>
      <c r="K3921" s="62"/>
      <c r="L3921" s="56"/>
      <c r="M3921" s="56"/>
      <c r="N3921" s="56"/>
      <c r="O3921" s="56"/>
      <c r="P3921" s="56"/>
      <c r="Q3921" s="63"/>
      <c r="R3921" s="64"/>
      <c r="S3921" s="56"/>
      <c r="T3921" s="56"/>
      <c r="U3921" s="57"/>
      <c r="V3921" s="289">
        <f t="shared" si="374"/>
        <v>1221</v>
      </c>
      <c r="W3921" s="292" t="str">
        <f t="shared" si="375"/>
        <v/>
      </c>
      <c r="X3921" s="291" t="str">
        <f t="shared" si="376"/>
        <v/>
      </c>
      <c r="Y3921" s="291" t="str">
        <f t="shared" si="377"/>
        <v/>
      </c>
    </row>
    <row r="3922" spans="1:25" ht="15" customHeight="1">
      <c r="A3922" s="8">
        <f t="shared" si="378"/>
        <v>3921</v>
      </c>
      <c r="B3922" s="56" t="s">
        <v>4992</v>
      </c>
      <c r="C3922" s="8">
        <v>77</v>
      </c>
      <c r="D3922" s="8" t="s">
        <v>16</v>
      </c>
      <c r="E3922" s="60" t="s">
        <v>4993</v>
      </c>
      <c r="F3922" s="61" t="s">
        <v>55</v>
      </c>
      <c r="G3922" s="62">
        <v>45052</v>
      </c>
      <c r="H3922" s="56"/>
      <c r="I3922" s="56"/>
      <c r="J3922" s="56"/>
      <c r="K3922" s="62"/>
      <c r="L3922" s="56"/>
      <c r="M3922" s="56"/>
      <c r="N3922" s="56"/>
      <c r="O3922" s="56"/>
      <c r="P3922" s="56"/>
      <c r="Q3922" s="63"/>
      <c r="R3922" s="64"/>
      <c r="S3922" s="56"/>
      <c r="T3922" s="56"/>
      <c r="U3922" s="57"/>
      <c r="V3922" s="289">
        <f t="shared" si="374"/>
        <v>1221</v>
      </c>
      <c r="W3922" s="292" t="str">
        <f t="shared" si="375"/>
        <v/>
      </c>
      <c r="X3922" s="291" t="str">
        <f t="shared" si="376"/>
        <v/>
      </c>
      <c r="Y3922" s="291" t="str">
        <f t="shared" si="377"/>
        <v/>
      </c>
    </row>
    <row r="3923" spans="1:25" ht="15" customHeight="1">
      <c r="A3923" s="8">
        <f t="shared" si="378"/>
        <v>3922</v>
      </c>
      <c r="B3923" s="56" t="s">
        <v>164</v>
      </c>
      <c r="C3923" s="8">
        <v>79</v>
      </c>
      <c r="D3923" s="8" t="s">
        <v>23</v>
      </c>
      <c r="E3923" s="60" t="s">
        <v>4994</v>
      </c>
      <c r="F3923" s="61" t="s">
        <v>25</v>
      </c>
      <c r="G3923" s="62">
        <v>45052</v>
      </c>
      <c r="H3923" s="56"/>
      <c r="I3923" s="56"/>
      <c r="J3923" s="56"/>
      <c r="K3923" s="62"/>
      <c r="L3923" s="56"/>
      <c r="M3923" s="56"/>
      <c r="N3923" s="56"/>
      <c r="O3923" s="56"/>
      <c r="P3923" s="56"/>
      <c r="Q3923" s="63"/>
      <c r="R3923" s="64"/>
      <c r="S3923" s="56"/>
      <c r="T3923" s="56"/>
      <c r="U3923" s="57"/>
      <c r="V3923" s="289">
        <f t="shared" si="374"/>
        <v>1221</v>
      </c>
      <c r="W3923" s="292" t="str">
        <f t="shared" si="375"/>
        <v/>
      </c>
      <c r="X3923" s="291" t="str">
        <f t="shared" si="376"/>
        <v/>
      </c>
      <c r="Y3923" s="291" t="str">
        <f t="shared" si="377"/>
        <v/>
      </c>
    </row>
    <row r="3924" spans="1:25" ht="15" customHeight="1">
      <c r="A3924" s="8">
        <f t="shared" si="378"/>
        <v>3923</v>
      </c>
      <c r="B3924" s="56" t="s">
        <v>4995</v>
      </c>
      <c r="C3924" s="8">
        <v>85</v>
      </c>
      <c r="D3924" s="8" t="s">
        <v>23</v>
      </c>
      <c r="E3924" s="60" t="s">
        <v>4996</v>
      </c>
      <c r="F3924" s="61" t="s">
        <v>117</v>
      </c>
      <c r="G3924" s="62">
        <v>45052</v>
      </c>
      <c r="H3924" s="56"/>
      <c r="I3924" s="56"/>
      <c r="J3924" s="56"/>
      <c r="K3924" s="62"/>
      <c r="L3924" s="56"/>
      <c r="M3924" s="56"/>
      <c r="N3924" s="56"/>
      <c r="O3924" s="56"/>
      <c r="P3924" s="56"/>
      <c r="Q3924" s="63"/>
      <c r="R3924" s="64"/>
      <c r="S3924" s="56"/>
      <c r="T3924" s="56"/>
      <c r="U3924" s="57"/>
      <c r="V3924" s="289">
        <f t="shared" si="374"/>
        <v>1221</v>
      </c>
      <c r="W3924" s="292" t="str">
        <f t="shared" si="375"/>
        <v/>
      </c>
      <c r="X3924" s="291" t="str">
        <f t="shared" si="376"/>
        <v/>
      </c>
      <c r="Y3924" s="291" t="str">
        <f t="shared" si="377"/>
        <v/>
      </c>
    </row>
    <row r="3925" spans="1:25" ht="15" customHeight="1">
      <c r="A3925" s="8">
        <f t="shared" si="378"/>
        <v>3924</v>
      </c>
      <c r="B3925" s="56" t="s">
        <v>2334</v>
      </c>
      <c r="C3925" s="8">
        <v>47</v>
      </c>
      <c r="D3925" s="8" t="s">
        <v>16</v>
      </c>
      <c r="E3925" s="60" t="s">
        <v>4997</v>
      </c>
      <c r="F3925" s="61" t="s">
        <v>25</v>
      </c>
      <c r="G3925" s="62">
        <v>45053</v>
      </c>
      <c r="H3925" s="56"/>
      <c r="I3925" s="56"/>
      <c r="J3925" s="56"/>
      <c r="K3925" s="62"/>
      <c r="L3925" s="56"/>
      <c r="M3925" s="56"/>
      <c r="N3925" s="56"/>
      <c r="O3925" s="56"/>
      <c r="P3925" s="56"/>
      <c r="Q3925" s="63"/>
      <c r="R3925" s="64"/>
      <c r="S3925" s="56"/>
      <c r="T3925" s="56"/>
      <c r="U3925" s="57"/>
      <c r="V3925" s="289">
        <f t="shared" si="374"/>
        <v>1222</v>
      </c>
      <c r="W3925" s="292" t="str">
        <f t="shared" si="375"/>
        <v/>
      </c>
      <c r="X3925" s="291" t="str">
        <f t="shared" si="376"/>
        <v/>
      </c>
      <c r="Y3925" s="291" t="str">
        <f t="shared" si="377"/>
        <v/>
      </c>
    </row>
    <row r="3926" spans="1:25" ht="15" customHeight="1">
      <c r="A3926" s="8">
        <f t="shared" si="378"/>
        <v>3925</v>
      </c>
      <c r="B3926" s="56" t="s">
        <v>4998</v>
      </c>
      <c r="C3926" s="8">
        <v>67</v>
      </c>
      <c r="D3926" s="8" t="s">
        <v>16</v>
      </c>
      <c r="E3926" s="60" t="s">
        <v>4999</v>
      </c>
      <c r="F3926" s="61" t="s">
        <v>994</v>
      </c>
      <c r="G3926" s="62">
        <v>45053</v>
      </c>
      <c r="H3926" s="56"/>
      <c r="I3926" s="56"/>
      <c r="J3926" s="56"/>
      <c r="K3926" s="62"/>
      <c r="L3926" s="56"/>
      <c r="M3926" s="56"/>
      <c r="N3926" s="56"/>
      <c r="O3926" s="56"/>
      <c r="P3926" s="56"/>
      <c r="Q3926" s="63"/>
      <c r="R3926" s="64"/>
      <c r="S3926" s="56"/>
      <c r="T3926" s="56"/>
      <c r="U3926" s="57"/>
      <c r="V3926" s="289">
        <f t="shared" si="374"/>
        <v>1222</v>
      </c>
      <c r="W3926" s="292" t="str">
        <f t="shared" si="375"/>
        <v/>
      </c>
      <c r="X3926" s="291" t="str">
        <f t="shared" si="376"/>
        <v/>
      </c>
      <c r="Y3926" s="291" t="str">
        <f t="shared" si="377"/>
        <v/>
      </c>
    </row>
    <row r="3927" spans="1:25" ht="15" customHeight="1">
      <c r="A3927" s="8">
        <f t="shared" si="378"/>
        <v>3926</v>
      </c>
      <c r="B3927" s="56" t="s">
        <v>5000</v>
      </c>
      <c r="C3927" s="8">
        <v>67</v>
      </c>
      <c r="D3927" s="8" t="s">
        <v>23</v>
      </c>
      <c r="E3927" s="60" t="s">
        <v>124</v>
      </c>
      <c r="F3927" s="61" t="s">
        <v>148</v>
      </c>
      <c r="G3927" s="62">
        <v>45053</v>
      </c>
      <c r="H3927" s="56"/>
      <c r="I3927" s="56"/>
      <c r="J3927" s="56"/>
      <c r="K3927" s="62"/>
      <c r="L3927" s="56"/>
      <c r="M3927" s="56"/>
      <c r="N3927" s="56"/>
      <c r="O3927" s="56"/>
      <c r="P3927" s="56"/>
      <c r="Q3927" s="63"/>
      <c r="R3927" s="64"/>
      <c r="S3927" s="56"/>
      <c r="T3927" s="56"/>
      <c r="U3927" s="57"/>
      <c r="V3927" s="289">
        <f t="shared" si="374"/>
        <v>1222</v>
      </c>
      <c r="W3927" s="292" t="str">
        <f t="shared" si="375"/>
        <v/>
      </c>
      <c r="X3927" s="291" t="str">
        <f t="shared" si="376"/>
        <v/>
      </c>
      <c r="Y3927" s="291" t="str">
        <f t="shared" si="377"/>
        <v/>
      </c>
    </row>
    <row r="3928" spans="1:25" ht="15" customHeight="1">
      <c r="A3928" s="8">
        <f t="shared" si="378"/>
        <v>3927</v>
      </c>
      <c r="B3928" s="56" t="s">
        <v>231</v>
      </c>
      <c r="C3928" s="8">
        <v>74</v>
      </c>
      <c r="D3928" s="8" t="s">
        <v>23</v>
      </c>
      <c r="E3928" s="60" t="s">
        <v>5001</v>
      </c>
      <c r="F3928" s="61" t="s">
        <v>55</v>
      </c>
      <c r="G3928" s="62">
        <v>45053</v>
      </c>
      <c r="H3928" s="56"/>
      <c r="I3928" s="56"/>
      <c r="J3928" s="56"/>
      <c r="K3928" s="62"/>
      <c r="L3928" s="56"/>
      <c r="M3928" s="56"/>
      <c r="N3928" s="56"/>
      <c r="O3928" s="56"/>
      <c r="P3928" s="56"/>
      <c r="Q3928" s="63"/>
      <c r="R3928" s="64"/>
      <c r="S3928" s="56"/>
      <c r="T3928" s="56"/>
      <c r="U3928" s="57"/>
      <c r="V3928" s="289">
        <f t="shared" si="374"/>
        <v>1222</v>
      </c>
      <c r="W3928" s="292" t="str">
        <f t="shared" si="375"/>
        <v/>
      </c>
      <c r="X3928" s="291" t="str">
        <f t="shared" si="376"/>
        <v/>
      </c>
      <c r="Y3928" s="291" t="str">
        <f t="shared" si="377"/>
        <v/>
      </c>
    </row>
    <row r="3929" spans="1:25" ht="15" customHeight="1">
      <c r="A3929" s="8">
        <f t="shared" si="378"/>
        <v>3928</v>
      </c>
      <c r="B3929" s="56" t="s">
        <v>712</v>
      </c>
      <c r="C3929" s="8">
        <v>83</v>
      </c>
      <c r="D3929" s="8" t="s">
        <v>23</v>
      </c>
      <c r="E3929" s="60" t="s">
        <v>2109</v>
      </c>
      <c r="F3929" s="61" t="s">
        <v>55</v>
      </c>
      <c r="G3929" s="62">
        <v>45053</v>
      </c>
      <c r="H3929" s="56"/>
      <c r="I3929" s="56"/>
      <c r="J3929" s="56"/>
      <c r="K3929" s="62"/>
      <c r="L3929" s="56"/>
      <c r="M3929" s="56"/>
      <c r="N3929" s="56"/>
      <c r="O3929" s="56"/>
      <c r="P3929" s="56"/>
      <c r="Q3929" s="63"/>
      <c r="R3929" s="64"/>
      <c r="S3929" s="56"/>
      <c r="T3929" s="56"/>
      <c r="U3929" s="57"/>
      <c r="V3929" s="289">
        <f t="shared" si="374"/>
        <v>1222</v>
      </c>
      <c r="W3929" s="292" t="str">
        <f t="shared" si="375"/>
        <v/>
      </c>
      <c r="X3929" s="291" t="str">
        <f t="shared" si="376"/>
        <v/>
      </c>
      <c r="Y3929" s="291" t="str">
        <f t="shared" si="377"/>
        <v/>
      </c>
    </row>
    <row r="3930" spans="1:25" ht="15" customHeight="1">
      <c r="A3930" s="8">
        <f t="shared" si="378"/>
        <v>3929</v>
      </c>
      <c r="B3930" s="56" t="s">
        <v>5002</v>
      </c>
      <c r="C3930" s="8">
        <v>85</v>
      </c>
      <c r="D3930" s="8" t="s">
        <v>23</v>
      </c>
      <c r="E3930" s="60" t="s">
        <v>5003</v>
      </c>
      <c r="F3930" s="61" t="s">
        <v>1119</v>
      </c>
      <c r="G3930" s="62">
        <v>45053</v>
      </c>
      <c r="H3930" s="56"/>
      <c r="I3930" s="56"/>
      <c r="J3930" s="56"/>
      <c r="K3930" s="62"/>
      <c r="L3930" s="56"/>
      <c r="M3930" s="56"/>
      <c r="N3930" s="56"/>
      <c r="O3930" s="56"/>
      <c r="P3930" s="56"/>
      <c r="Q3930" s="63"/>
      <c r="R3930" s="64"/>
      <c r="S3930" s="56"/>
      <c r="T3930" s="56"/>
      <c r="U3930" s="57"/>
      <c r="V3930" s="289">
        <f t="shared" si="374"/>
        <v>1222</v>
      </c>
      <c r="W3930" s="292" t="str">
        <f t="shared" si="375"/>
        <v/>
      </c>
      <c r="X3930" s="291" t="str">
        <f t="shared" si="376"/>
        <v/>
      </c>
      <c r="Y3930" s="291" t="str">
        <f t="shared" si="377"/>
        <v/>
      </c>
    </row>
    <row r="3931" spans="1:25" ht="15" customHeight="1">
      <c r="A3931" s="8">
        <f t="shared" si="378"/>
        <v>3930</v>
      </c>
      <c r="B3931" s="56" t="s">
        <v>5004</v>
      </c>
      <c r="C3931" s="8">
        <v>87</v>
      </c>
      <c r="D3931" s="8" t="s">
        <v>16</v>
      </c>
      <c r="E3931" s="60" t="s">
        <v>5005</v>
      </c>
      <c r="F3931" s="61" t="s">
        <v>1760</v>
      </c>
      <c r="G3931" s="62">
        <v>45053</v>
      </c>
      <c r="H3931" s="56"/>
      <c r="I3931" s="56"/>
      <c r="J3931" s="56"/>
      <c r="K3931" s="62"/>
      <c r="L3931" s="56"/>
      <c r="M3931" s="56"/>
      <c r="N3931" s="56"/>
      <c r="O3931" s="56"/>
      <c r="P3931" s="56"/>
      <c r="Q3931" s="63"/>
      <c r="R3931" s="64"/>
      <c r="S3931" s="56"/>
      <c r="T3931" s="56"/>
      <c r="U3931" s="57"/>
      <c r="V3931" s="289">
        <f t="shared" si="374"/>
        <v>1222</v>
      </c>
      <c r="W3931" s="292" t="str">
        <f t="shared" si="375"/>
        <v/>
      </c>
      <c r="X3931" s="291" t="str">
        <f t="shared" si="376"/>
        <v/>
      </c>
      <c r="Y3931" s="291" t="str">
        <f t="shared" si="377"/>
        <v/>
      </c>
    </row>
    <row r="3932" spans="1:25" ht="15" customHeight="1">
      <c r="A3932" s="8">
        <f t="shared" si="378"/>
        <v>3931</v>
      </c>
      <c r="B3932" s="56" t="s">
        <v>5006</v>
      </c>
      <c r="C3932" s="8">
        <v>66</v>
      </c>
      <c r="D3932" s="8" t="s">
        <v>23</v>
      </c>
      <c r="E3932" s="60" t="s">
        <v>1184</v>
      </c>
      <c r="F3932" s="61" t="s">
        <v>25</v>
      </c>
      <c r="G3932" s="62">
        <v>45054</v>
      </c>
      <c r="H3932" s="56"/>
      <c r="I3932" s="56"/>
      <c r="J3932" s="56"/>
      <c r="K3932" s="62"/>
      <c r="L3932" s="56"/>
      <c r="M3932" s="56"/>
      <c r="N3932" s="56"/>
      <c r="O3932" s="56"/>
      <c r="P3932" s="56"/>
      <c r="Q3932" s="63"/>
      <c r="R3932" s="64"/>
      <c r="S3932" s="56"/>
      <c r="T3932" s="56"/>
      <c r="U3932" s="57"/>
      <c r="V3932" s="289">
        <f t="shared" si="374"/>
        <v>1223</v>
      </c>
      <c r="W3932" s="292" t="str">
        <f t="shared" si="375"/>
        <v/>
      </c>
      <c r="X3932" s="291" t="str">
        <f t="shared" si="376"/>
        <v/>
      </c>
      <c r="Y3932" s="291" t="str">
        <f t="shared" si="377"/>
        <v/>
      </c>
    </row>
    <row r="3933" spans="1:25" ht="15" customHeight="1">
      <c r="A3933" s="8">
        <f t="shared" si="378"/>
        <v>3932</v>
      </c>
      <c r="B3933" s="56" t="s">
        <v>5007</v>
      </c>
      <c r="C3933" s="8" t="s">
        <v>2554</v>
      </c>
      <c r="D3933" s="8" t="s">
        <v>16</v>
      </c>
      <c r="E3933" s="60" t="s">
        <v>2688</v>
      </c>
      <c r="F3933" s="61" t="s">
        <v>138</v>
      </c>
      <c r="G3933" s="62">
        <v>45055</v>
      </c>
      <c r="H3933" s="56"/>
      <c r="I3933" s="56"/>
      <c r="J3933" s="56"/>
      <c r="K3933" s="62"/>
      <c r="L3933" s="56"/>
      <c r="M3933" s="56"/>
      <c r="N3933" s="56"/>
      <c r="O3933" s="56"/>
      <c r="P3933" s="56"/>
      <c r="Q3933" s="63"/>
      <c r="R3933" s="64"/>
      <c r="S3933" s="56"/>
      <c r="T3933" s="56"/>
      <c r="U3933" s="57"/>
      <c r="V3933" s="289">
        <f t="shared" si="374"/>
        <v>1224</v>
      </c>
      <c r="W3933" s="292" t="str">
        <f t="shared" si="375"/>
        <v/>
      </c>
      <c r="X3933" s="291" t="str">
        <f t="shared" si="376"/>
        <v/>
      </c>
      <c r="Y3933" s="291" t="str">
        <f t="shared" si="377"/>
        <v/>
      </c>
    </row>
    <row r="3934" spans="1:25" ht="15" customHeight="1">
      <c r="A3934" s="8">
        <f t="shared" si="378"/>
        <v>3933</v>
      </c>
      <c r="B3934" s="56" t="s">
        <v>5008</v>
      </c>
      <c r="C3934" s="8">
        <v>40</v>
      </c>
      <c r="D3934" s="8" t="s">
        <v>23</v>
      </c>
      <c r="E3934" s="60" t="s">
        <v>5009</v>
      </c>
      <c r="F3934" s="61" t="s">
        <v>1968</v>
      </c>
      <c r="G3934" s="62">
        <v>45056</v>
      </c>
      <c r="H3934" s="56"/>
      <c r="I3934" s="56"/>
      <c r="J3934" s="56"/>
      <c r="K3934" s="62"/>
      <c r="L3934" s="56"/>
      <c r="M3934" s="56"/>
      <c r="N3934" s="56"/>
      <c r="O3934" s="56"/>
      <c r="P3934" s="56"/>
      <c r="Q3934" s="63"/>
      <c r="R3934" s="64"/>
      <c r="S3934" s="56"/>
      <c r="T3934" s="56"/>
      <c r="U3934" s="57"/>
      <c r="V3934" s="289">
        <f t="shared" si="374"/>
        <v>1225</v>
      </c>
      <c r="W3934" s="292" t="str">
        <f t="shared" si="375"/>
        <v/>
      </c>
      <c r="X3934" s="291" t="str">
        <f t="shared" si="376"/>
        <v/>
      </c>
      <c r="Y3934" s="291" t="str">
        <f t="shared" si="377"/>
        <v/>
      </c>
    </row>
    <row r="3935" spans="1:25" ht="15" customHeight="1">
      <c r="A3935" s="8">
        <f t="shared" si="378"/>
        <v>3934</v>
      </c>
      <c r="B3935" s="56" t="s">
        <v>5010</v>
      </c>
      <c r="C3935" s="8">
        <v>68</v>
      </c>
      <c r="D3935" s="8" t="s">
        <v>23</v>
      </c>
      <c r="E3935" s="60" t="s">
        <v>5011</v>
      </c>
      <c r="F3935" s="61" t="s">
        <v>444</v>
      </c>
      <c r="G3935" s="62">
        <v>45056</v>
      </c>
      <c r="H3935" s="56"/>
      <c r="I3935" s="56"/>
      <c r="J3935" s="56"/>
      <c r="K3935" s="62"/>
      <c r="L3935" s="56"/>
      <c r="M3935" s="56"/>
      <c r="N3935" s="56"/>
      <c r="O3935" s="56"/>
      <c r="P3935" s="56"/>
      <c r="Q3935" s="63"/>
      <c r="R3935" s="64"/>
      <c r="S3935" s="56"/>
      <c r="T3935" s="56"/>
      <c r="U3935" s="57"/>
      <c r="V3935" s="289">
        <f t="shared" si="374"/>
        <v>1225</v>
      </c>
      <c r="W3935" s="292" t="str">
        <f t="shared" si="375"/>
        <v/>
      </c>
      <c r="X3935" s="291" t="str">
        <f t="shared" si="376"/>
        <v/>
      </c>
      <c r="Y3935" s="291" t="str">
        <f t="shared" si="377"/>
        <v/>
      </c>
    </row>
    <row r="3936" spans="1:25" ht="15" customHeight="1">
      <c r="A3936" s="8">
        <f t="shared" si="378"/>
        <v>3935</v>
      </c>
      <c r="B3936" s="56" t="s">
        <v>5012</v>
      </c>
      <c r="C3936" s="8">
        <v>75</v>
      </c>
      <c r="D3936" s="8" t="s">
        <v>16</v>
      </c>
      <c r="E3936" s="60" t="s">
        <v>5013</v>
      </c>
      <c r="F3936" s="61" t="s">
        <v>71</v>
      </c>
      <c r="G3936" s="62">
        <v>45056</v>
      </c>
      <c r="H3936" s="56"/>
      <c r="I3936" s="56"/>
      <c r="J3936" s="56"/>
      <c r="K3936" s="62"/>
      <c r="L3936" s="56"/>
      <c r="M3936" s="56"/>
      <c r="N3936" s="56"/>
      <c r="O3936" s="56"/>
      <c r="P3936" s="56"/>
      <c r="Q3936" s="63"/>
      <c r="R3936" s="64"/>
      <c r="S3936" s="56"/>
      <c r="T3936" s="56"/>
      <c r="U3936" s="57"/>
      <c r="V3936" s="289">
        <f t="shared" si="374"/>
        <v>1225</v>
      </c>
      <c r="W3936" s="292" t="str">
        <f t="shared" si="375"/>
        <v/>
      </c>
      <c r="X3936" s="291" t="str">
        <f t="shared" si="376"/>
        <v/>
      </c>
      <c r="Y3936" s="291" t="str">
        <f t="shared" si="377"/>
        <v/>
      </c>
    </row>
    <row r="3937" spans="1:25" ht="15" customHeight="1">
      <c r="A3937" s="8">
        <f t="shared" si="378"/>
        <v>3936</v>
      </c>
      <c r="B3937" s="56" t="s">
        <v>375</v>
      </c>
      <c r="C3937" s="8">
        <v>81</v>
      </c>
      <c r="D3937" s="8" t="s">
        <v>16</v>
      </c>
      <c r="E3937" s="60" t="s">
        <v>2688</v>
      </c>
      <c r="F3937" s="61" t="s">
        <v>947</v>
      </c>
      <c r="G3937" s="62">
        <v>45056</v>
      </c>
      <c r="H3937" s="56"/>
      <c r="I3937" s="56"/>
      <c r="J3937" s="56"/>
      <c r="K3937" s="62"/>
      <c r="L3937" s="56"/>
      <c r="M3937" s="56"/>
      <c r="N3937" s="56"/>
      <c r="O3937" s="56"/>
      <c r="P3937" s="56"/>
      <c r="Q3937" s="63"/>
      <c r="R3937" s="64"/>
      <c r="S3937" s="56"/>
      <c r="T3937" s="56"/>
      <c r="U3937" s="57"/>
      <c r="V3937" s="289">
        <f t="shared" si="374"/>
        <v>1225</v>
      </c>
      <c r="W3937" s="292" t="str">
        <f t="shared" si="375"/>
        <v/>
      </c>
      <c r="X3937" s="291" t="str">
        <f t="shared" si="376"/>
        <v/>
      </c>
      <c r="Y3937" s="291" t="str">
        <f t="shared" si="377"/>
        <v/>
      </c>
    </row>
    <row r="3938" spans="1:25" ht="15" customHeight="1">
      <c r="A3938" s="8">
        <f t="shared" si="378"/>
        <v>3937</v>
      </c>
      <c r="B3938" s="56" t="s">
        <v>5014</v>
      </c>
      <c r="C3938" s="8">
        <v>83</v>
      </c>
      <c r="D3938" s="8" t="s">
        <v>23</v>
      </c>
      <c r="E3938" s="60" t="s">
        <v>3537</v>
      </c>
      <c r="F3938" s="61" t="s">
        <v>518</v>
      </c>
      <c r="G3938" s="62">
        <v>45056</v>
      </c>
      <c r="H3938" s="56"/>
      <c r="I3938" s="56"/>
      <c r="J3938" s="56"/>
      <c r="K3938" s="62"/>
      <c r="L3938" s="56"/>
      <c r="M3938" s="56"/>
      <c r="N3938" s="56"/>
      <c r="O3938" s="56"/>
      <c r="P3938" s="56"/>
      <c r="Q3938" s="63"/>
      <c r="R3938" s="64"/>
      <c r="S3938" s="56"/>
      <c r="T3938" s="56"/>
      <c r="U3938" s="57"/>
      <c r="V3938" s="289">
        <f t="shared" si="374"/>
        <v>1225</v>
      </c>
      <c r="W3938" s="292" t="str">
        <f t="shared" si="375"/>
        <v/>
      </c>
      <c r="X3938" s="291" t="str">
        <f t="shared" si="376"/>
        <v/>
      </c>
      <c r="Y3938" s="291" t="str">
        <f t="shared" si="377"/>
        <v/>
      </c>
    </row>
    <row r="3939" spans="1:25" ht="15" customHeight="1">
      <c r="A3939" s="8">
        <f t="shared" si="378"/>
        <v>3938</v>
      </c>
      <c r="B3939" s="56" t="s">
        <v>5015</v>
      </c>
      <c r="C3939" s="8">
        <v>87</v>
      </c>
      <c r="D3939" s="8" t="s">
        <v>23</v>
      </c>
      <c r="E3939" s="60" t="s">
        <v>4181</v>
      </c>
      <c r="F3939" s="61" t="s">
        <v>89</v>
      </c>
      <c r="G3939" s="62">
        <v>45057</v>
      </c>
      <c r="H3939" s="56"/>
      <c r="I3939" s="56"/>
      <c r="J3939" s="56"/>
      <c r="K3939" s="62"/>
      <c r="L3939" s="56"/>
      <c r="M3939" s="56"/>
      <c r="N3939" s="56"/>
      <c r="O3939" s="56"/>
      <c r="P3939" s="56"/>
      <c r="Q3939" s="63"/>
      <c r="R3939" s="64"/>
      <c r="S3939" s="56"/>
      <c r="T3939" s="56"/>
      <c r="U3939" s="57"/>
      <c r="V3939" s="289">
        <f t="shared" si="374"/>
        <v>1226</v>
      </c>
      <c r="W3939" s="292" t="str">
        <f t="shared" si="375"/>
        <v/>
      </c>
      <c r="X3939" s="291" t="str">
        <f t="shared" si="376"/>
        <v/>
      </c>
      <c r="Y3939" s="291" t="str">
        <f t="shared" si="377"/>
        <v/>
      </c>
    </row>
    <row r="3940" spans="1:25" ht="15" customHeight="1">
      <c r="A3940" s="8">
        <f t="shared" si="378"/>
        <v>3939</v>
      </c>
      <c r="B3940" s="56" t="s">
        <v>5016</v>
      </c>
      <c r="C3940" s="8" t="s">
        <v>1672</v>
      </c>
      <c r="D3940" s="8" t="s">
        <v>16</v>
      </c>
      <c r="E3940" s="60" t="s">
        <v>2337</v>
      </c>
      <c r="F3940" s="71" t="s">
        <v>100</v>
      </c>
      <c r="G3940" s="62">
        <v>45057</v>
      </c>
      <c r="H3940" s="56"/>
      <c r="I3940" s="56"/>
      <c r="J3940" s="56"/>
      <c r="K3940" s="62"/>
      <c r="L3940" s="56"/>
      <c r="M3940" s="56"/>
      <c r="N3940" s="56"/>
      <c r="O3940" s="56"/>
      <c r="P3940" s="56"/>
      <c r="Q3940" s="63"/>
      <c r="R3940" s="64"/>
      <c r="S3940" s="56"/>
      <c r="T3940" s="56"/>
      <c r="U3940" s="57"/>
      <c r="V3940" s="289">
        <f t="shared" si="374"/>
        <v>1226</v>
      </c>
      <c r="W3940" s="292" t="str">
        <f t="shared" si="375"/>
        <v/>
      </c>
      <c r="X3940" s="291" t="str">
        <f t="shared" si="376"/>
        <v/>
      </c>
      <c r="Y3940" s="291" t="str">
        <f t="shared" si="377"/>
        <v/>
      </c>
    </row>
    <row r="3941" spans="1:25" ht="15" customHeight="1">
      <c r="A3941" s="8">
        <f t="shared" si="378"/>
        <v>3940</v>
      </c>
      <c r="B3941" s="56" t="s">
        <v>5017</v>
      </c>
      <c r="C3941" s="8">
        <v>20</v>
      </c>
      <c r="D3941" s="8" t="s">
        <v>16</v>
      </c>
      <c r="E3941" s="60" t="s">
        <v>5018</v>
      </c>
      <c r="F3941" s="61" t="s">
        <v>963</v>
      </c>
      <c r="G3941" s="62">
        <v>45058</v>
      </c>
      <c r="H3941" s="56"/>
      <c r="I3941" s="56"/>
      <c r="J3941" s="56"/>
      <c r="K3941" s="62"/>
      <c r="L3941" s="56"/>
      <c r="M3941" s="56"/>
      <c r="N3941" s="56"/>
      <c r="O3941" s="56"/>
      <c r="P3941" s="56"/>
      <c r="Q3941" s="63"/>
      <c r="R3941" s="64"/>
      <c r="S3941" s="56"/>
      <c r="T3941" s="56"/>
      <c r="U3941" s="57"/>
      <c r="V3941" s="289">
        <f t="shared" si="374"/>
        <v>1227</v>
      </c>
      <c r="W3941" s="292" t="str">
        <f t="shared" si="375"/>
        <v/>
      </c>
      <c r="X3941" s="291" t="str">
        <f t="shared" si="376"/>
        <v/>
      </c>
      <c r="Y3941" s="291" t="str">
        <f t="shared" si="377"/>
        <v/>
      </c>
    </row>
    <row r="3942" spans="1:25" ht="15" customHeight="1">
      <c r="A3942" s="8">
        <f t="shared" si="378"/>
        <v>3941</v>
      </c>
      <c r="B3942" s="56" t="s">
        <v>5019</v>
      </c>
      <c r="C3942" s="8">
        <v>89</v>
      </c>
      <c r="D3942" s="8" t="s">
        <v>16</v>
      </c>
      <c r="E3942" s="60" t="s">
        <v>5020</v>
      </c>
      <c r="F3942" s="61" t="s">
        <v>55</v>
      </c>
      <c r="G3942" s="62">
        <v>45058</v>
      </c>
      <c r="H3942" s="56"/>
      <c r="I3942" s="56"/>
      <c r="J3942" s="56"/>
      <c r="K3942" s="62"/>
      <c r="L3942" s="56"/>
      <c r="M3942" s="56"/>
      <c r="N3942" s="56"/>
      <c r="O3942" s="56"/>
      <c r="P3942" s="56"/>
      <c r="Q3942" s="63"/>
      <c r="R3942" s="64"/>
      <c r="S3942" s="56"/>
      <c r="T3942" s="56"/>
      <c r="U3942" s="57"/>
      <c r="V3942" s="289">
        <f t="shared" si="374"/>
        <v>1227</v>
      </c>
      <c r="W3942" s="292" t="str">
        <f t="shared" si="375"/>
        <v/>
      </c>
      <c r="X3942" s="291" t="str">
        <f t="shared" si="376"/>
        <v/>
      </c>
      <c r="Y3942" s="291" t="str">
        <f t="shared" si="377"/>
        <v/>
      </c>
    </row>
    <row r="3943" spans="1:25" ht="15" customHeight="1">
      <c r="A3943" s="8">
        <f t="shared" si="378"/>
        <v>3942</v>
      </c>
      <c r="B3943" s="56" t="s">
        <v>5021</v>
      </c>
      <c r="C3943" s="8">
        <v>33</v>
      </c>
      <c r="D3943" s="8" t="s">
        <v>16</v>
      </c>
      <c r="E3943" s="60" t="s">
        <v>216</v>
      </c>
      <c r="F3943" s="61" t="s">
        <v>217</v>
      </c>
      <c r="G3943" s="62">
        <v>45059</v>
      </c>
      <c r="H3943" s="56" t="s">
        <v>5022</v>
      </c>
      <c r="I3943" s="56"/>
      <c r="J3943" s="56"/>
      <c r="K3943" s="62"/>
      <c r="L3943" s="56"/>
      <c r="M3943" s="56"/>
      <c r="N3943" s="56"/>
      <c r="O3943" s="56"/>
      <c r="P3943" s="56"/>
      <c r="Q3943" s="63"/>
      <c r="R3943" s="64"/>
      <c r="S3943" s="56"/>
      <c r="T3943" s="56"/>
      <c r="U3943" s="57"/>
      <c r="V3943" s="289">
        <f t="shared" si="374"/>
        <v>1228</v>
      </c>
      <c r="W3943" s="292" t="str">
        <f t="shared" si="375"/>
        <v/>
      </c>
      <c r="X3943" s="291" t="str">
        <f t="shared" si="376"/>
        <v/>
      </c>
      <c r="Y3943" s="291" t="str">
        <f t="shared" si="377"/>
        <v/>
      </c>
    </row>
    <row r="3944" spans="1:25" ht="15" customHeight="1">
      <c r="A3944" s="8">
        <f t="shared" si="378"/>
        <v>3943</v>
      </c>
      <c r="B3944" s="56" t="s">
        <v>5023</v>
      </c>
      <c r="C3944" s="8">
        <v>70</v>
      </c>
      <c r="D3944" s="8" t="s">
        <v>23</v>
      </c>
      <c r="E3944" s="60" t="s">
        <v>3284</v>
      </c>
      <c r="F3944" s="61" t="s">
        <v>2164</v>
      </c>
      <c r="G3944" s="62">
        <v>45059</v>
      </c>
      <c r="H3944" s="56"/>
      <c r="I3944" s="56"/>
      <c r="J3944" s="56"/>
      <c r="K3944" s="62"/>
      <c r="L3944" s="56"/>
      <c r="M3944" s="56"/>
      <c r="N3944" s="56"/>
      <c r="O3944" s="56"/>
      <c r="P3944" s="56"/>
      <c r="Q3944" s="63"/>
      <c r="R3944" s="64"/>
      <c r="S3944" s="56"/>
      <c r="T3944" s="56"/>
      <c r="U3944" s="57"/>
      <c r="V3944" s="289">
        <f t="shared" si="374"/>
        <v>1228</v>
      </c>
      <c r="W3944" s="292" t="str">
        <f t="shared" si="375"/>
        <v/>
      </c>
      <c r="X3944" s="291" t="str">
        <f t="shared" si="376"/>
        <v/>
      </c>
      <c r="Y3944" s="291" t="str">
        <f t="shared" si="377"/>
        <v/>
      </c>
    </row>
    <row r="3945" spans="1:25" ht="15" customHeight="1">
      <c r="A3945" s="8">
        <f t="shared" si="378"/>
        <v>3944</v>
      </c>
      <c r="B3945" s="56" t="s">
        <v>126</v>
      </c>
      <c r="C3945" s="8">
        <v>77</v>
      </c>
      <c r="D3945" s="8" t="s">
        <v>23</v>
      </c>
      <c r="E3945" s="60" t="s">
        <v>5024</v>
      </c>
      <c r="F3945" s="61" t="s">
        <v>71</v>
      </c>
      <c r="G3945" s="62">
        <v>45059</v>
      </c>
      <c r="H3945" s="56"/>
      <c r="I3945" s="56"/>
      <c r="J3945" s="56"/>
      <c r="K3945" s="62"/>
      <c r="L3945" s="56"/>
      <c r="M3945" s="56"/>
      <c r="N3945" s="56"/>
      <c r="O3945" s="56"/>
      <c r="P3945" s="56"/>
      <c r="Q3945" s="63"/>
      <c r="R3945" s="64"/>
      <c r="S3945" s="56"/>
      <c r="T3945" s="56"/>
      <c r="U3945" s="57"/>
      <c r="V3945" s="289">
        <f t="shared" si="374"/>
        <v>1228</v>
      </c>
      <c r="W3945" s="292" t="str">
        <f t="shared" si="375"/>
        <v/>
      </c>
      <c r="X3945" s="291" t="str">
        <f t="shared" si="376"/>
        <v/>
      </c>
      <c r="Y3945" s="291" t="str">
        <f t="shared" si="377"/>
        <v/>
      </c>
    </row>
    <row r="3946" spans="1:25" ht="15" customHeight="1">
      <c r="A3946" s="8">
        <f t="shared" si="378"/>
        <v>3945</v>
      </c>
      <c r="B3946" s="56" t="s">
        <v>5025</v>
      </c>
      <c r="C3946" s="8">
        <v>84</v>
      </c>
      <c r="D3946" s="8" t="s">
        <v>23</v>
      </c>
      <c r="E3946" s="60" t="s">
        <v>5026</v>
      </c>
      <c r="F3946" s="61" t="s">
        <v>25</v>
      </c>
      <c r="G3946" s="62">
        <v>45059</v>
      </c>
      <c r="H3946" s="56"/>
      <c r="I3946" s="56"/>
      <c r="J3946" s="56"/>
      <c r="K3946" s="62"/>
      <c r="L3946" s="56"/>
      <c r="M3946" s="56"/>
      <c r="N3946" s="56"/>
      <c r="O3946" s="56"/>
      <c r="P3946" s="56"/>
      <c r="Q3946" s="63"/>
      <c r="R3946" s="64"/>
      <c r="S3946" s="56"/>
      <c r="T3946" s="56"/>
      <c r="U3946" s="57"/>
      <c r="V3946" s="289">
        <f t="shared" si="374"/>
        <v>1228</v>
      </c>
      <c r="W3946" s="292" t="str">
        <f t="shared" si="375"/>
        <v/>
      </c>
      <c r="X3946" s="291" t="str">
        <f t="shared" si="376"/>
        <v/>
      </c>
      <c r="Y3946" s="291" t="str">
        <f t="shared" si="377"/>
        <v/>
      </c>
    </row>
    <row r="3947" spans="1:25" ht="15" customHeight="1">
      <c r="A3947" s="8">
        <f t="shared" si="378"/>
        <v>3946</v>
      </c>
      <c r="B3947" s="56" t="s">
        <v>5027</v>
      </c>
      <c r="C3947" s="8">
        <v>0</v>
      </c>
      <c r="D3947" s="8" t="s">
        <v>16</v>
      </c>
      <c r="E3947" s="60" t="s">
        <v>5028</v>
      </c>
      <c r="F3947" s="61" t="s">
        <v>66</v>
      </c>
      <c r="G3947" s="62">
        <v>45060</v>
      </c>
      <c r="H3947" s="56"/>
      <c r="I3947" s="56"/>
      <c r="J3947" s="56"/>
      <c r="K3947" s="62"/>
      <c r="L3947" s="56"/>
      <c r="M3947" s="56"/>
      <c r="N3947" s="56"/>
      <c r="O3947" s="56"/>
      <c r="P3947" s="56"/>
      <c r="Q3947" s="63"/>
      <c r="R3947" s="64"/>
      <c r="S3947" s="56"/>
      <c r="T3947" s="56"/>
      <c r="U3947" s="57"/>
      <c r="V3947" s="289">
        <f t="shared" si="374"/>
        <v>1229</v>
      </c>
      <c r="W3947" s="292" t="str">
        <f t="shared" si="375"/>
        <v/>
      </c>
      <c r="X3947" s="291" t="str">
        <f t="shared" si="376"/>
        <v/>
      </c>
      <c r="Y3947" s="291" t="str">
        <f t="shared" si="377"/>
        <v/>
      </c>
    </row>
    <row r="3948" spans="1:25" ht="15" customHeight="1">
      <c r="A3948" s="8">
        <f t="shared" si="378"/>
        <v>3947</v>
      </c>
      <c r="B3948" s="56" t="s">
        <v>5029</v>
      </c>
      <c r="C3948" s="8">
        <v>81</v>
      </c>
      <c r="D3948" s="8" t="s">
        <v>16</v>
      </c>
      <c r="E3948" s="60" t="s">
        <v>5030</v>
      </c>
      <c r="F3948" s="61" t="s">
        <v>25</v>
      </c>
      <c r="G3948" s="62">
        <v>45060</v>
      </c>
      <c r="H3948" s="56"/>
      <c r="I3948" s="56"/>
      <c r="J3948" s="56"/>
      <c r="K3948" s="62"/>
      <c r="L3948" s="56"/>
      <c r="M3948" s="56"/>
      <c r="N3948" s="56"/>
      <c r="O3948" s="56"/>
      <c r="P3948" s="56"/>
      <c r="Q3948" s="63"/>
      <c r="R3948" s="64"/>
      <c r="S3948" s="56"/>
      <c r="T3948" s="56"/>
      <c r="U3948" s="57"/>
      <c r="V3948" s="289">
        <f t="shared" si="374"/>
        <v>1229</v>
      </c>
      <c r="W3948" s="292" t="str">
        <f t="shared" si="375"/>
        <v/>
      </c>
      <c r="X3948" s="291" t="str">
        <f t="shared" si="376"/>
        <v/>
      </c>
      <c r="Y3948" s="291" t="str">
        <f t="shared" si="377"/>
        <v/>
      </c>
    </row>
    <row r="3949" spans="1:25" ht="15" customHeight="1">
      <c r="A3949" s="8">
        <f t="shared" si="378"/>
        <v>3948</v>
      </c>
      <c r="B3949" s="56" t="s">
        <v>113</v>
      </c>
      <c r="C3949" s="8">
        <v>83</v>
      </c>
      <c r="D3949" s="8" t="s">
        <v>16</v>
      </c>
      <c r="E3949" s="60" t="s">
        <v>5031</v>
      </c>
      <c r="F3949" s="61" t="s">
        <v>2438</v>
      </c>
      <c r="G3949" s="62">
        <v>45061</v>
      </c>
      <c r="H3949" s="56"/>
      <c r="I3949" s="56"/>
      <c r="J3949" s="56"/>
      <c r="K3949" s="62"/>
      <c r="L3949" s="56"/>
      <c r="M3949" s="56"/>
      <c r="N3949" s="56"/>
      <c r="O3949" s="56"/>
      <c r="P3949" s="56"/>
      <c r="Q3949" s="63"/>
      <c r="R3949" s="64"/>
      <c r="S3949" s="56"/>
      <c r="T3949" s="56"/>
      <c r="U3949" s="57"/>
      <c r="V3949" s="289">
        <f t="shared" si="374"/>
        <v>1230</v>
      </c>
      <c r="W3949" s="292" t="str">
        <f t="shared" si="375"/>
        <v/>
      </c>
      <c r="X3949" s="291" t="str">
        <f t="shared" si="376"/>
        <v/>
      </c>
      <c r="Y3949" s="291" t="str">
        <f t="shared" si="377"/>
        <v/>
      </c>
    </row>
    <row r="3950" spans="1:25" ht="15" customHeight="1">
      <c r="A3950" s="8">
        <f t="shared" si="378"/>
        <v>3949</v>
      </c>
      <c r="B3950" s="56" t="s">
        <v>552</v>
      </c>
      <c r="C3950" s="8">
        <v>78</v>
      </c>
      <c r="D3950" s="8" t="s">
        <v>16</v>
      </c>
      <c r="E3950" s="60" t="s">
        <v>4505</v>
      </c>
      <c r="F3950" s="61" t="s">
        <v>999</v>
      </c>
      <c r="G3950" s="62">
        <v>45062</v>
      </c>
      <c r="H3950" s="56"/>
      <c r="I3950" s="56"/>
      <c r="J3950" s="56"/>
      <c r="K3950" s="62"/>
      <c r="L3950" s="56"/>
      <c r="M3950" s="56"/>
      <c r="N3950" s="56"/>
      <c r="O3950" s="56"/>
      <c r="P3950" s="56"/>
      <c r="Q3950" s="63"/>
      <c r="R3950" s="64"/>
      <c r="S3950" s="56"/>
      <c r="T3950" s="56"/>
      <c r="U3950" s="57"/>
      <c r="V3950" s="289">
        <f t="shared" si="374"/>
        <v>1231</v>
      </c>
      <c r="W3950" s="292" t="str">
        <f t="shared" si="375"/>
        <v/>
      </c>
      <c r="X3950" s="291" t="str">
        <f t="shared" si="376"/>
        <v/>
      </c>
      <c r="Y3950" s="291" t="str">
        <f t="shared" si="377"/>
        <v/>
      </c>
    </row>
    <row r="3951" spans="1:25" ht="15" customHeight="1">
      <c r="A3951" s="8">
        <f t="shared" si="378"/>
        <v>3950</v>
      </c>
      <c r="B3951" s="56" t="s">
        <v>4936</v>
      </c>
      <c r="C3951" s="8">
        <v>76</v>
      </c>
      <c r="D3951" s="8" t="s">
        <v>23</v>
      </c>
      <c r="E3951" s="60" t="s">
        <v>5032</v>
      </c>
      <c r="F3951" s="61" t="s">
        <v>779</v>
      </c>
      <c r="G3951" s="62">
        <v>45063</v>
      </c>
      <c r="H3951" s="56"/>
      <c r="I3951" s="56"/>
      <c r="J3951" s="56"/>
      <c r="K3951" s="62"/>
      <c r="L3951" s="56"/>
      <c r="M3951" s="56"/>
      <c r="N3951" s="56"/>
      <c r="O3951" s="56"/>
      <c r="P3951" s="56"/>
      <c r="Q3951" s="63"/>
      <c r="R3951" s="64"/>
      <c r="S3951" s="56"/>
      <c r="T3951" s="56"/>
      <c r="U3951" s="57"/>
      <c r="V3951" s="289">
        <f t="shared" si="374"/>
        <v>1232</v>
      </c>
      <c r="W3951" s="292" t="str">
        <f t="shared" si="375"/>
        <v/>
      </c>
      <c r="X3951" s="291" t="str">
        <f t="shared" si="376"/>
        <v/>
      </c>
      <c r="Y3951" s="291" t="str">
        <f t="shared" si="377"/>
        <v/>
      </c>
    </row>
    <row r="3952" spans="1:25" ht="15" customHeight="1">
      <c r="A3952" s="8">
        <f t="shared" si="378"/>
        <v>3951</v>
      </c>
      <c r="B3952" s="56" t="s">
        <v>5033</v>
      </c>
      <c r="C3952" s="8">
        <v>77</v>
      </c>
      <c r="D3952" s="8" t="s">
        <v>16</v>
      </c>
      <c r="E3952" s="60" t="s">
        <v>5034</v>
      </c>
      <c r="F3952" s="61" t="s">
        <v>25</v>
      </c>
      <c r="G3952" s="62">
        <v>45063</v>
      </c>
      <c r="H3952" s="56"/>
      <c r="I3952" s="56"/>
      <c r="J3952" s="56"/>
      <c r="K3952" s="62"/>
      <c r="L3952" s="56"/>
      <c r="M3952" s="56"/>
      <c r="N3952" s="56"/>
      <c r="O3952" s="56"/>
      <c r="P3952" s="56"/>
      <c r="Q3952" s="63"/>
      <c r="R3952" s="64"/>
      <c r="S3952" s="56"/>
      <c r="T3952" s="56"/>
      <c r="U3952" s="57"/>
      <c r="V3952" s="289">
        <f t="shared" si="374"/>
        <v>1232</v>
      </c>
      <c r="W3952" s="292" t="str">
        <f t="shared" si="375"/>
        <v/>
      </c>
      <c r="X3952" s="291" t="str">
        <f t="shared" si="376"/>
        <v/>
      </c>
      <c r="Y3952" s="291" t="str">
        <f t="shared" si="377"/>
        <v/>
      </c>
    </row>
    <row r="3953" spans="1:25" ht="15" customHeight="1">
      <c r="A3953" s="8">
        <f t="shared" si="378"/>
        <v>3952</v>
      </c>
      <c r="B3953" s="56" t="s">
        <v>5035</v>
      </c>
      <c r="C3953" s="8">
        <v>39</v>
      </c>
      <c r="D3953" s="8" t="s">
        <v>16</v>
      </c>
      <c r="E3953" s="60" t="s">
        <v>5036</v>
      </c>
      <c r="F3953" s="61" t="s">
        <v>25</v>
      </c>
      <c r="G3953" s="62">
        <v>45065</v>
      </c>
      <c r="H3953" s="56"/>
      <c r="I3953" s="56"/>
      <c r="J3953" s="56"/>
      <c r="K3953" s="62"/>
      <c r="L3953" s="56"/>
      <c r="M3953" s="56"/>
      <c r="N3953" s="56"/>
      <c r="O3953" s="56"/>
      <c r="P3953" s="56"/>
      <c r="Q3953" s="63"/>
      <c r="R3953" s="64"/>
      <c r="S3953" s="56"/>
      <c r="T3953" s="56"/>
      <c r="U3953" s="57"/>
      <c r="V3953" s="289">
        <f t="shared" si="374"/>
        <v>1234</v>
      </c>
      <c r="W3953" s="292" t="str">
        <f t="shared" si="375"/>
        <v/>
      </c>
      <c r="X3953" s="291" t="str">
        <f t="shared" si="376"/>
        <v/>
      </c>
      <c r="Y3953" s="291" t="str">
        <f t="shared" si="377"/>
        <v/>
      </c>
    </row>
    <row r="3954" spans="1:25" ht="15" customHeight="1">
      <c r="A3954" s="8">
        <f t="shared" si="378"/>
        <v>3953</v>
      </c>
      <c r="B3954" s="56" t="s">
        <v>5037</v>
      </c>
      <c r="C3954" s="8">
        <v>77</v>
      </c>
      <c r="D3954" s="8" t="s">
        <v>16</v>
      </c>
      <c r="E3954" s="60" t="s">
        <v>5038</v>
      </c>
      <c r="F3954" s="61" t="s">
        <v>25</v>
      </c>
      <c r="G3954" s="62">
        <v>45065</v>
      </c>
      <c r="H3954" s="56"/>
      <c r="I3954" s="56"/>
      <c r="J3954" s="56"/>
      <c r="K3954" s="62"/>
      <c r="L3954" s="56"/>
      <c r="M3954" s="56"/>
      <c r="N3954" s="56"/>
      <c r="O3954" s="56"/>
      <c r="P3954" s="56"/>
      <c r="Q3954" s="63"/>
      <c r="R3954" s="64"/>
      <c r="S3954" s="56"/>
      <c r="T3954" s="56"/>
      <c r="U3954" s="57"/>
      <c r="V3954" s="289">
        <f t="shared" si="374"/>
        <v>1234</v>
      </c>
      <c r="W3954" s="292" t="str">
        <f t="shared" si="375"/>
        <v/>
      </c>
      <c r="X3954" s="291" t="str">
        <f t="shared" si="376"/>
        <v/>
      </c>
      <c r="Y3954" s="291" t="str">
        <f t="shared" si="377"/>
        <v/>
      </c>
    </row>
    <row r="3955" spans="1:25" ht="15" customHeight="1">
      <c r="A3955" s="8">
        <f t="shared" si="378"/>
        <v>3954</v>
      </c>
      <c r="B3955" s="56" t="s">
        <v>628</v>
      </c>
      <c r="C3955" s="8">
        <v>77</v>
      </c>
      <c r="D3955" s="8" t="s">
        <v>23</v>
      </c>
      <c r="E3955" s="60" t="s">
        <v>3828</v>
      </c>
      <c r="F3955" s="61" t="s">
        <v>689</v>
      </c>
      <c r="G3955" s="62">
        <v>45065</v>
      </c>
      <c r="H3955" s="56"/>
      <c r="I3955" s="56"/>
      <c r="J3955" s="56"/>
      <c r="K3955" s="62"/>
      <c r="L3955" s="56"/>
      <c r="M3955" s="56"/>
      <c r="N3955" s="56"/>
      <c r="O3955" s="56"/>
      <c r="P3955" s="56"/>
      <c r="Q3955" s="63"/>
      <c r="R3955" s="64"/>
      <c r="S3955" s="56"/>
      <c r="T3955" s="56"/>
      <c r="U3955" s="57"/>
      <c r="V3955" s="289">
        <f t="shared" si="374"/>
        <v>1234</v>
      </c>
      <c r="W3955" s="292" t="str">
        <f t="shared" si="375"/>
        <v/>
      </c>
      <c r="X3955" s="291" t="str">
        <f t="shared" si="376"/>
        <v/>
      </c>
      <c r="Y3955" s="291" t="str">
        <f t="shared" si="377"/>
        <v/>
      </c>
    </row>
    <row r="3956" spans="1:25" ht="15" customHeight="1">
      <c r="A3956" s="8">
        <f t="shared" si="378"/>
        <v>3955</v>
      </c>
      <c r="B3956" s="56" t="s">
        <v>4979</v>
      </c>
      <c r="C3956" s="8">
        <v>54</v>
      </c>
      <c r="D3956" s="8" t="s">
        <v>16</v>
      </c>
      <c r="E3956" s="60" t="s">
        <v>5039</v>
      </c>
      <c r="F3956" s="61" t="s">
        <v>25</v>
      </c>
      <c r="G3956" s="62">
        <v>45066</v>
      </c>
      <c r="H3956" s="56"/>
      <c r="I3956" s="56"/>
      <c r="J3956" s="56"/>
      <c r="K3956" s="62"/>
      <c r="L3956" s="56"/>
      <c r="M3956" s="56"/>
      <c r="N3956" s="56"/>
      <c r="O3956" s="56"/>
      <c r="P3956" s="56"/>
      <c r="Q3956" s="63"/>
      <c r="R3956" s="64"/>
      <c r="S3956" s="56"/>
      <c r="T3956" s="56"/>
      <c r="U3956" s="57" t="s">
        <v>5040</v>
      </c>
      <c r="V3956" s="289">
        <f t="shared" si="374"/>
        <v>1235</v>
      </c>
      <c r="W3956" s="292" t="str">
        <f t="shared" si="375"/>
        <v/>
      </c>
      <c r="X3956" s="291" t="str">
        <f t="shared" si="376"/>
        <v/>
      </c>
      <c r="Y3956" s="291" t="str">
        <f t="shared" si="377"/>
        <v/>
      </c>
    </row>
    <row r="3957" spans="1:25" ht="15" customHeight="1">
      <c r="A3957" s="8">
        <f t="shared" si="378"/>
        <v>3956</v>
      </c>
      <c r="B3957" s="56" t="s">
        <v>5041</v>
      </c>
      <c r="C3957" s="8">
        <v>76</v>
      </c>
      <c r="D3957" s="8" t="s">
        <v>23</v>
      </c>
      <c r="E3957" s="60" t="s">
        <v>5042</v>
      </c>
      <c r="F3957" s="61" t="s">
        <v>25</v>
      </c>
      <c r="G3957" s="62">
        <v>45066</v>
      </c>
      <c r="H3957" s="56"/>
      <c r="I3957" s="56"/>
      <c r="J3957" s="56"/>
      <c r="K3957" s="62"/>
      <c r="L3957" s="56"/>
      <c r="M3957" s="56"/>
      <c r="N3957" s="56"/>
      <c r="O3957" s="56"/>
      <c r="P3957" s="56"/>
      <c r="Q3957" s="63"/>
      <c r="R3957" s="64"/>
      <c r="S3957" s="56"/>
      <c r="T3957" s="56"/>
      <c r="U3957" s="57"/>
      <c r="V3957" s="289">
        <f t="shared" si="374"/>
        <v>1235</v>
      </c>
      <c r="W3957" s="292" t="str">
        <f t="shared" si="375"/>
        <v/>
      </c>
      <c r="X3957" s="291" t="str">
        <f t="shared" si="376"/>
        <v/>
      </c>
      <c r="Y3957" s="291" t="str">
        <f t="shared" si="377"/>
        <v/>
      </c>
    </row>
    <row r="3958" spans="1:25" ht="15" customHeight="1">
      <c r="A3958" s="8">
        <f t="shared" si="378"/>
        <v>3957</v>
      </c>
      <c r="B3958" s="56" t="s">
        <v>5043</v>
      </c>
      <c r="C3958" s="8">
        <v>0</v>
      </c>
      <c r="D3958" s="8" t="s">
        <v>16</v>
      </c>
      <c r="E3958" s="60" t="s">
        <v>5044</v>
      </c>
      <c r="F3958" s="61" t="s">
        <v>55</v>
      </c>
      <c r="G3958" s="62">
        <v>45067</v>
      </c>
      <c r="H3958" s="56"/>
      <c r="I3958" s="56"/>
      <c r="J3958" s="56"/>
      <c r="K3958" s="62"/>
      <c r="L3958" s="56"/>
      <c r="M3958" s="56"/>
      <c r="N3958" s="56"/>
      <c r="O3958" s="56"/>
      <c r="P3958" s="56"/>
      <c r="Q3958" s="63"/>
      <c r="R3958" s="64"/>
      <c r="S3958" s="56"/>
      <c r="T3958" s="56"/>
      <c r="U3958" s="57"/>
      <c r="V3958" s="289">
        <f t="shared" si="374"/>
        <v>1236</v>
      </c>
      <c r="W3958" s="292" t="str">
        <f t="shared" si="375"/>
        <v/>
      </c>
      <c r="X3958" s="291" t="str">
        <f t="shared" si="376"/>
        <v/>
      </c>
      <c r="Y3958" s="291" t="str">
        <f t="shared" si="377"/>
        <v/>
      </c>
    </row>
    <row r="3959" spans="1:25" ht="15" customHeight="1">
      <c r="A3959" s="8">
        <f t="shared" si="378"/>
        <v>3958</v>
      </c>
      <c r="B3959" s="266" t="s">
        <v>5045</v>
      </c>
      <c r="C3959" s="267">
        <v>28</v>
      </c>
      <c r="D3959" s="267" t="s">
        <v>16</v>
      </c>
      <c r="E3959" s="268"/>
      <c r="F3959" s="269" t="s">
        <v>55</v>
      </c>
      <c r="G3959" s="270">
        <v>45067</v>
      </c>
      <c r="H3959" s="266"/>
      <c r="I3959" s="266"/>
      <c r="J3959" s="266"/>
      <c r="K3959" s="270"/>
      <c r="L3959" s="266"/>
      <c r="M3959" s="266"/>
      <c r="N3959" s="266"/>
      <c r="O3959" s="266"/>
      <c r="P3959" s="266"/>
      <c r="Q3959" s="271"/>
      <c r="R3959" s="272"/>
      <c r="S3959" s="266"/>
      <c r="T3959" s="266" t="s">
        <v>5046</v>
      </c>
      <c r="U3959" s="273"/>
      <c r="V3959" s="289">
        <f t="shared" si="374"/>
        <v>1236</v>
      </c>
      <c r="W3959" s="292" t="str">
        <f t="shared" si="375"/>
        <v/>
      </c>
      <c r="X3959" s="291" t="str">
        <f t="shared" si="376"/>
        <v/>
      </c>
      <c r="Y3959" s="291" t="str">
        <f t="shared" si="377"/>
        <v/>
      </c>
    </row>
    <row r="3960" spans="1:25" ht="15" customHeight="1">
      <c r="A3960" s="8">
        <f t="shared" si="378"/>
        <v>3959</v>
      </c>
      <c r="B3960" s="56" t="s">
        <v>162</v>
      </c>
      <c r="C3960" s="8">
        <v>86</v>
      </c>
      <c r="D3960" s="8" t="s">
        <v>23</v>
      </c>
      <c r="E3960" s="60" t="s">
        <v>5047</v>
      </c>
      <c r="F3960" s="61" t="s">
        <v>963</v>
      </c>
      <c r="G3960" s="62">
        <v>45067</v>
      </c>
      <c r="H3960" s="56"/>
      <c r="I3960" s="56"/>
      <c r="J3960" s="56"/>
      <c r="K3960" s="62"/>
      <c r="L3960" s="56"/>
      <c r="M3960" s="56"/>
      <c r="N3960" s="56"/>
      <c r="O3960" s="56"/>
      <c r="P3960" s="56"/>
      <c r="Q3960" s="63"/>
      <c r="R3960" s="64"/>
      <c r="S3960" s="56"/>
      <c r="T3960" s="56"/>
      <c r="U3960" s="57"/>
      <c r="V3960" s="289">
        <f t="shared" si="374"/>
        <v>1236</v>
      </c>
      <c r="W3960" s="292" t="str">
        <f t="shared" si="375"/>
        <v/>
      </c>
      <c r="X3960" s="291" t="str">
        <f t="shared" si="376"/>
        <v/>
      </c>
      <c r="Y3960" s="291" t="str">
        <f t="shared" si="377"/>
        <v/>
      </c>
    </row>
    <row r="3961" spans="1:25" ht="15" customHeight="1">
      <c r="A3961" s="8">
        <f t="shared" si="378"/>
        <v>3960</v>
      </c>
      <c r="B3961" s="56" t="s">
        <v>5048</v>
      </c>
      <c r="C3961" s="8">
        <v>86</v>
      </c>
      <c r="D3961" s="8" t="s">
        <v>23</v>
      </c>
      <c r="E3961" s="60" t="s">
        <v>5049</v>
      </c>
      <c r="F3961" s="61" t="s">
        <v>647</v>
      </c>
      <c r="G3961" s="62">
        <v>45068</v>
      </c>
      <c r="H3961" s="56"/>
      <c r="I3961" s="56"/>
      <c r="J3961" s="56"/>
      <c r="K3961" s="62"/>
      <c r="L3961" s="56"/>
      <c r="M3961" s="56"/>
      <c r="N3961" s="56"/>
      <c r="O3961" s="56"/>
      <c r="P3961" s="56"/>
      <c r="Q3961" s="63"/>
      <c r="R3961" s="64"/>
      <c r="S3961" s="56"/>
      <c r="T3961" s="56"/>
      <c r="U3961" s="57"/>
      <c r="V3961" s="289">
        <f t="shared" si="374"/>
        <v>1237</v>
      </c>
      <c r="W3961" s="292" t="str">
        <f t="shared" si="375"/>
        <v/>
      </c>
      <c r="X3961" s="291" t="str">
        <f t="shared" si="376"/>
        <v/>
      </c>
      <c r="Y3961" s="291" t="str">
        <f t="shared" si="377"/>
        <v/>
      </c>
    </row>
    <row r="3962" spans="1:25" ht="15" customHeight="1">
      <c r="A3962" s="8">
        <f t="shared" si="378"/>
        <v>3961</v>
      </c>
      <c r="B3962" s="56" t="s">
        <v>5050</v>
      </c>
      <c r="C3962" s="8">
        <v>89</v>
      </c>
      <c r="D3962" s="8" t="s">
        <v>23</v>
      </c>
      <c r="E3962" s="60" t="s">
        <v>5051</v>
      </c>
      <c r="F3962" s="61" t="s">
        <v>66</v>
      </c>
      <c r="G3962" s="62">
        <v>45068</v>
      </c>
      <c r="H3962" s="56"/>
      <c r="I3962" s="56"/>
      <c r="J3962" s="56"/>
      <c r="K3962" s="62"/>
      <c r="L3962" s="56"/>
      <c r="M3962" s="56"/>
      <c r="N3962" s="56"/>
      <c r="O3962" s="56"/>
      <c r="P3962" s="56"/>
      <c r="Q3962" s="63"/>
      <c r="R3962" s="64"/>
      <c r="S3962" s="56"/>
      <c r="T3962" s="56"/>
      <c r="U3962" s="57"/>
      <c r="V3962" s="289">
        <f t="shared" si="374"/>
        <v>1237</v>
      </c>
      <c r="W3962" s="292" t="str">
        <f t="shared" si="375"/>
        <v/>
      </c>
      <c r="X3962" s="291" t="str">
        <f t="shared" si="376"/>
        <v/>
      </c>
      <c r="Y3962" s="291" t="str">
        <f t="shared" si="377"/>
        <v/>
      </c>
    </row>
    <row r="3963" spans="1:25" ht="15" customHeight="1">
      <c r="A3963" s="8">
        <f t="shared" si="378"/>
        <v>3962</v>
      </c>
      <c r="B3963" s="56" t="s">
        <v>5052</v>
      </c>
      <c r="C3963" s="8">
        <v>48</v>
      </c>
      <c r="D3963" s="8" t="s">
        <v>16</v>
      </c>
      <c r="E3963" s="60" t="s">
        <v>4746</v>
      </c>
      <c r="F3963" s="61" t="s">
        <v>103</v>
      </c>
      <c r="G3963" s="62">
        <v>45069</v>
      </c>
      <c r="H3963" s="56"/>
      <c r="I3963" s="56"/>
      <c r="J3963" s="56"/>
      <c r="K3963" s="62"/>
      <c r="L3963" s="56"/>
      <c r="M3963" s="56"/>
      <c r="N3963" s="56"/>
      <c r="O3963" s="56"/>
      <c r="P3963" s="56"/>
      <c r="Q3963" s="63"/>
      <c r="R3963" s="64"/>
      <c r="S3963" s="56"/>
      <c r="T3963" s="56"/>
      <c r="U3963" s="57"/>
      <c r="V3963" s="289">
        <f t="shared" si="374"/>
        <v>1238</v>
      </c>
      <c r="W3963" s="292" t="str">
        <f t="shared" si="375"/>
        <v/>
      </c>
      <c r="X3963" s="291" t="str">
        <f t="shared" si="376"/>
        <v/>
      </c>
      <c r="Y3963" s="291" t="str">
        <f t="shared" si="377"/>
        <v/>
      </c>
    </row>
    <row r="3964" spans="1:25" ht="15" customHeight="1">
      <c r="A3964" s="8">
        <f t="shared" si="378"/>
        <v>3963</v>
      </c>
      <c r="B3964" s="56" t="s">
        <v>5053</v>
      </c>
      <c r="C3964" s="8">
        <v>60</v>
      </c>
      <c r="D3964" s="8" t="s">
        <v>16</v>
      </c>
      <c r="E3964" s="60" t="s">
        <v>5054</v>
      </c>
      <c r="F3964" s="61" t="s">
        <v>25</v>
      </c>
      <c r="G3964" s="62">
        <v>45069</v>
      </c>
      <c r="H3964" s="56"/>
      <c r="I3964" s="56"/>
      <c r="J3964" s="56"/>
      <c r="K3964" s="62"/>
      <c r="L3964" s="56"/>
      <c r="M3964" s="56"/>
      <c r="N3964" s="56"/>
      <c r="O3964" s="56"/>
      <c r="P3964" s="56"/>
      <c r="Q3964" s="63"/>
      <c r="R3964" s="64"/>
      <c r="S3964" s="56"/>
      <c r="T3964" s="56"/>
      <c r="U3964" s="57"/>
      <c r="V3964" s="289">
        <f t="shared" si="374"/>
        <v>1238</v>
      </c>
      <c r="W3964" s="292" t="str">
        <f t="shared" si="375"/>
        <v/>
      </c>
      <c r="X3964" s="291" t="str">
        <f t="shared" si="376"/>
        <v/>
      </c>
      <c r="Y3964" s="291" t="str">
        <f t="shared" si="377"/>
        <v/>
      </c>
    </row>
    <row r="3965" spans="1:25" ht="15" customHeight="1">
      <c r="A3965" s="8">
        <f t="shared" si="378"/>
        <v>3964</v>
      </c>
      <c r="B3965" s="56" t="s">
        <v>5055</v>
      </c>
      <c r="C3965" s="8">
        <v>91</v>
      </c>
      <c r="D3965" s="8" t="s">
        <v>16</v>
      </c>
      <c r="E3965" s="60" t="s">
        <v>5056</v>
      </c>
      <c r="F3965" s="61" t="s">
        <v>106</v>
      </c>
      <c r="G3965" s="62">
        <v>45069</v>
      </c>
      <c r="H3965" s="56"/>
      <c r="I3965" s="56"/>
      <c r="J3965" s="56"/>
      <c r="K3965" s="62"/>
      <c r="L3965" s="56"/>
      <c r="M3965" s="56"/>
      <c r="N3965" s="56"/>
      <c r="O3965" s="56"/>
      <c r="P3965" s="56"/>
      <c r="Q3965" s="63"/>
      <c r="R3965" s="64"/>
      <c r="S3965" s="56"/>
      <c r="T3965" s="56"/>
      <c r="U3965" s="57"/>
      <c r="V3965" s="289">
        <f t="shared" si="374"/>
        <v>1238</v>
      </c>
      <c r="W3965" s="292" t="str">
        <f t="shared" si="375"/>
        <v/>
      </c>
      <c r="X3965" s="291" t="str">
        <f t="shared" si="376"/>
        <v/>
      </c>
      <c r="Y3965" s="291" t="str">
        <f t="shared" si="377"/>
        <v/>
      </c>
    </row>
    <row r="3966" spans="1:25" ht="15" customHeight="1">
      <c r="A3966" s="8">
        <f t="shared" si="378"/>
        <v>3965</v>
      </c>
      <c r="B3966" s="56" t="s">
        <v>503</v>
      </c>
      <c r="C3966" s="8">
        <v>46</v>
      </c>
      <c r="D3966" s="8" t="s">
        <v>16</v>
      </c>
      <c r="E3966" s="60" t="s">
        <v>5057</v>
      </c>
      <c r="F3966" s="61" t="s">
        <v>25</v>
      </c>
      <c r="G3966" s="62">
        <v>45070</v>
      </c>
      <c r="H3966" s="56"/>
      <c r="I3966" s="56"/>
      <c r="J3966" s="56"/>
      <c r="K3966" s="62"/>
      <c r="L3966" s="56"/>
      <c r="M3966" s="56"/>
      <c r="N3966" s="56"/>
      <c r="O3966" s="56"/>
      <c r="P3966" s="56"/>
      <c r="Q3966" s="63"/>
      <c r="R3966" s="64"/>
      <c r="S3966" s="56"/>
      <c r="T3966" s="56"/>
      <c r="U3966" s="57" t="s">
        <v>1707</v>
      </c>
      <c r="V3966" s="289">
        <f t="shared" si="374"/>
        <v>1239</v>
      </c>
      <c r="W3966" s="292" t="str">
        <f t="shared" si="375"/>
        <v/>
      </c>
      <c r="X3966" s="291" t="str">
        <f t="shared" si="376"/>
        <v/>
      </c>
      <c r="Y3966" s="291" t="str">
        <f t="shared" si="377"/>
        <v/>
      </c>
    </row>
    <row r="3967" spans="1:25" ht="15" customHeight="1">
      <c r="A3967" s="8">
        <f t="shared" si="378"/>
        <v>3966</v>
      </c>
      <c r="B3967" s="56" t="s">
        <v>4941</v>
      </c>
      <c r="C3967" s="8">
        <v>87</v>
      </c>
      <c r="D3967" s="8" t="s">
        <v>16</v>
      </c>
      <c r="E3967" s="60" t="s">
        <v>5058</v>
      </c>
      <c r="F3967" s="61" t="s">
        <v>25</v>
      </c>
      <c r="G3967" s="62">
        <v>45070</v>
      </c>
      <c r="H3967" s="56"/>
      <c r="I3967" s="56"/>
      <c r="J3967" s="56"/>
      <c r="K3967" s="62"/>
      <c r="L3967" s="56"/>
      <c r="M3967" s="56"/>
      <c r="N3967" s="56"/>
      <c r="O3967" s="56"/>
      <c r="P3967" s="56"/>
      <c r="Q3967" s="63"/>
      <c r="R3967" s="64"/>
      <c r="S3967" s="56"/>
      <c r="T3967" s="56"/>
      <c r="U3967" s="57"/>
      <c r="V3967" s="289">
        <f t="shared" si="374"/>
        <v>1239</v>
      </c>
      <c r="W3967" s="292" t="str">
        <f t="shared" si="375"/>
        <v/>
      </c>
      <c r="X3967" s="291" t="str">
        <f t="shared" si="376"/>
        <v/>
      </c>
      <c r="Y3967" s="291" t="str">
        <f t="shared" si="377"/>
        <v/>
      </c>
    </row>
    <row r="3968" spans="1:25" ht="15" customHeight="1">
      <c r="A3968" s="8">
        <f t="shared" si="378"/>
        <v>3967</v>
      </c>
      <c r="B3968" s="56" t="s">
        <v>5059</v>
      </c>
      <c r="C3968" s="8">
        <v>18</v>
      </c>
      <c r="D3968" s="8" t="s">
        <v>23</v>
      </c>
      <c r="E3968" s="60" t="s">
        <v>5060</v>
      </c>
      <c r="F3968" s="61" t="s">
        <v>758</v>
      </c>
      <c r="G3968" s="62">
        <v>45071</v>
      </c>
      <c r="H3968" s="56"/>
      <c r="I3968" s="56"/>
      <c r="J3968" s="56"/>
      <c r="K3968" s="62"/>
      <c r="L3968" s="56"/>
      <c r="M3968" s="56"/>
      <c r="N3968" s="56"/>
      <c r="O3968" s="56"/>
      <c r="P3968" s="56"/>
      <c r="Q3968" s="63"/>
      <c r="R3968" s="64"/>
      <c r="S3968" s="56"/>
      <c r="T3968" s="56"/>
      <c r="U3968" s="57"/>
      <c r="V3968" s="289">
        <f t="shared" si="374"/>
        <v>1240</v>
      </c>
      <c r="W3968" s="292" t="str">
        <f t="shared" si="375"/>
        <v/>
      </c>
      <c r="X3968" s="291" t="str">
        <f t="shared" si="376"/>
        <v/>
      </c>
      <c r="Y3968" s="291" t="str">
        <f t="shared" si="377"/>
        <v/>
      </c>
    </row>
    <row r="3969" spans="1:25" ht="15" customHeight="1">
      <c r="A3969" s="8">
        <f t="shared" si="378"/>
        <v>3968</v>
      </c>
      <c r="B3969" s="56" t="s">
        <v>603</v>
      </c>
      <c r="C3969" s="8">
        <v>44</v>
      </c>
      <c r="D3969" s="8" t="s">
        <v>16</v>
      </c>
      <c r="E3969" s="60" t="s">
        <v>3797</v>
      </c>
      <c r="F3969" s="61" t="s">
        <v>138</v>
      </c>
      <c r="G3969" s="62">
        <v>45071</v>
      </c>
      <c r="H3969" s="56"/>
      <c r="I3969" s="56"/>
      <c r="J3969" s="56"/>
      <c r="K3969" s="62"/>
      <c r="L3969" s="56"/>
      <c r="M3969" s="56"/>
      <c r="N3969" s="56"/>
      <c r="O3969" s="56"/>
      <c r="P3969" s="56"/>
      <c r="Q3969" s="63"/>
      <c r="R3969" s="64"/>
      <c r="S3969" s="56"/>
      <c r="T3969" s="56"/>
      <c r="U3969" s="57" t="s">
        <v>3920</v>
      </c>
      <c r="V3969" s="289">
        <f t="shared" si="374"/>
        <v>1240</v>
      </c>
      <c r="W3969" s="292" t="str">
        <f t="shared" si="375"/>
        <v/>
      </c>
      <c r="X3969" s="291" t="str">
        <f t="shared" si="376"/>
        <v/>
      </c>
      <c r="Y3969" s="291" t="str">
        <f t="shared" si="377"/>
        <v/>
      </c>
    </row>
    <row r="3970" spans="1:25" ht="15" customHeight="1">
      <c r="A3970" s="8">
        <f t="shared" si="378"/>
        <v>3969</v>
      </c>
      <c r="B3970" s="56" t="s">
        <v>2334</v>
      </c>
      <c r="C3970" s="8">
        <v>81</v>
      </c>
      <c r="D3970" s="8" t="s">
        <v>16</v>
      </c>
      <c r="E3970" s="60" t="s">
        <v>1358</v>
      </c>
      <c r="F3970" s="61" t="s">
        <v>464</v>
      </c>
      <c r="G3970" s="62">
        <v>45071</v>
      </c>
      <c r="H3970" s="56"/>
      <c r="I3970" s="56"/>
      <c r="J3970" s="56"/>
      <c r="K3970" s="62"/>
      <c r="L3970" s="56"/>
      <c r="M3970" s="56"/>
      <c r="N3970" s="56"/>
      <c r="O3970" s="56"/>
      <c r="P3970" s="56"/>
      <c r="Q3970" s="63"/>
      <c r="R3970" s="64"/>
      <c r="S3970" s="56"/>
      <c r="T3970" s="56"/>
      <c r="U3970" s="57"/>
      <c r="V3970" s="289">
        <f t="shared" ref="V3970:V4033" si="379">G3970-DATE(2020,1,1)</f>
        <v>1240</v>
      </c>
      <c r="W3970" s="292" t="str">
        <f t="shared" ref="W3970:W4033" si="380">IF(ISNUMBER(H3970), $G3970-H3970, "")</f>
        <v/>
      </c>
      <c r="X3970" s="291" t="str">
        <f t="shared" ref="X3970:X4033" si="381">IF(ISNUMBER(I3970), $G3970-I3970, "")</f>
        <v/>
      </c>
      <c r="Y3970" s="291" t="str">
        <f t="shared" ref="Y3970:Y4033" si="382">IF(ISNUMBER(K3970), $G3970-K3970, "")</f>
        <v/>
      </c>
    </row>
    <row r="3971" spans="1:25" ht="15" customHeight="1">
      <c r="A3971" s="8">
        <f t="shared" si="378"/>
        <v>3970</v>
      </c>
      <c r="B3971" s="56" t="s">
        <v>5061</v>
      </c>
      <c r="C3971" s="8">
        <v>59</v>
      </c>
      <c r="D3971" s="8" t="s">
        <v>23</v>
      </c>
      <c r="E3971" s="60" t="s">
        <v>39</v>
      </c>
      <c r="F3971" s="61" t="s">
        <v>396</v>
      </c>
      <c r="G3971" s="62">
        <v>45072</v>
      </c>
      <c r="H3971" s="56"/>
      <c r="I3971" s="56"/>
      <c r="J3971" s="56"/>
      <c r="K3971" s="62"/>
      <c r="L3971" s="56"/>
      <c r="M3971" s="56"/>
      <c r="N3971" s="56"/>
      <c r="O3971" s="56"/>
      <c r="P3971" s="56"/>
      <c r="Q3971" s="63"/>
      <c r="R3971" s="64"/>
      <c r="S3971" s="56"/>
      <c r="T3971" s="56"/>
      <c r="U3971" s="57"/>
      <c r="V3971" s="289">
        <f t="shared" si="379"/>
        <v>1241</v>
      </c>
      <c r="W3971" s="292" t="str">
        <f t="shared" si="380"/>
        <v/>
      </c>
      <c r="X3971" s="291" t="str">
        <f t="shared" si="381"/>
        <v/>
      </c>
      <c r="Y3971" s="291" t="str">
        <f t="shared" si="382"/>
        <v/>
      </c>
    </row>
    <row r="3972" spans="1:25" ht="15" customHeight="1">
      <c r="A3972" s="8">
        <f t="shared" si="378"/>
        <v>3971</v>
      </c>
      <c r="B3972" s="56" t="s">
        <v>455</v>
      </c>
      <c r="C3972" s="8">
        <v>72</v>
      </c>
      <c r="D3972" s="8" t="s">
        <v>16</v>
      </c>
      <c r="E3972" s="60" t="s">
        <v>4058</v>
      </c>
      <c r="F3972" s="61" t="s">
        <v>103</v>
      </c>
      <c r="G3972" s="62">
        <v>45072</v>
      </c>
      <c r="H3972" s="56"/>
      <c r="I3972" s="56"/>
      <c r="J3972" s="56"/>
      <c r="K3972" s="62"/>
      <c r="L3972" s="56"/>
      <c r="M3972" s="56"/>
      <c r="N3972" s="56"/>
      <c r="O3972" s="56"/>
      <c r="P3972" s="56"/>
      <c r="Q3972" s="63"/>
      <c r="R3972" s="64"/>
      <c r="S3972" s="56"/>
      <c r="T3972" s="56"/>
      <c r="U3972" s="57"/>
      <c r="V3972" s="289">
        <f t="shared" si="379"/>
        <v>1241</v>
      </c>
      <c r="W3972" s="292" t="str">
        <f t="shared" si="380"/>
        <v/>
      </c>
      <c r="X3972" s="291" t="str">
        <f t="shared" si="381"/>
        <v/>
      </c>
      <c r="Y3972" s="291" t="str">
        <f t="shared" si="382"/>
        <v/>
      </c>
    </row>
    <row r="3973" spans="1:25" ht="15" customHeight="1">
      <c r="A3973" s="8">
        <f t="shared" ref="A3973:A4036" si="383">A3972+1</f>
        <v>3972</v>
      </c>
      <c r="B3973" s="56" t="s">
        <v>5062</v>
      </c>
      <c r="C3973" s="8">
        <v>72</v>
      </c>
      <c r="D3973" s="8" t="s">
        <v>16</v>
      </c>
      <c r="E3973" s="60" t="s">
        <v>3469</v>
      </c>
      <c r="F3973" s="61" t="s">
        <v>2037</v>
      </c>
      <c r="G3973" s="62">
        <v>45072</v>
      </c>
      <c r="H3973" s="56"/>
      <c r="I3973" s="56"/>
      <c r="J3973" s="56"/>
      <c r="K3973" s="62"/>
      <c r="L3973" s="56"/>
      <c r="M3973" s="56"/>
      <c r="N3973" s="56"/>
      <c r="O3973" s="56"/>
      <c r="P3973" s="56"/>
      <c r="Q3973" s="63"/>
      <c r="R3973" s="64"/>
      <c r="S3973" s="56"/>
      <c r="T3973" s="56"/>
      <c r="U3973" s="57"/>
      <c r="V3973" s="289">
        <f t="shared" si="379"/>
        <v>1241</v>
      </c>
      <c r="W3973" s="292" t="str">
        <f t="shared" si="380"/>
        <v/>
      </c>
      <c r="X3973" s="291" t="str">
        <f t="shared" si="381"/>
        <v/>
      </c>
      <c r="Y3973" s="291" t="str">
        <f t="shared" si="382"/>
        <v/>
      </c>
    </row>
    <row r="3974" spans="1:25" ht="15" customHeight="1">
      <c r="A3974" s="8">
        <f t="shared" si="383"/>
        <v>3973</v>
      </c>
      <c r="B3974" s="56" t="s">
        <v>5063</v>
      </c>
      <c r="C3974" s="8">
        <v>78</v>
      </c>
      <c r="D3974" s="8" t="s">
        <v>23</v>
      </c>
      <c r="E3974" s="60" t="s">
        <v>909</v>
      </c>
      <c r="F3974" s="61" t="s">
        <v>1701</v>
      </c>
      <c r="G3974" s="62">
        <v>45072</v>
      </c>
      <c r="H3974" s="56"/>
      <c r="I3974" s="56"/>
      <c r="J3974" s="56"/>
      <c r="K3974" s="62"/>
      <c r="L3974" s="56"/>
      <c r="M3974" s="56"/>
      <c r="N3974" s="56"/>
      <c r="O3974" s="56"/>
      <c r="P3974" s="56"/>
      <c r="Q3974" s="63"/>
      <c r="R3974" s="64"/>
      <c r="S3974" s="56"/>
      <c r="T3974" s="56"/>
      <c r="U3974" s="57"/>
      <c r="V3974" s="289">
        <f t="shared" si="379"/>
        <v>1241</v>
      </c>
      <c r="W3974" s="292" t="str">
        <f t="shared" si="380"/>
        <v/>
      </c>
      <c r="X3974" s="291" t="str">
        <f t="shared" si="381"/>
        <v/>
      </c>
      <c r="Y3974" s="291" t="str">
        <f t="shared" si="382"/>
        <v/>
      </c>
    </row>
    <row r="3975" spans="1:25" ht="15" customHeight="1">
      <c r="A3975" s="8">
        <f t="shared" si="383"/>
        <v>3974</v>
      </c>
      <c r="B3975" s="56" t="s">
        <v>5064</v>
      </c>
      <c r="C3975" s="8">
        <v>80</v>
      </c>
      <c r="D3975" s="8" t="s">
        <v>16</v>
      </c>
      <c r="E3975" s="60" t="s">
        <v>5065</v>
      </c>
      <c r="F3975" s="61" t="s">
        <v>106</v>
      </c>
      <c r="G3975" s="62">
        <v>45072</v>
      </c>
      <c r="H3975" s="56"/>
      <c r="I3975" s="56"/>
      <c r="J3975" s="56"/>
      <c r="K3975" s="62"/>
      <c r="L3975" s="56"/>
      <c r="M3975" s="56"/>
      <c r="N3975" s="56"/>
      <c r="O3975" s="56"/>
      <c r="P3975" s="56"/>
      <c r="Q3975" s="63"/>
      <c r="R3975" s="64"/>
      <c r="S3975" s="56"/>
      <c r="T3975" s="56"/>
      <c r="U3975" s="57"/>
      <c r="V3975" s="289">
        <f t="shared" si="379"/>
        <v>1241</v>
      </c>
      <c r="W3975" s="292" t="str">
        <f t="shared" si="380"/>
        <v/>
      </c>
      <c r="X3975" s="291" t="str">
        <f t="shared" si="381"/>
        <v/>
      </c>
      <c r="Y3975" s="291" t="str">
        <f t="shared" si="382"/>
        <v/>
      </c>
    </row>
    <row r="3976" spans="1:25" ht="15" customHeight="1">
      <c r="A3976" s="8">
        <f t="shared" si="383"/>
        <v>3975</v>
      </c>
      <c r="B3976" s="56" t="s">
        <v>5066</v>
      </c>
      <c r="C3976" s="8" t="s">
        <v>5067</v>
      </c>
      <c r="D3976" s="8" t="s">
        <v>16</v>
      </c>
      <c r="E3976" s="60" t="s">
        <v>676</v>
      </c>
      <c r="F3976" s="61" t="s">
        <v>103</v>
      </c>
      <c r="G3976" s="62">
        <v>45072</v>
      </c>
      <c r="H3976" s="56"/>
      <c r="I3976" s="56"/>
      <c r="J3976" s="56"/>
      <c r="K3976" s="62"/>
      <c r="L3976" s="56"/>
      <c r="M3976" s="56"/>
      <c r="N3976" s="56"/>
      <c r="O3976" s="56"/>
      <c r="P3976" s="56"/>
      <c r="Q3976" s="63"/>
      <c r="R3976" s="64"/>
      <c r="S3976" s="56"/>
      <c r="T3976" s="56"/>
      <c r="U3976" s="57"/>
      <c r="V3976" s="289">
        <f t="shared" si="379"/>
        <v>1241</v>
      </c>
      <c r="W3976" s="292" t="str">
        <f t="shared" si="380"/>
        <v/>
      </c>
      <c r="X3976" s="291" t="str">
        <f t="shared" si="381"/>
        <v/>
      </c>
      <c r="Y3976" s="291" t="str">
        <f t="shared" si="382"/>
        <v/>
      </c>
    </row>
    <row r="3977" spans="1:25" ht="15" customHeight="1">
      <c r="A3977" s="8">
        <f t="shared" si="383"/>
        <v>3976</v>
      </c>
      <c r="B3977" s="56" t="s">
        <v>5068</v>
      </c>
      <c r="C3977" s="8">
        <v>43</v>
      </c>
      <c r="D3977" s="8" t="s">
        <v>16</v>
      </c>
      <c r="E3977" s="60" t="s">
        <v>5069</v>
      </c>
      <c r="F3977" s="61" t="s">
        <v>25</v>
      </c>
      <c r="G3977" s="62">
        <v>45073</v>
      </c>
      <c r="H3977" s="56"/>
      <c r="I3977" s="56"/>
      <c r="J3977" s="56"/>
      <c r="K3977" s="62"/>
      <c r="L3977" s="56"/>
      <c r="M3977" s="56"/>
      <c r="N3977" s="56"/>
      <c r="O3977" s="56"/>
      <c r="P3977" s="56"/>
      <c r="Q3977" s="63"/>
      <c r="R3977" s="64"/>
      <c r="S3977" s="56"/>
      <c r="T3977" s="56"/>
      <c r="U3977" s="57"/>
      <c r="V3977" s="289">
        <f t="shared" si="379"/>
        <v>1242</v>
      </c>
      <c r="W3977" s="292" t="str">
        <f t="shared" si="380"/>
        <v/>
      </c>
      <c r="X3977" s="291" t="str">
        <f t="shared" si="381"/>
        <v/>
      </c>
      <c r="Y3977" s="291" t="str">
        <f t="shared" si="382"/>
        <v/>
      </c>
    </row>
    <row r="3978" spans="1:25" ht="15" customHeight="1">
      <c r="A3978" s="8">
        <f t="shared" si="383"/>
        <v>3977</v>
      </c>
      <c r="B3978" s="56" t="s">
        <v>5070</v>
      </c>
      <c r="C3978" s="8">
        <v>57</v>
      </c>
      <c r="D3978" s="8" t="s">
        <v>16</v>
      </c>
      <c r="E3978" s="60" t="s">
        <v>5071</v>
      </c>
      <c r="F3978" s="61" t="s">
        <v>66</v>
      </c>
      <c r="G3978" s="62">
        <v>45073</v>
      </c>
      <c r="H3978" s="56"/>
      <c r="I3978" s="56"/>
      <c r="J3978" s="56"/>
      <c r="K3978" s="62"/>
      <c r="L3978" s="56"/>
      <c r="M3978" s="56"/>
      <c r="N3978" s="56"/>
      <c r="O3978" s="56"/>
      <c r="P3978" s="56"/>
      <c r="Q3978" s="63"/>
      <c r="R3978" s="64"/>
      <c r="S3978" s="56"/>
      <c r="T3978" s="56"/>
      <c r="U3978" s="57"/>
      <c r="V3978" s="289">
        <f t="shared" si="379"/>
        <v>1242</v>
      </c>
      <c r="W3978" s="292" t="str">
        <f t="shared" si="380"/>
        <v/>
      </c>
      <c r="X3978" s="291" t="str">
        <f t="shared" si="381"/>
        <v/>
      </c>
      <c r="Y3978" s="291" t="str">
        <f t="shared" si="382"/>
        <v/>
      </c>
    </row>
    <row r="3979" spans="1:25" ht="15" customHeight="1">
      <c r="A3979" s="8">
        <f t="shared" si="383"/>
        <v>3978</v>
      </c>
      <c r="B3979" s="56" t="s">
        <v>151</v>
      </c>
      <c r="C3979" s="8">
        <v>74</v>
      </c>
      <c r="D3979" s="8" t="s">
        <v>16</v>
      </c>
      <c r="E3979" s="60" t="s">
        <v>5072</v>
      </c>
      <c r="F3979" s="61" t="s">
        <v>25</v>
      </c>
      <c r="G3979" s="62">
        <v>45073</v>
      </c>
      <c r="H3979" s="56"/>
      <c r="I3979" s="56"/>
      <c r="J3979" s="56"/>
      <c r="K3979" s="62"/>
      <c r="L3979" s="56"/>
      <c r="M3979" s="56"/>
      <c r="N3979" s="56"/>
      <c r="O3979" s="56"/>
      <c r="P3979" s="56"/>
      <c r="Q3979" s="63"/>
      <c r="R3979" s="64"/>
      <c r="S3979" s="56"/>
      <c r="T3979" s="56"/>
      <c r="U3979" s="57"/>
      <c r="V3979" s="289">
        <f t="shared" si="379"/>
        <v>1242</v>
      </c>
      <c r="W3979" s="292" t="str">
        <f t="shared" si="380"/>
        <v/>
      </c>
      <c r="X3979" s="291" t="str">
        <f t="shared" si="381"/>
        <v/>
      </c>
      <c r="Y3979" s="291" t="str">
        <f t="shared" si="382"/>
        <v/>
      </c>
    </row>
    <row r="3980" spans="1:25" ht="15" customHeight="1">
      <c r="A3980" s="8">
        <f t="shared" si="383"/>
        <v>3979</v>
      </c>
      <c r="B3980" s="56" t="s">
        <v>5073</v>
      </c>
      <c r="C3980" s="8">
        <v>76</v>
      </c>
      <c r="D3980" s="8" t="s">
        <v>16</v>
      </c>
      <c r="E3980" s="60" t="s">
        <v>5074</v>
      </c>
      <c r="F3980" s="61" t="s">
        <v>25</v>
      </c>
      <c r="G3980" s="62">
        <v>45073</v>
      </c>
      <c r="H3980" s="56"/>
      <c r="I3980" s="56"/>
      <c r="J3980" s="56"/>
      <c r="K3980" s="62"/>
      <c r="L3980" s="56"/>
      <c r="M3980" s="56"/>
      <c r="N3980" s="56"/>
      <c r="O3980" s="56"/>
      <c r="P3980" s="56"/>
      <c r="Q3980" s="63"/>
      <c r="R3980" s="64"/>
      <c r="S3980" s="56"/>
      <c r="T3980" s="56"/>
      <c r="U3980" s="57"/>
      <c r="V3980" s="289">
        <f t="shared" si="379"/>
        <v>1242</v>
      </c>
      <c r="W3980" s="292" t="str">
        <f t="shared" si="380"/>
        <v/>
      </c>
      <c r="X3980" s="291" t="str">
        <f t="shared" si="381"/>
        <v/>
      </c>
      <c r="Y3980" s="291" t="str">
        <f t="shared" si="382"/>
        <v/>
      </c>
    </row>
    <row r="3981" spans="1:25" ht="15" customHeight="1">
      <c r="A3981" s="8">
        <f t="shared" si="383"/>
        <v>3980</v>
      </c>
      <c r="B3981" s="56" t="s">
        <v>126</v>
      </c>
      <c r="C3981" s="8">
        <v>55</v>
      </c>
      <c r="D3981" s="8" t="s">
        <v>23</v>
      </c>
      <c r="E3981" s="60" t="s">
        <v>5075</v>
      </c>
      <c r="F3981" s="61" t="s">
        <v>103</v>
      </c>
      <c r="G3981" s="62">
        <v>45074</v>
      </c>
      <c r="H3981" s="56"/>
      <c r="I3981" s="56"/>
      <c r="J3981" s="56"/>
      <c r="K3981" s="62"/>
      <c r="L3981" s="56"/>
      <c r="M3981" s="56"/>
      <c r="N3981" s="56"/>
      <c r="O3981" s="56"/>
      <c r="P3981" s="56"/>
      <c r="Q3981" s="63"/>
      <c r="R3981" s="64"/>
      <c r="S3981" s="56"/>
      <c r="T3981" s="56"/>
      <c r="U3981" s="57"/>
      <c r="V3981" s="289">
        <f t="shared" si="379"/>
        <v>1243</v>
      </c>
      <c r="W3981" s="292" t="str">
        <f t="shared" si="380"/>
        <v/>
      </c>
      <c r="X3981" s="291" t="str">
        <f t="shared" si="381"/>
        <v/>
      </c>
      <c r="Y3981" s="291" t="str">
        <f t="shared" si="382"/>
        <v/>
      </c>
    </row>
    <row r="3982" spans="1:25" ht="15" customHeight="1">
      <c r="A3982" s="8">
        <f t="shared" si="383"/>
        <v>3981</v>
      </c>
      <c r="B3982" s="56" t="s">
        <v>5076</v>
      </c>
      <c r="C3982" s="8" t="s">
        <v>753</v>
      </c>
      <c r="D3982" s="8" t="s">
        <v>16</v>
      </c>
      <c r="E3982" s="60" t="s">
        <v>5077</v>
      </c>
      <c r="F3982" s="61" t="s">
        <v>5078</v>
      </c>
      <c r="G3982" s="62">
        <v>45074</v>
      </c>
      <c r="H3982" s="56"/>
      <c r="I3982" s="56"/>
      <c r="J3982" s="56"/>
      <c r="K3982" s="62"/>
      <c r="L3982" s="56"/>
      <c r="M3982" s="56"/>
      <c r="N3982" s="56"/>
      <c r="O3982" s="56"/>
      <c r="P3982" s="56"/>
      <c r="Q3982" s="63"/>
      <c r="R3982" s="64"/>
      <c r="S3982" s="56"/>
      <c r="T3982" s="56"/>
      <c r="U3982" s="57"/>
      <c r="V3982" s="289">
        <f t="shared" si="379"/>
        <v>1243</v>
      </c>
      <c r="W3982" s="292" t="str">
        <f t="shared" si="380"/>
        <v/>
      </c>
      <c r="X3982" s="291" t="str">
        <f t="shared" si="381"/>
        <v/>
      </c>
      <c r="Y3982" s="291" t="str">
        <f t="shared" si="382"/>
        <v/>
      </c>
    </row>
    <row r="3983" spans="1:25" ht="15" customHeight="1">
      <c r="A3983" s="8">
        <f t="shared" si="383"/>
        <v>3982</v>
      </c>
      <c r="B3983" s="56" t="s">
        <v>5079</v>
      </c>
      <c r="C3983" s="8">
        <v>62</v>
      </c>
      <c r="D3983" s="8" t="s">
        <v>16</v>
      </c>
      <c r="E3983" s="60" t="s">
        <v>5080</v>
      </c>
      <c r="F3983" s="61" t="s">
        <v>25</v>
      </c>
      <c r="G3983" s="62">
        <v>45075</v>
      </c>
      <c r="H3983" s="56"/>
      <c r="I3983" s="56"/>
      <c r="J3983" s="56"/>
      <c r="K3983" s="62"/>
      <c r="L3983" s="56"/>
      <c r="M3983" s="56"/>
      <c r="N3983" s="56"/>
      <c r="O3983" s="56"/>
      <c r="P3983" s="56"/>
      <c r="Q3983" s="63"/>
      <c r="R3983" s="64"/>
      <c r="S3983" s="56"/>
      <c r="T3983" s="56"/>
      <c r="U3983" s="57"/>
      <c r="V3983" s="289">
        <f t="shared" si="379"/>
        <v>1244</v>
      </c>
      <c r="W3983" s="292" t="str">
        <f t="shared" si="380"/>
        <v/>
      </c>
      <c r="X3983" s="291" t="str">
        <f t="shared" si="381"/>
        <v/>
      </c>
      <c r="Y3983" s="291" t="str">
        <f t="shared" si="382"/>
        <v/>
      </c>
    </row>
    <row r="3984" spans="1:25" ht="15" customHeight="1">
      <c r="A3984" s="8">
        <f t="shared" si="383"/>
        <v>3983</v>
      </c>
      <c r="B3984" s="56" t="s">
        <v>5081</v>
      </c>
      <c r="C3984" s="8">
        <v>72</v>
      </c>
      <c r="D3984" s="8" t="s">
        <v>23</v>
      </c>
      <c r="E3984" s="60" t="s">
        <v>5082</v>
      </c>
      <c r="F3984" s="61" t="s">
        <v>166</v>
      </c>
      <c r="G3984" s="62">
        <v>45075</v>
      </c>
      <c r="H3984" s="56"/>
      <c r="I3984" s="56"/>
      <c r="J3984" s="56"/>
      <c r="K3984" s="62"/>
      <c r="L3984" s="56"/>
      <c r="M3984" s="56"/>
      <c r="N3984" s="56"/>
      <c r="O3984" s="56"/>
      <c r="P3984" s="56"/>
      <c r="Q3984" s="63"/>
      <c r="R3984" s="64"/>
      <c r="S3984" s="56"/>
      <c r="T3984" s="56"/>
      <c r="U3984" s="57"/>
      <c r="V3984" s="289">
        <f t="shared" si="379"/>
        <v>1244</v>
      </c>
      <c r="W3984" s="292" t="str">
        <f t="shared" si="380"/>
        <v/>
      </c>
      <c r="X3984" s="291" t="str">
        <f t="shared" si="381"/>
        <v/>
      </c>
      <c r="Y3984" s="291" t="str">
        <f t="shared" si="382"/>
        <v/>
      </c>
    </row>
    <row r="3985" spans="1:25" ht="15" customHeight="1">
      <c r="A3985" s="8">
        <f t="shared" si="383"/>
        <v>3984</v>
      </c>
      <c r="B3985" s="56" t="s">
        <v>2790</v>
      </c>
      <c r="C3985" s="8">
        <v>86</v>
      </c>
      <c r="D3985" s="8" t="s">
        <v>23</v>
      </c>
      <c r="E3985" s="60" t="s">
        <v>67</v>
      </c>
      <c r="F3985" s="61" t="s">
        <v>103</v>
      </c>
      <c r="G3985" s="62">
        <v>45076</v>
      </c>
      <c r="H3985" s="56"/>
      <c r="I3985" s="56"/>
      <c r="J3985" s="56"/>
      <c r="K3985" s="62"/>
      <c r="L3985" s="56"/>
      <c r="M3985" s="56"/>
      <c r="N3985" s="56"/>
      <c r="O3985" s="56"/>
      <c r="P3985" s="56"/>
      <c r="Q3985" s="63"/>
      <c r="R3985" s="64"/>
      <c r="S3985" s="56"/>
      <c r="T3985" s="56"/>
      <c r="U3985" s="57"/>
      <c r="V3985" s="289">
        <f t="shared" si="379"/>
        <v>1245</v>
      </c>
      <c r="W3985" s="292" t="str">
        <f t="shared" si="380"/>
        <v/>
      </c>
      <c r="X3985" s="291" t="str">
        <f t="shared" si="381"/>
        <v/>
      </c>
      <c r="Y3985" s="291" t="str">
        <f t="shared" si="382"/>
        <v/>
      </c>
    </row>
    <row r="3986" spans="1:25" ht="15" customHeight="1">
      <c r="A3986" s="8">
        <f t="shared" si="383"/>
        <v>3985</v>
      </c>
      <c r="B3986" s="82" t="s">
        <v>5083</v>
      </c>
      <c r="C3986" s="83">
        <v>18</v>
      </c>
      <c r="D3986" s="83" t="s">
        <v>23</v>
      </c>
      <c r="E3986" s="265" t="s">
        <v>5084</v>
      </c>
      <c r="F3986" s="246" t="s">
        <v>25</v>
      </c>
      <c r="G3986" s="241">
        <v>45077</v>
      </c>
      <c r="H3986" s="82"/>
      <c r="I3986" s="82"/>
      <c r="J3986" s="82"/>
      <c r="K3986" s="241"/>
      <c r="L3986" s="82"/>
      <c r="M3986" s="82"/>
      <c r="N3986" s="82"/>
      <c r="O3986" s="82"/>
      <c r="P3986" s="82"/>
      <c r="Q3986" s="88"/>
      <c r="R3986" s="89"/>
      <c r="S3986" s="82"/>
      <c r="T3986" s="82"/>
      <c r="U3986" s="84" t="s">
        <v>2219</v>
      </c>
      <c r="V3986" s="289">
        <f t="shared" si="379"/>
        <v>1246</v>
      </c>
      <c r="W3986" s="292" t="str">
        <f t="shared" si="380"/>
        <v/>
      </c>
      <c r="X3986" s="291" t="str">
        <f t="shared" si="381"/>
        <v/>
      </c>
      <c r="Y3986" s="291" t="str">
        <f t="shared" si="382"/>
        <v/>
      </c>
    </row>
    <row r="3987" spans="1:25" ht="15" customHeight="1">
      <c r="A3987" s="8">
        <f t="shared" si="383"/>
        <v>3986</v>
      </c>
      <c r="B3987" s="56" t="s">
        <v>4526</v>
      </c>
      <c r="C3987" s="8">
        <v>53</v>
      </c>
      <c r="D3987" s="8" t="s">
        <v>23</v>
      </c>
      <c r="E3987" s="60" t="s">
        <v>57</v>
      </c>
      <c r="F3987" s="61" t="s">
        <v>286</v>
      </c>
      <c r="G3987" s="62">
        <v>45077</v>
      </c>
      <c r="H3987" s="56"/>
      <c r="I3987" s="56"/>
      <c r="J3987" s="56"/>
      <c r="K3987" s="62"/>
      <c r="L3987" s="56"/>
      <c r="M3987" s="56"/>
      <c r="N3987" s="56"/>
      <c r="O3987" s="56"/>
      <c r="P3987" s="56"/>
      <c r="Q3987" s="63"/>
      <c r="R3987" s="64"/>
      <c r="S3987" s="56"/>
      <c r="T3987" s="56"/>
      <c r="U3987" s="57"/>
      <c r="V3987" s="289">
        <f t="shared" si="379"/>
        <v>1246</v>
      </c>
      <c r="W3987" s="292" t="str">
        <f t="shared" si="380"/>
        <v/>
      </c>
      <c r="X3987" s="291" t="str">
        <f t="shared" si="381"/>
        <v/>
      </c>
      <c r="Y3987" s="291" t="str">
        <f t="shared" si="382"/>
        <v/>
      </c>
    </row>
    <row r="3988" spans="1:25" ht="15" customHeight="1">
      <c r="A3988" s="8">
        <f t="shared" si="383"/>
        <v>3987</v>
      </c>
      <c r="B3988" s="56" t="s">
        <v>5085</v>
      </c>
      <c r="C3988" s="8">
        <v>72</v>
      </c>
      <c r="D3988" s="8" t="s">
        <v>16</v>
      </c>
      <c r="E3988" s="60" t="s">
        <v>4915</v>
      </c>
      <c r="F3988" s="61" t="s">
        <v>5086</v>
      </c>
      <c r="G3988" s="62">
        <v>45077</v>
      </c>
      <c r="H3988" s="56"/>
      <c r="I3988" s="56"/>
      <c r="J3988" s="56"/>
      <c r="K3988" s="62"/>
      <c r="L3988" s="56"/>
      <c r="M3988" s="56"/>
      <c r="N3988" s="56"/>
      <c r="O3988" s="56"/>
      <c r="P3988" s="56"/>
      <c r="Q3988" s="63"/>
      <c r="R3988" s="64"/>
      <c r="S3988" s="56"/>
      <c r="T3988" s="56"/>
      <c r="U3988" s="57"/>
      <c r="V3988" s="289">
        <f t="shared" si="379"/>
        <v>1246</v>
      </c>
      <c r="W3988" s="292" t="str">
        <f t="shared" si="380"/>
        <v/>
      </c>
      <c r="X3988" s="291" t="str">
        <f t="shared" si="381"/>
        <v/>
      </c>
      <c r="Y3988" s="291" t="str">
        <f t="shared" si="382"/>
        <v/>
      </c>
    </row>
    <row r="3989" spans="1:25" ht="15" customHeight="1">
      <c r="A3989" s="8">
        <f t="shared" si="383"/>
        <v>3988</v>
      </c>
      <c r="B3989" s="266" t="s">
        <v>5087</v>
      </c>
      <c r="C3989" s="267">
        <v>27</v>
      </c>
      <c r="D3989" s="267" t="s">
        <v>16</v>
      </c>
      <c r="E3989" s="268" t="s">
        <v>5088</v>
      </c>
      <c r="F3989" s="269" t="s">
        <v>205</v>
      </c>
      <c r="G3989" s="270">
        <v>45078</v>
      </c>
      <c r="H3989" s="266"/>
      <c r="I3989" s="266"/>
      <c r="J3989" s="266"/>
      <c r="K3989" s="270"/>
      <c r="L3989" s="266"/>
      <c r="M3989" s="266"/>
      <c r="N3989" s="266"/>
      <c r="O3989" s="266"/>
      <c r="P3989" s="266"/>
      <c r="Q3989" s="271"/>
      <c r="R3989" s="272"/>
      <c r="S3989" s="266"/>
      <c r="T3989" s="266" t="s">
        <v>2202</v>
      </c>
      <c r="U3989" s="273"/>
      <c r="V3989" s="289">
        <f t="shared" si="379"/>
        <v>1247</v>
      </c>
      <c r="W3989" s="292" t="str">
        <f t="shared" si="380"/>
        <v/>
      </c>
      <c r="X3989" s="291" t="str">
        <f t="shared" si="381"/>
        <v/>
      </c>
      <c r="Y3989" s="291" t="str">
        <f t="shared" si="382"/>
        <v/>
      </c>
    </row>
    <row r="3990" spans="1:25" ht="15" customHeight="1">
      <c r="A3990" s="8">
        <f t="shared" si="383"/>
        <v>3989</v>
      </c>
      <c r="B3990" s="56" t="s">
        <v>5089</v>
      </c>
      <c r="C3990" s="8">
        <v>76</v>
      </c>
      <c r="D3990" s="8" t="s">
        <v>23</v>
      </c>
      <c r="E3990" s="60" t="s">
        <v>5090</v>
      </c>
      <c r="F3990" s="61" t="s">
        <v>452</v>
      </c>
      <c r="G3990" s="62">
        <v>45078</v>
      </c>
      <c r="H3990" s="56"/>
      <c r="I3990" s="56"/>
      <c r="J3990" s="56"/>
      <c r="K3990" s="62"/>
      <c r="L3990" s="56"/>
      <c r="M3990" s="56"/>
      <c r="N3990" s="56"/>
      <c r="O3990" s="56"/>
      <c r="P3990" s="56"/>
      <c r="Q3990" s="63"/>
      <c r="R3990" s="64"/>
      <c r="S3990" s="56"/>
      <c r="T3990" s="56"/>
      <c r="U3990" s="57"/>
      <c r="V3990" s="289">
        <f t="shared" si="379"/>
        <v>1247</v>
      </c>
      <c r="W3990" s="292" t="str">
        <f t="shared" si="380"/>
        <v/>
      </c>
      <c r="X3990" s="291" t="str">
        <f t="shared" si="381"/>
        <v/>
      </c>
      <c r="Y3990" s="291" t="str">
        <f t="shared" si="382"/>
        <v/>
      </c>
    </row>
    <row r="3991" spans="1:25" ht="15" customHeight="1">
      <c r="A3991" s="8">
        <f t="shared" si="383"/>
        <v>3990</v>
      </c>
      <c r="B3991" s="56" t="s">
        <v>4933</v>
      </c>
      <c r="C3991" s="8">
        <v>84</v>
      </c>
      <c r="D3991" s="8" t="s">
        <v>16</v>
      </c>
      <c r="E3991" s="60" t="s">
        <v>5091</v>
      </c>
      <c r="F3991" s="61" t="s">
        <v>148</v>
      </c>
      <c r="G3991" s="62">
        <v>45078</v>
      </c>
      <c r="H3991" s="56"/>
      <c r="I3991" s="56"/>
      <c r="J3991" s="56"/>
      <c r="K3991" s="62"/>
      <c r="L3991" s="56"/>
      <c r="M3991" s="56"/>
      <c r="N3991" s="56"/>
      <c r="O3991" s="56"/>
      <c r="P3991" s="56"/>
      <c r="Q3991" s="63"/>
      <c r="R3991" s="64"/>
      <c r="S3991" s="56"/>
      <c r="T3991" s="56"/>
      <c r="U3991" s="57"/>
      <c r="V3991" s="289">
        <f t="shared" si="379"/>
        <v>1247</v>
      </c>
      <c r="W3991" s="292" t="str">
        <f t="shared" si="380"/>
        <v/>
      </c>
      <c r="X3991" s="291" t="str">
        <f t="shared" si="381"/>
        <v/>
      </c>
      <c r="Y3991" s="291" t="str">
        <f t="shared" si="382"/>
        <v/>
      </c>
    </row>
    <row r="3992" spans="1:25" ht="15" customHeight="1">
      <c r="A3992" s="8">
        <f t="shared" si="383"/>
        <v>3991</v>
      </c>
      <c r="B3992" s="56" t="s">
        <v>5092</v>
      </c>
      <c r="C3992" s="8">
        <v>69</v>
      </c>
      <c r="D3992" s="8" t="s">
        <v>16</v>
      </c>
      <c r="E3992" s="60" t="s">
        <v>5093</v>
      </c>
      <c r="F3992" s="61" t="s">
        <v>534</v>
      </c>
      <c r="G3992" s="62">
        <v>45079</v>
      </c>
      <c r="H3992" s="56"/>
      <c r="I3992" s="56"/>
      <c r="J3992" s="56"/>
      <c r="K3992" s="62"/>
      <c r="L3992" s="56"/>
      <c r="M3992" s="56"/>
      <c r="N3992" s="56"/>
      <c r="O3992" s="56"/>
      <c r="P3992" s="56"/>
      <c r="Q3992" s="63"/>
      <c r="R3992" s="64"/>
      <c r="S3992" s="56"/>
      <c r="T3992" s="56"/>
      <c r="U3992" s="57"/>
      <c r="V3992" s="289">
        <f t="shared" si="379"/>
        <v>1248</v>
      </c>
      <c r="W3992" s="292" t="str">
        <f t="shared" si="380"/>
        <v/>
      </c>
      <c r="X3992" s="291" t="str">
        <f t="shared" si="381"/>
        <v/>
      </c>
      <c r="Y3992" s="291" t="str">
        <f t="shared" si="382"/>
        <v/>
      </c>
    </row>
    <row r="3993" spans="1:25" ht="15" customHeight="1">
      <c r="A3993" s="8">
        <f t="shared" si="383"/>
        <v>3992</v>
      </c>
      <c r="B3993" s="56" t="s">
        <v>5094</v>
      </c>
      <c r="C3993" s="8">
        <v>47</v>
      </c>
      <c r="D3993" s="8" t="s">
        <v>16</v>
      </c>
      <c r="E3993" s="60" t="s">
        <v>216</v>
      </c>
      <c r="F3993" s="61" t="s">
        <v>217</v>
      </c>
      <c r="G3993" s="62">
        <v>45080</v>
      </c>
      <c r="H3993" s="56"/>
      <c r="I3993" s="56"/>
      <c r="J3993" s="56"/>
      <c r="K3993" s="62"/>
      <c r="L3993" s="56"/>
      <c r="M3993" s="56"/>
      <c r="N3993" s="56"/>
      <c r="O3993" s="56"/>
      <c r="P3993" s="56"/>
      <c r="Q3993" s="63"/>
      <c r="R3993" s="64"/>
      <c r="S3993" s="56"/>
      <c r="T3993" s="56"/>
      <c r="U3993" s="57"/>
      <c r="V3993" s="289">
        <f t="shared" si="379"/>
        <v>1249</v>
      </c>
      <c r="W3993" s="292" t="str">
        <f t="shared" si="380"/>
        <v/>
      </c>
      <c r="X3993" s="291" t="str">
        <f t="shared" si="381"/>
        <v/>
      </c>
      <c r="Y3993" s="291" t="str">
        <f t="shared" si="382"/>
        <v/>
      </c>
    </row>
    <row r="3994" spans="1:25" ht="15" customHeight="1">
      <c r="A3994" s="8">
        <f t="shared" si="383"/>
        <v>3993</v>
      </c>
      <c r="B3994" s="56" t="s">
        <v>5095</v>
      </c>
      <c r="C3994" s="8" t="s">
        <v>4707</v>
      </c>
      <c r="D3994" s="8" t="s">
        <v>23</v>
      </c>
      <c r="E3994" s="60" t="s">
        <v>5096</v>
      </c>
      <c r="F3994" s="61" t="s">
        <v>25</v>
      </c>
      <c r="G3994" s="62">
        <v>45081</v>
      </c>
      <c r="H3994" s="56"/>
      <c r="I3994" s="56"/>
      <c r="J3994" s="56"/>
      <c r="K3994" s="62"/>
      <c r="L3994" s="56"/>
      <c r="M3994" s="56"/>
      <c r="N3994" s="56"/>
      <c r="O3994" s="56"/>
      <c r="P3994" s="56"/>
      <c r="Q3994" s="63"/>
      <c r="R3994" s="64"/>
      <c r="S3994" s="56"/>
      <c r="T3994" s="56"/>
      <c r="U3994" s="57"/>
      <c r="V3994" s="289">
        <f t="shared" si="379"/>
        <v>1250</v>
      </c>
      <c r="W3994" s="292" t="str">
        <f t="shared" si="380"/>
        <v/>
      </c>
      <c r="X3994" s="291" t="str">
        <f t="shared" si="381"/>
        <v/>
      </c>
      <c r="Y3994" s="291" t="str">
        <f t="shared" si="382"/>
        <v/>
      </c>
    </row>
    <row r="3995" spans="1:25" ht="15" customHeight="1">
      <c r="A3995" s="8">
        <f t="shared" si="383"/>
        <v>3994</v>
      </c>
      <c r="B3995" s="56" t="s">
        <v>5097</v>
      </c>
      <c r="C3995" s="8">
        <v>0</v>
      </c>
      <c r="D3995" s="8" t="s">
        <v>16</v>
      </c>
      <c r="E3995" s="60" t="s">
        <v>5098</v>
      </c>
      <c r="F3995" s="61" t="s">
        <v>25</v>
      </c>
      <c r="G3995" s="62">
        <v>45082</v>
      </c>
      <c r="H3995" s="56"/>
      <c r="I3995" s="56"/>
      <c r="J3995" s="56"/>
      <c r="K3995" s="62"/>
      <c r="L3995" s="56"/>
      <c r="M3995" s="56"/>
      <c r="N3995" s="56"/>
      <c r="O3995" s="56"/>
      <c r="P3995" s="56"/>
      <c r="Q3995" s="63"/>
      <c r="R3995" s="64"/>
      <c r="S3995" s="56"/>
      <c r="T3995" s="56"/>
      <c r="U3995" s="57"/>
      <c r="V3995" s="289">
        <f t="shared" si="379"/>
        <v>1251</v>
      </c>
      <c r="W3995" s="292" t="str">
        <f t="shared" si="380"/>
        <v/>
      </c>
      <c r="X3995" s="291" t="str">
        <f t="shared" si="381"/>
        <v/>
      </c>
      <c r="Y3995" s="291" t="str">
        <f t="shared" si="382"/>
        <v/>
      </c>
    </row>
    <row r="3996" spans="1:25" ht="15" customHeight="1">
      <c r="A3996" s="8">
        <f t="shared" si="383"/>
        <v>3995</v>
      </c>
      <c r="B3996" s="56" t="s">
        <v>5099</v>
      </c>
      <c r="C3996" s="8">
        <v>66</v>
      </c>
      <c r="D3996" s="8" t="s">
        <v>16</v>
      </c>
      <c r="E3996" s="60" t="s">
        <v>431</v>
      </c>
      <c r="F3996" s="61" t="s">
        <v>46</v>
      </c>
      <c r="G3996" s="62">
        <v>45082</v>
      </c>
      <c r="H3996" s="56"/>
      <c r="I3996" s="56"/>
      <c r="J3996" s="56"/>
      <c r="K3996" s="62"/>
      <c r="L3996" s="56"/>
      <c r="M3996" s="56"/>
      <c r="N3996" s="56"/>
      <c r="O3996" s="56"/>
      <c r="P3996" s="56"/>
      <c r="Q3996" s="63"/>
      <c r="R3996" s="64"/>
      <c r="S3996" s="56"/>
      <c r="T3996" s="56"/>
      <c r="U3996" s="57"/>
      <c r="V3996" s="289">
        <f t="shared" si="379"/>
        <v>1251</v>
      </c>
      <c r="W3996" s="292" t="str">
        <f t="shared" si="380"/>
        <v/>
      </c>
      <c r="X3996" s="291" t="str">
        <f t="shared" si="381"/>
        <v/>
      </c>
      <c r="Y3996" s="291" t="str">
        <f t="shared" si="382"/>
        <v/>
      </c>
    </row>
    <row r="3997" spans="1:25" ht="15" customHeight="1">
      <c r="A3997" s="8">
        <f t="shared" si="383"/>
        <v>3996</v>
      </c>
      <c r="B3997" s="56" t="s">
        <v>5100</v>
      </c>
      <c r="C3997" s="8">
        <v>71</v>
      </c>
      <c r="D3997" s="8" t="s">
        <v>16</v>
      </c>
      <c r="E3997" s="60" t="s">
        <v>5101</v>
      </c>
      <c r="F3997" s="61" t="s">
        <v>683</v>
      </c>
      <c r="G3997" s="62">
        <v>45082</v>
      </c>
      <c r="H3997" s="56"/>
      <c r="I3997" s="56"/>
      <c r="J3997" s="56"/>
      <c r="K3997" s="62"/>
      <c r="L3997" s="56"/>
      <c r="M3997" s="56"/>
      <c r="N3997" s="56"/>
      <c r="O3997" s="56"/>
      <c r="P3997" s="56"/>
      <c r="Q3997" s="63"/>
      <c r="R3997" s="64"/>
      <c r="S3997" s="56"/>
      <c r="T3997" s="56"/>
      <c r="U3997" s="57"/>
      <c r="V3997" s="289">
        <f t="shared" si="379"/>
        <v>1251</v>
      </c>
      <c r="W3997" s="292" t="str">
        <f t="shared" si="380"/>
        <v/>
      </c>
      <c r="X3997" s="291" t="str">
        <f t="shared" si="381"/>
        <v/>
      </c>
      <c r="Y3997" s="291" t="str">
        <f t="shared" si="382"/>
        <v/>
      </c>
    </row>
    <row r="3998" spans="1:25" ht="15" customHeight="1">
      <c r="A3998" s="8">
        <f t="shared" si="383"/>
        <v>3997</v>
      </c>
      <c r="B3998" s="56" t="s">
        <v>224</v>
      </c>
      <c r="C3998" s="8">
        <v>75</v>
      </c>
      <c r="D3998" s="8" t="s">
        <v>16</v>
      </c>
      <c r="E3998" s="60" t="s">
        <v>5102</v>
      </c>
      <c r="F3998" s="61" t="s">
        <v>66</v>
      </c>
      <c r="G3998" s="62">
        <v>45082</v>
      </c>
      <c r="H3998" s="56"/>
      <c r="I3998" s="56"/>
      <c r="J3998" s="56"/>
      <c r="K3998" s="62"/>
      <c r="L3998" s="56"/>
      <c r="M3998" s="56"/>
      <c r="N3998" s="56"/>
      <c r="O3998" s="56"/>
      <c r="P3998" s="56"/>
      <c r="Q3998" s="63"/>
      <c r="R3998" s="64"/>
      <c r="S3998" s="56"/>
      <c r="T3998" s="56"/>
      <c r="U3998" s="57"/>
      <c r="V3998" s="289">
        <f t="shared" si="379"/>
        <v>1251</v>
      </c>
      <c r="W3998" s="292" t="str">
        <f t="shared" si="380"/>
        <v/>
      </c>
      <c r="X3998" s="291" t="str">
        <f t="shared" si="381"/>
        <v/>
      </c>
      <c r="Y3998" s="291" t="str">
        <f t="shared" si="382"/>
        <v/>
      </c>
    </row>
    <row r="3999" spans="1:25" ht="15" customHeight="1">
      <c r="A3999" s="8">
        <f t="shared" si="383"/>
        <v>3998</v>
      </c>
      <c r="B3999" s="56" t="s">
        <v>5103</v>
      </c>
      <c r="C3999" s="8">
        <v>60</v>
      </c>
      <c r="D3999" s="8" t="s">
        <v>23</v>
      </c>
      <c r="E3999" s="60" t="s">
        <v>5104</v>
      </c>
      <c r="F3999" s="61" t="s">
        <v>647</v>
      </c>
      <c r="G3999" s="62">
        <v>45083</v>
      </c>
      <c r="H3999" s="56"/>
      <c r="I3999" s="56"/>
      <c r="J3999" s="56"/>
      <c r="K3999" s="62"/>
      <c r="L3999" s="56"/>
      <c r="M3999" s="56"/>
      <c r="N3999" s="56"/>
      <c r="O3999" s="56"/>
      <c r="P3999" s="56"/>
      <c r="Q3999" s="63"/>
      <c r="R3999" s="64"/>
      <c r="S3999" s="56"/>
      <c r="T3999" s="56"/>
      <c r="U3999" s="57"/>
      <c r="V3999" s="289">
        <f t="shared" si="379"/>
        <v>1252</v>
      </c>
      <c r="W3999" s="292" t="str">
        <f t="shared" si="380"/>
        <v/>
      </c>
      <c r="X3999" s="291" t="str">
        <f t="shared" si="381"/>
        <v/>
      </c>
      <c r="Y3999" s="291" t="str">
        <f t="shared" si="382"/>
        <v/>
      </c>
    </row>
    <row r="4000" spans="1:25" ht="15" customHeight="1">
      <c r="A4000" s="8">
        <f t="shared" si="383"/>
        <v>3999</v>
      </c>
      <c r="B4000" s="56" t="s">
        <v>5105</v>
      </c>
      <c r="C4000" s="8">
        <v>77</v>
      </c>
      <c r="D4000" s="8" t="s">
        <v>16</v>
      </c>
      <c r="E4000" s="60" t="s">
        <v>5106</v>
      </c>
      <c r="F4000" s="61" t="s">
        <v>63</v>
      </c>
      <c r="G4000" s="62">
        <v>45083</v>
      </c>
      <c r="H4000" s="56"/>
      <c r="I4000" s="56"/>
      <c r="J4000" s="56"/>
      <c r="K4000" s="62"/>
      <c r="L4000" s="56"/>
      <c r="M4000" s="56"/>
      <c r="N4000" s="56"/>
      <c r="O4000" s="56"/>
      <c r="P4000" s="56"/>
      <c r="Q4000" s="63"/>
      <c r="R4000" s="64"/>
      <c r="S4000" s="56"/>
      <c r="T4000" s="56"/>
      <c r="U4000" s="57"/>
      <c r="V4000" s="289">
        <f t="shared" si="379"/>
        <v>1252</v>
      </c>
      <c r="W4000" s="292" t="str">
        <f t="shared" si="380"/>
        <v/>
      </c>
      <c r="X4000" s="291" t="str">
        <f t="shared" si="381"/>
        <v/>
      </c>
      <c r="Y4000" s="291" t="str">
        <f t="shared" si="382"/>
        <v/>
      </c>
    </row>
    <row r="4001" spans="1:25" ht="15" customHeight="1">
      <c r="A4001" s="8">
        <f t="shared" si="383"/>
        <v>4000</v>
      </c>
      <c r="B4001" s="56" t="s">
        <v>902</v>
      </c>
      <c r="C4001" s="8">
        <v>86</v>
      </c>
      <c r="D4001" s="8" t="s">
        <v>23</v>
      </c>
      <c r="E4001" s="60" t="s">
        <v>4258</v>
      </c>
      <c r="F4001" s="61" t="s">
        <v>97</v>
      </c>
      <c r="G4001" s="62">
        <v>45083</v>
      </c>
      <c r="H4001" s="56"/>
      <c r="I4001" s="56"/>
      <c r="J4001" s="56"/>
      <c r="K4001" s="62"/>
      <c r="L4001" s="56"/>
      <c r="M4001" s="56"/>
      <c r="N4001" s="56"/>
      <c r="O4001" s="56"/>
      <c r="P4001" s="56"/>
      <c r="Q4001" s="63"/>
      <c r="R4001" s="64"/>
      <c r="S4001" s="56"/>
      <c r="T4001" s="56"/>
      <c r="U4001" s="57"/>
      <c r="V4001" s="289">
        <f t="shared" si="379"/>
        <v>1252</v>
      </c>
      <c r="W4001" s="292" t="str">
        <f t="shared" si="380"/>
        <v/>
      </c>
      <c r="X4001" s="291" t="str">
        <f t="shared" si="381"/>
        <v/>
      </c>
      <c r="Y4001" s="291" t="str">
        <f t="shared" si="382"/>
        <v/>
      </c>
    </row>
    <row r="4002" spans="1:25" ht="15" customHeight="1">
      <c r="A4002" s="8">
        <f t="shared" si="383"/>
        <v>4001</v>
      </c>
      <c r="B4002" s="56" t="s">
        <v>5107</v>
      </c>
      <c r="C4002" s="8">
        <v>0</v>
      </c>
      <c r="D4002" s="8" t="s">
        <v>16</v>
      </c>
      <c r="E4002" s="60" t="s">
        <v>971</v>
      </c>
      <c r="F4002" s="61" t="s">
        <v>97</v>
      </c>
      <c r="G4002" s="62">
        <v>45084</v>
      </c>
      <c r="H4002" s="56"/>
      <c r="I4002" s="56"/>
      <c r="J4002" s="56"/>
      <c r="K4002" s="62"/>
      <c r="L4002" s="56"/>
      <c r="M4002" s="56"/>
      <c r="N4002" s="56"/>
      <c r="O4002" s="56"/>
      <c r="P4002" s="56"/>
      <c r="Q4002" s="63"/>
      <c r="R4002" s="64"/>
      <c r="S4002" s="56"/>
      <c r="T4002" s="56"/>
      <c r="U4002" s="57"/>
      <c r="V4002" s="289">
        <f t="shared" si="379"/>
        <v>1253</v>
      </c>
      <c r="W4002" s="292" t="str">
        <f t="shared" si="380"/>
        <v/>
      </c>
      <c r="X4002" s="291" t="str">
        <f t="shared" si="381"/>
        <v/>
      </c>
      <c r="Y4002" s="291" t="str">
        <f t="shared" si="382"/>
        <v/>
      </c>
    </row>
    <row r="4003" spans="1:25" ht="15" customHeight="1">
      <c r="A4003" s="8">
        <f t="shared" si="383"/>
        <v>4002</v>
      </c>
      <c r="B4003" s="56" t="s">
        <v>5108</v>
      </c>
      <c r="C4003" s="8">
        <v>72</v>
      </c>
      <c r="D4003" s="8" t="s">
        <v>16</v>
      </c>
      <c r="E4003" s="60" t="s">
        <v>5109</v>
      </c>
      <c r="F4003" s="61" t="s">
        <v>5110</v>
      </c>
      <c r="G4003" s="62">
        <v>45084</v>
      </c>
      <c r="H4003" s="56"/>
      <c r="I4003" s="56"/>
      <c r="J4003" s="56"/>
      <c r="K4003" s="62"/>
      <c r="L4003" s="56"/>
      <c r="M4003" s="56"/>
      <c r="N4003" s="56"/>
      <c r="O4003" s="56"/>
      <c r="P4003" s="56"/>
      <c r="Q4003" s="63"/>
      <c r="R4003" s="64"/>
      <c r="S4003" s="56"/>
      <c r="T4003" s="56"/>
      <c r="U4003" s="57"/>
      <c r="V4003" s="289">
        <f t="shared" si="379"/>
        <v>1253</v>
      </c>
      <c r="W4003" s="292" t="str">
        <f t="shared" si="380"/>
        <v/>
      </c>
      <c r="X4003" s="291" t="str">
        <f t="shared" si="381"/>
        <v/>
      </c>
      <c r="Y4003" s="291" t="str">
        <f t="shared" si="382"/>
        <v/>
      </c>
    </row>
    <row r="4004" spans="1:25" ht="15" customHeight="1">
      <c r="A4004" s="8">
        <f t="shared" si="383"/>
        <v>4003</v>
      </c>
      <c r="B4004" s="56" t="s">
        <v>557</v>
      </c>
      <c r="C4004" s="8">
        <v>75</v>
      </c>
      <c r="D4004" s="8" t="s">
        <v>23</v>
      </c>
      <c r="E4004" s="60" t="s">
        <v>5111</v>
      </c>
      <c r="F4004" s="61" t="s">
        <v>518</v>
      </c>
      <c r="G4004" s="62">
        <v>45084</v>
      </c>
      <c r="H4004" s="56"/>
      <c r="I4004" s="56"/>
      <c r="J4004" s="56"/>
      <c r="K4004" s="62"/>
      <c r="L4004" s="56"/>
      <c r="M4004" s="56"/>
      <c r="N4004" s="56"/>
      <c r="O4004" s="56"/>
      <c r="P4004" s="56"/>
      <c r="Q4004" s="63"/>
      <c r="R4004" s="64"/>
      <c r="S4004" s="56"/>
      <c r="T4004" s="56"/>
      <c r="U4004" s="57"/>
      <c r="V4004" s="289">
        <f t="shared" si="379"/>
        <v>1253</v>
      </c>
      <c r="W4004" s="292" t="str">
        <f t="shared" si="380"/>
        <v/>
      </c>
      <c r="X4004" s="291" t="str">
        <f t="shared" si="381"/>
        <v/>
      </c>
      <c r="Y4004" s="291" t="str">
        <f t="shared" si="382"/>
        <v/>
      </c>
    </row>
    <row r="4005" spans="1:25" ht="15" customHeight="1">
      <c r="A4005" s="8">
        <f t="shared" si="383"/>
        <v>4004</v>
      </c>
      <c r="B4005" s="56" t="s">
        <v>5112</v>
      </c>
      <c r="C4005" s="8">
        <v>33</v>
      </c>
      <c r="D4005" s="8" t="s">
        <v>23</v>
      </c>
      <c r="E4005" s="60" t="s">
        <v>5113</v>
      </c>
      <c r="F4005" s="61" t="s">
        <v>25</v>
      </c>
      <c r="G4005" s="62">
        <v>45085</v>
      </c>
      <c r="H4005" s="56"/>
      <c r="I4005" s="56"/>
      <c r="J4005" s="56"/>
      <c r="K4005" s="8"/>
      <c r="L4005" s="56"/>
      <c r="M4005" s="56"/>
      <c r="N4005" s="56"/>
      <c r="O4005" s="56"/>
      <c r="P4005" s="56"/>
      <c r="Q4005" s="56"/>
      <c r="R4005" s="8"/>
      <c r="S4005" s="56"/>
      <c r="T4005" s="56"/>
      <c r="U4005" s="57"/>
      <c r="V4005" s="289">
        <f t="shared" si="379"/>
        <v>1254</v>
      </c>
      <c r="W4005" s="292" t="str">
        <f t="shared" si="380"/>
        <v/>
      </c>
      <c r="X4005" s="291" t="str">
        <f t="shared" si="381"/>
        <v/>
      </c>
      <c r="Y4005" s="291" t="str">
        <f t="shared" si="382"/>
        <v/>
      </c>
    </row>
    <row r="4006" spans="1:25" ht="15" customHeight="1">
      <c r="A4006" s="8">
        <f t="shared" si="383"/>
        <v>4005</v>
      </c>
      <c r="B4006" s="56" t="s">
        <v>5114</v>
      </c>
      <c r="C4006" s="8">
        <v>64</v>
      </c>
      <c r="D4006" s="8" t="s">
        <v>16</v>
      </c>
      <c r="E4006" s="60" t="s">
        <v>5115</v>
      </c>
      <c r="F4006" s="61" t="s">
        <v>377</v>
      </c>
      <c r="G4006" s="62">
        <v>45085</v>
      </c>
      <c r="H4006" s="56"/>
      <c r="I4006" s="56"/>
      <c r="J4006" s="56"/>
      <c r="K4006" s="62"/>
      <c r="L4006" s="56"/>
      <c r="M4006" s="56"/>
      <c r="N4006" s="56"/>
      <c r="O4006" s="56"/>
      <c r="P4006" s="56"/>
      <c r="Q4006" s="63"/>
      <c r="R4006" s="64"/>
      <c r="S4006" s="56"/>
      <c r="T4006" s="56"/>
      <c r="U4006" s="57"/>
      <c r="V4006" s="289">
        <f t="shared" si="379"/>
        <v>1254</v>
      </c>
      <c r="W4006" s="292" t="str">
        <f t="shared" si="380"/>
        <v/>
      </c>
      <c r="X4006" s="291" t="str">
        <f t="shared" si="381"/>
        <v/>
      </c>
      <c r="Y4006" s="291" t="str">
        <f t="shared" si="382"/>
        <v/>
      </c>
    </row>
    <row r="4007" spans="1:25" ht="15" customHeight="1">
      <c r="A4007" s="8">
        <f t="shared" si="383"/>
        <v>4006</v>
      </c>
      <c r="B4007" s="56" t="s">
        <v>5116</v>
      </c>
      <c r="C4007" s="8">
        <v>73</v>
      </c>
      <c r="D4007" s="8" t="s">
        <v>16</v>
      </c>
      <c r="E4007" s="60" t="s">
        <v>5117</v>
      </c>
      <c r="F4007" s="61" t="s">
        <v>34</v>
      </c>
      <c r="G4007" s="62">
        <v>45085</v>
      </c>
      <c r="H4007" s="56"/>
      <c r="I4007" s="56"/>
      <c r="J4007" s="56"/>
      <c r="K4007" s="62"/>
      <c r="L4007" s="56"/>
      <c r="M4007" s="56"/>
      <c r="N4007" s="56"/>
      <c r="O4007" s="56"/>
      <c r="P4007" s="56"/>
      <c r="Q4007" s="63"/>
      <c r="R4007" s="64"/>
      <c r="S4007" s="56"/>
      <c r="T4007" s="56"/>
      <c r="U4007" s="57"/>
      <c r="V4007" s="289">
        <f t="shared" si="379"/>
        <v>1254</v>
      </c>
      <c r="W4007" s="292" t="str">
        <f t="shared" si="380"/>
        <v/>
      </c>
      <c r="X4007" s="291" t="str">
        <f t="shared" si="381"/>
        <v/>
      </c>
      <c r="Y4007" s="291" t="str">
        <f t="shared" si="382"/>
        <v/>
      </c>
    </row>
    <row r="4008" spans="1:25" ht="15" customHeight="1">
      <c r="A4008" s="8">
        <f t="shared" si="383"/>
        <v>4007</v>
      </c>
      <c r="B4008" s="56" t="s">
        <v>5118</v>
      </c>
      <c r="C4008" s="8">
        <v>77</v>
      </c>
      <c r="D4008" s="8" t="s">
        <v>23</v>
      </c>
      <c r="E4008" s="60" t="s">
        <v>942</v>
      </c>
      <c r="F4008" s="61" t="s">
        <v>286</v>
      </c>
      <c r="G4008" s="62">
        <v>45085</v>
      </c>
      <c r="H4008" s="56"/>
      <c r="I4008" s="56"/>
      <c r="J4008" s="56"/>
      <c r="K4008" s="62"/>
      <c r="L4008" s="56"/>
      <c r="M4008" s="56"/>
      <c r="N4008" s="56"/>
      <c r="O4008" s="56"/>
      <c r="P4008" s="56"/>
      <c r="Q4008" s="63"/>
      <c r="R4008" s="64"/>
      <c r="S4008" s="56"/>
      <c r="T4008" s="56"/>
      <c r="U4008" s="57"/>
      <c r="V4008" s="289">
        <f t="shared" si="379"/>
        <v>1254</v>
      </c>
      <c r="W4008" s="292" t="str">
        <f t="shared" si="380"/>
        <v/>
      </c>
      <c r="X4008" s="291" t="str">
        <f t="shared" si="381"/>
        <v/>
      </c>
      <c r="Y4008" s="291" t="str">
        <f t="shared" si="382"/>
        <v/>
      </c>
    </row>
    <row r="4009" spans="1:25" ht="15" customHeight="1">
      <c r="A4009" s="8">
        <f t="shared" si="383"/>
        <v>4008</v>
      </c>
      <c r="B4009" s="56" t="s">
        <v>5119</v>
      </c>
      <c r="C4009" s="8">
        <v>78</v>
      </c>
      <c r="D4009" s="8" t="s">
        <v>16</v>
      </c>
      <c r="E4009" s="60" t="s">
        <v>5120</v>
      </c>
      <c r="F4009" s="61" t="s">
        <v>89</v>
      </c>
      <c r="G4009" s="62">
        <v>45085</v>
      </c>
      <c r="H4009" s="56"/>
      <c r="I4009" s="56"/>
      <c r="J4009" s="56"/>
      <c r="K4009" s="8"/>
      <c r="L4009" s="56"/>
      <c r="M4009" s="56"/>
      <c r="N4009" s="56"/>
      <c r="O4009" s="56"/>
      <c r="P4009" s="56"/>
      <c r="Q4009" s="56"/>
      <c r="R4009" s="8"/>
      <c r="S4009" s="56"/>
      <c r="T4009" s="56"/>
      <c r="U4009" s="57"/>
      <c r="V4009" s="289">
        <f t="shared" si="379"/>
        <v>1254</v>
      </c>
      <c r="W4009" s="292" t="str">
        <f t="shared" si="380"/>
        <v/>
      </c>
      <c r="X4009" s="291" t="str">
        <f t="shared" si="381"/>
        <v/>
      </c>
      <c r="Y4009" s="291" t="str">
        <f t="shared" si="382"/>
        <v/>
      </c>
    </row>
    <row r="4010" spans="1:25" ht="15" customHeight="1">
      <c r="A4010" s="8">
        <f t="shared" si="383"/>
        <v>4009</v>
      </c>
      <c r="B4010" s="56" t="s">
        <v>56</v>
      </c>
      <c r="C4010" s="8">
        <v>74</v>
      </c>
      <c r="D4010" s="8" t="s">
        <v>23</v>
      </c>
      <c r="E4010" s="60" t="s">
        <v>2972</v>
      </c>
      <c r="F4010" s="61" t="s">
        <v>2745</v>
      </c>
      <c r="G4010" s="58">
        <v>45086</v>
      </c>
      <c r="H4010" s="56"/>
      <c r="I4010" s="56"/>
      <c r="J4010" s="56"/>
      <c r="K4010" s="8"/>
      <c r="L4010" s="56"/>
      <c r="M4010" s="56"/>
      <c r="N4010" s="56"/>
      <c r="O4010" s="56"/>
      <c r="P4010" s="56"/>
      <c r="Q4010" s="56"/>
      <c r="R4010" s="8"/>
      <c r="S4010" s="56"/>
      <c r="T4010" s="56"/>
      <c r="U4010" s="57"/>
      <c r="V4010" s="289">
        <f t="shared" si="379"/>
        <v>1255</v>
      </c>
      <c r="W4010" s="292" t="str">
        <f t="shared" si="380"/>
        <v/>
      </c>
      <c r="X4010" s="291" t="str">
        <f t="shared" si="381"/>
        <v/>
      </c>
      <c r="Y4010" s="291" t="str">
        <f t="shared" si="382"/>
        <v/>
      </c>
    </row>
    <row r="4011" spans="1:25" ht="15" customHeight="1">
      <c r="A4011" s="8">
        <f t="shared" si="383"/>
        <v>4010</v>
      </c>
      <c r="B4011" s="56" t="s">
        <v>514</v>
      </c>
      <c r="C4011" s="8">
        <v>75</v>
      </c>
      <c r="D4011" s="8" t="s">
        <v>16</v>
      </c>
      <c r="E4011" s="60" t="s">
        <v>5121</v>
      </c>
      <c r="F4011" s="61" t="s">
        <v>1244</v>
      </c>
      <c r="G4011" s="58">
        <v>45086</v>
      </c>
      <c r="H4011" s="56"/>
      <c r="I4011" s="56"/>
      <c r="J4011" s="56"/>
      <c r="K4011" s="8"/>
      <c r="L4011" s="56"/>
      <c r="M4011" s="56"/>
      <c r="N4011" s="56"/>
      <c r="O4011" s="56"/>
      <c r="P4011" s="56"/>
      <c r="Q4011" s="56"/>
      <c r="R4011" s="8"/>
      <c r="S4011" s="56"/>
      <c r="T4011" s="56"/>
      <c r="U4011" s="57"/>
      <c r="V4011" s="289">
        <f t="shared" si="379"/>
        <v>1255</v>
      </c>
      <c r="W4011" s="292" t="str">
        <f t="shared" si="380"/>
        <v/>
      </c>
      <c r="X4011" s="291" t="str">
        <f t="shared" si="381"/>
        <v/>
      </c>
      <c r="Y4011" s="291" t="str">
        <f t="shared" si="382"/>
        <v/>
      </c>
    </row>
    <row r="4012" spans="1:25" ht="15" customHeight="1">
      <c r="A4012" s="8">
        <f t="shared" si="383"/>
        <v>4011</v>
      </c>
      <c r="B4012" s="56" t="s">
        <v>5122</v>
      </c>
      <c r="C4012" s="8">
        <v>81</v>
      </c>
      <c r="D4012" s="8" t="s">
        <v>23</v>
      </c>
      <c r="E4012" s="60" t="s">
        <v>5123</v>
      </c>
      <c r="F4012" s="61" t="s">
        <v>25</v>
      </c>
      <c r="G4012" s="58">
        <v>45086</v>
      </c>
      <c r="H4012" s="56"/>
      <c r="I4012" s="56"/>
      <c r="J4012" s="56"/>
      <c r="K4012" s="8"/>
      <c r="L4012" s="56"/>
      <c r="M4012" s="56"/>
      <c r="N4012" s="56"/>
      <c r="O4012" s="56"/>
      <c r="P4012" s="56"/>
      <c r="Q4012" s="56"/>
      <c r="R4012" s="8"/>
      <c r="S4012" s="56"/>
      <c r="T4012" s="56"/>
      <c r="U4012" s="57"/>
      <c r="V4012" s="289">
        <f t="shared" si="379"/>
        <v>1255</v>
      </c>
      <c r="W4012" s="292" t="str">
        <f t="shared" si="380"/>
        <v/>
      </c>
      <c r="X4012" s="291" t="str">
        <f t="shared" si="381"/>
        <v/>
      </c>
      <c r="Y4012" s="291" t="str">
        <f t="shared" si="382"/>
        <v/>
      </c>
    </row>
    <row r="4013" spans="1:25" ht="15" customHeight="1">
      <c r="A4013" s="8">
        <f t="shared" si="383"/>
        <v>4012</v>
      </c>
      <c r="B4013" s="56" t="s">
        <v>5124</v>
      </c>
      <c r="C4013" s="8">
        <v>86</v>
      </c>
      <c r="D4013" s="8" t="s">
        <v>16</v>
      </c>
      <c r="E4013" s="60" t="s">
        <v>5125</v>
      </c>
      <c r="F4013" s="61" t="s">
        <v>66</v>
      </c>
      <c r="G4013" s="58">
        <v>45086</v>
      </c>
      <c r="H4013" s="56"/>
      <c r="I4013" s="56"/>
      <c r="J4013" s="56"/>
      <c r="K4013" s="8"/>
      <c r="L4013" s="56"/>
      <c r="M4013" s="56"/>
      <c r="N4013" s="56"/>
      <c r="O4013" s="56"/>
      <c r="P4013" s="56"/>
      <c r="Q4013" s="56"/>
      <c r="R4013" s="8"/>
      <c r="S4013" s="56"/>
      <c r="T4013" s="56"/>
      <c r="U4013" s="57" t="s">
        <v>5126</v>
      </c>
      <c r="V4013" s="289">
        <f t="shared" si="379"/>
        <v>1255</v>
      </c>
      <c r="W4013" s="292" t="str">
        <f t="shared" si="380"/>
        <v/>
      </c>
      <c r="X4013" s="291" t="str">
        <f t="shared" si="381"/>
        <v/>
      </c>
      <c r="Y4013" s="291" t="str">
        <f t="shared" si="382"/>
        <v/>
      </c>
    </row>
    <row r="4014" spans="1:25" ht="15" customHeight="1">
      <c r="A4014" s="8">
        <f t="shared" si="383"/>
        <v>4013</v>
      </c>
      <c r="B4014" s="56" t="s">
        <v>5127</v>
      </c>
      <c r="C4014" s="8">
        <v>59</v>
      </c>
      <c r="D4014" s="8" t="s">
        <v>16</v>
      </c>
      <c r="E4014" s="60" t="s">
        <v>5128</v>
      </c>
      <c r="F4014" s="61" t="s">
        <v>25</v>
      </c>
      <c r="G4014" s="58">
        <v>45087</v>
      </c>
      <c r="H4014" s="56"/>
      <c r="I4014" s="56"/>
      <c r="J4014" s="56"/>
      <c r="K4014" s="8"/>
      <c r="L4014" s="56"/>
      <c r="M4014" s="56"/>
      <c r="N4014" s="56"/>
      <c r="O4014" s="56"/>
      <c r="P4014" s="56"/>
      <c r="Q4014" s="56"/>
      <c r="R4014" s="8"/>
      <c r="S4014" s="56"/>
      <c r="T4014" s="56"/>
      <c r="U4014" s="57"/>
      <c r="V4014" s="289">
        <f t="shared" si="379"/>
        <v>1256</v>
      </c>
      <c r="W4014" s="292" t="str">
        <f t="shared" si="380"/>
        <v/>
      </c>
      <c r="X4014" s="291" t="str">
        <f t="shared" si="381"/>
        <v/>
      </c>
      <c r="Y4014" s="291" t="str">
        <f t="shared" si="382"/>
        <v/>
      </c>
    </row>
    <row r="4015" spans="1:25" ht="15" customHeight="1">
      <c r="A4015" s="8">
        <f t="shared" si="383"/>
        <v>4014</v>
      </c>
      <c r="B4015" s="56" t="s">
        <v>5129</v>
      </c>
      <c r="C4015" s="8">
        <v>66</v>
      </c>
      <c r="D4015" s="8" t="s">
        <v>23</v>
      </c>
      <c r="E4015" s="60" t="s">
        <v>5130</v>
      </c>
      <c r="F4015" s="61" t="s">
        <v>910</v>
      </c>
      <c r="G4015" s="58">
        <v>45087</v>
      </c>
      <c r="H4015" s="56"/>
      <c r="I4015" s="56"/>
      <c r="J4015" s="56"/>
      <c r="K4015" s="8"/>
      <c r="L4015" s="56"/>
      <c r="M4015" s="56"/>
      <c r="N4015" s="56"/>
      <c r="O4015" s="56"/>
      <c r="P4015" s="56"/>
      <c r="Q4015" s="56"/>
      <c r="R4015" s="8"/>
      <c r="S4015" s="56"/>
      <c r="T4015" s="56"/>
      <c r="U4015" s="57"/>
      <c r="V4015" s="289">
        <f t="shared" si="379"/>
        <v>1256</v>
      </c>
      <c r="W4015" s="292" t="str">
        <f t="shared" si="380"/>
        <v/>
      </c>
      <c r="X4015" s="291" t="str">
        <f t="shared" si="381"/>
        <v/>
      </c>
      <c r="Y4015" s="291" t="str">
        <f t="shared" si="382"/>
        <v/>
      </c>
    </row>
    <row r="4016" spans="1:25" ht="15" customHeight="1">
      <c r="A4016" s="8">
        <f t="shared" si="383"/>
        <v>4015</v>
      </c>
      <c r="B4016" s="56" t="s">
        <v>5131</v>
      </c>
      <c r="C4016" s="8">
        <v>70</v>
      </c>
      <c r="D4016" s="8" t="s">
        <v>23</v>
      </c>
      <c r="E4016" s="60" t="s">
        <v>5132</v>
      </c>
      <c r="F4016" s="61" t="s">
        <v>25</v>
      </c>
      <c r="G4016" s="58">
        <v>45088</v>
      </c>
      <c r="H4016" s="56"/>
      <c r="I4016" s="56"/>
      <c r="J4016" s="56"/>
      <c r="K4016" s="8"/>
      <c r="L4016" s="56"/>
      <c r="M4016" s="56"/>
      <c r="N4016" s="56"/>
      <c r="O4016" s="56"/>
      <c r="P4016" s="56"/>
      <c r="Q4016" s="56"/>
      <c r="R4016" s="8"/>
      <c r="S4016" s="56"/>
      <c r="T4016" s="56"/>
      <c r="U4016" s="57"/>
      <c r="V4016" s="289">
        <f t="shared" si="379"/>
        <v>1257</v>
      </c>
      <c r="W4016" s="292" t="str">
        <f t="shared" si="380"/>
        <v/>
      </c>
      <c r="X4016" s="291" t="str">
        <f t="shared" si="381"/>
        <v/>
      </c>
      <c r="Y4016" s="291" t="str">
        <f t="shared" si="382"/>
        <v/>
      </c>
    </row>
    <row r="4017" spans="1:25" ht="15" customHeight="1">
      <c r="A4017" s="8">
        <f t="shared" si="383"/>
        <v>4016</v>
      </c>
      <c r="B4017" s="56" t="s">
        <v>3917</v>
      </c>
      <c r="C4017" s="8">
        <v>72</v>
      </c>
      <c r="D4017" s="8" t="s">
        <v>16</v>
      </c>
      <c r="E4017" s="60" t="s">
        <v>5133</v>
      </c>
      <c r="F4017" s="61" t="s">
        <v>205</v>
      </c>
      <c r="G4017" s="58">
        <v>45088</v>
      </c>
      <c r="H4017" s="56"/>
      <c r="I4017" s="56"/>
      <c r="J4017" s="56"/>
      <c r="K4017" s="8"/>
      <c r="L4017" s="56"/>
      <c r="M4017" s="56"/>
      <c r="N4017" s="56"/>
      <c r="O4017" s="56"/>
      <c r="P4017" s="56"/>
      <c r="Q4017" s="56"/>
      <c r="R4017" s="8"/>
      <c r="S4017" s="56"/>
      <c r="T4017" s="56"/>
      <c r="U4017" s="57"/>
      <c r="V4017" s="289">
        <f t="shared" si="379"/>
        <v>1257</v>
      </c>
      <c r="W4017" s="292" t="str">
        <f t="shared" si="380"/>
        <v/>
      </c>
      <c r="X4017" s="291" t="str">
        <f t="shared" si="381"/>
        <v/>
      </c>
      <c r="Y4017" s="291" t="str">
        <f t="shared" si="382"/>
        <v/>
      </c>
    </row>
    <row r="4018" spans="1:25" ht="15" customHeight="1">
      <c r="A4018" s="8">
        <f t="shared" si="383"/>
        <v>4017</v>
      </c>
      <c r="B4018" s="56" t="s">
        <v>5134</v>
      </c>
      <c r="C4018" s="8">
        <v>80</v>
      </c>
      <c r="D4018" s="8" t="s">
        <v>23</v>
      </c>
      <c r="E4018" s="60" t="s">
        <v>5135</v>
      </c>
      <c r="F4018" s="61" t="s">
        <v>89</v>
      </c>
      <c r="G4018" s="58">
        <v>45088</v>
      </c>
      <c r="H4018" s="56"/>
      <c r="I4018" s="56"/>
      <c r="J4018" s="56"/>
      <c r="K4018" s="8"/>
      <c r="L4018" s="56"/>
      <c r="M4018" s="56"/>
      <c r="N4018" s="56"/>
      <c r="O4018" s="56"/>
      <c r="P4018" s="56"/>
      <c r="Q4018" s="56"/>
      <c r="R4018" s="8"/>
      <c r="S4018" s="56"/>
      <c r="T4018" s="56"/>
      <c r="U4018" s="57"/>
      <c r="V4018" s="289">
        <f t="shared" si="379"/>
        <v>1257</v>
      </c>
      <c r="W4018" s="292" t="str">
        <f t="shared" si="380"/>
        <v/>
      </c>
      <c r="X4018" s="291" t="str">
        <f t="shared" si="381"/>
        <v/>
      </c>
      <c r="Y4018" s="291" t="str">
        <f t="shared" si="382"/>
        <v/>
      </c>
    </row>
    <row r="4019" spans="1:25" ht="15" customHeight="1">
      <c r="A4019" s="8">
        <f t="shared" si="383"/>
        <v>4018</v>
      </c>
      <c r="B4019" s="56" t="s">
        <v>5136</v>
      </c>
      <c r="C4019" s="8">
        <v>85</v>
      </c>
      <c r="D4019" s="8" t="s">
        <v>23</v>
      </c>
      <c r="E4019" s="60" t="s">
        <v>5137</v>
      </c>
      <c r="F4019" s="61" t="s">
        <v>25</v>
      </c>
      <c r="G4019" s="58">
        <v>45088</v>
      </c>
      <c r="H4019" s="56"/>
      <c r="I4019" s="56"/>
      <c r="J4019" s="56"/>
      <c r="K4019" s="8"/>
      <c r="L4019" s="56"/>
      <c r="M4019" s="56"/>
      <c r="N4019" s="56"/>
      <c r="O4019" s="56"/>
      <c r="P4019" s="56"/>
      <c r="Q4019" s="56"/>
      <c r="R4019" s="8"/>
      <c r="S4019" s="56"/>
      <c r="T4019" s="56"/>
      <c r="U4019" s="57"/>
      <c r="V4019" s="289">
        <f t="shared" si="379"/>
        <v>1257</v>
      </c>
      <c r="W4019" s="292" t="str">
        <f t="shared" si="380"/>
        <v/>
      </c>
      <c r="X4019" s="291" t="str">
        <f t="shared" si="381"/>
        <v/>
      </c>
      <c r="Y4019" s="291" t="str">
        <f t="shared" si="382"/>
        <v/>
      </c>
    </row>
    <row r="4020" spans="1:25" ht="15" customHeight="1">
      <c r="A4020" s="8">
        <f t="shared" si="383"/>
        <v>4019</v>
      </c>
      <c r="B4020" s="56" t="s">
        <v>5138</v>
      </c>
      <c r="C4020" s="8">
        <v>87</v>
      </c>
      <c r="D4020" s="8" t="s">
        <v>16</v>
      </c>
      <c r="E4020" s="60" t="s">
        <v>5139</v>
      </c>
      <c r="F4020" s="61" t="s">
        <v>25</v>
      </c>
      <c r="G4020" s="58">
        <v>45088</v>
      </c>
      <c r="H4020" s="56"/>
      <c r="I4020" s="56"/>
      <c r="J4020" s="56"/>
      <c r="K4020" s="8"/>
      <c r="L4020" s="56"/>
      <c r="M4020" s="56"/>
      <c r="N4020" s="56"/>
      <c r="O4020" s="56"/>
      <c r="P4020" s="56"/>
      <c r="Q4020" s="56"/>
      <c r="R4020" s="8"/>
      <c r="S4020" s="56"/>
      <c r="T4020" s="56"/>
      <c r="U4020" s="57"/>
      <c r="V4020" s="289">
        <f t="shared" si="379"/>
        <v>1257</v>
      </c>
      <c r="W4020" s="292" t="str">
        <f t="shared" si="380"/>
        <v/>
      </c>
      <c r="X4020" s="291" t="str">
        <f t="shared" si="381"/>
        <v/>
      </c>
      <c r="Y4020" s="291" t="str">
        <f t="shared" si="382"/>
        <v/>
      </c>
    </row>
    <row r="4021" spans="1:25" ht="15" customHeight="1">
      <c r="A4021" s="8">
        <f t="shared" si="383"/>
        <v>4020</v>
      </c>
      <c r="B4021" s="56" t="s">
        <v>397</v>
      </c>
      <c r="C4021" s="8">
        <v>95</v>
      </c>
      <c r="D4021" s="8" t="s">
        <v>16</v>
      </c>
      <c r="E4021" s="60" t="s">
        <v>5140</v>
      </c>
      <c r="F4021" s="61" t="s">
        <v>444</v>
      </c>
      <c r="G4021" s="58">
        <v>45089</v>
      </c>
      <c r="H4021" s="56"/>
      <c r="I4021" s="56"/>
      <c r="J4021" s="56"/>
      <c r="K4021" s="8"/>
      <c r="L4021" s="56"/>
      <c r="M4021" s="56"/>
      <c r="N4021" s="56"/>
      <c r="O4021" s="56"/>
      <c r="P4021" s="56"/>
      <c r="Q4021" s="56"/>
      <c r="R4021" s="8"/>
      <c r="S4021" s="56"/>
      <c r="T4021" s="56"/>
      <c r="U4021" s="57"/>
      <c r="V4021" s="289">
        <f t="shared" si="379"/>
        <v>1258</v>
      </c>
      <c r="W4021" s="292" t="str">
        <f t="shared" si="380"/>
        <v/>
      </c>
      <c r="X4021" s="291" t="str">
        <f t="shared" si="381"/>
        <v/>
      </c>
      <c r="Y4021" s="291" t="str">
        <f t="shared" si="382"/>
        <v/>
      </c>
    </row>
    <row r="4022" spans="1:25" ht="15" customHeight="1">
      <c r="A4022" s="8">
        <f t="shared" si="383"/>
        <v>4021</v>
      </c>
      <c r="B4022" s="56" t="s">
        <v>5141</v>
      </c>
      <c r="C4022" s="8">
        <v>58</v>
      </c>
      <c r="D4022" s="8" t="s">
        <v>16</v>
      </c>
      <c r="E4022" s="60" t="s">
        <v>5142</v>
      </c>
      <c r="F4022" s="61" t="s">
        <v>25</v>
      </c>
      <c r="G4022" s="58">
        <v>45090</v>
      </c>
      <c r="H4022" s="56"/>
      <c r="I4022" s="56"/>
      <c r="J4022" s="56"/>
      <c r="K4022" s="8"/>
      <c r="L4022" s="56"/>
      <c r="M4022" s="56"/>
      <c r="N4022" s="56"/>
      <c r="O4022" s="56"/>
      <c r="P4022" s="56"/>
      <c r="Q4022" s="56"/>
      <c r="R4022" s="8"/>
      <c r="S4022" s="56"/>
      <c r="T4022" s="56"/>
      <c r="U4022" s="57"/>
      <c r="V4022" s="289">
        <f t="shared" si="379"/>
        <v>1259</v>
      </c>
      <c r="W4022" s="292" t="str">
        <f t="shared" si="380"/>
        <v/>
      </c>
      <c r="X4022" s="291" t="str">
        <f t="shared" si="381"/>
        <v/>
      </c>
      <c r="Y4022" s="291" t="str">
        <f t="shared" si="382"/>
        <v/>
      </c>
    </row>
    <row r="4023" spans="1:25" ht="15" customHeight="1">
      <c r="A4023" s="8">
        <f t="shared" si="383"/>
        <v>4022</v>
      </c>
      <c r="B4023" s="56" t="s">
        <v>5143</v>
      </c>
      <c r="C4023" s="8">
        <v>78</v>
      </c>
      <c r="D4023" s="8" t="s">
        <v>23</v>
      </c>
      <c r="E4023" s="60" t="s">
        <v>972</v>
      </c>
      <c r="F4023" s="61" t="s">
        <v>1701</v>
      </c>
      <c r="G4023" s="58">
        <v>45091</v>
      </c>
      <c r="H4023" s="56"/>
      <c r="I4023" s="56"/>
      <c r="J4023" s="56"/>
      <c r="K4023" s="8"/>
      <c r="L4023" s="56"/>
      <c r="M4023" s="56"/>
      <c r="N4023" s="56"/>
      <c r="O4023" s="56"/>
      <c r="P4023" s="56"/>
      <c r="Q4023" s="56"/>
      <c r="R4023" s="8"/>
      <c r="S4023" s="56"/>
      <c r="T4023" s="56"/>
      <c r="U4023" s="57"/>
      <c r="V4023" s="289">
        <f t="shared" si="379"/>
        <v>1260</v>
      </c>
      <c r="W4023" s="292" t="str">
        <f t="shared" si="380"/>
        <v/>
      </c>
      <c r="X4023" s="291" t="str">
        <f t="shared" si="381"/>
        <v/>
      </c>
      <c r="Y4023" s="291" t="str">
        <f t="shared" si="382"/>
        <v/>
      </c>
    </row>
    <row r="4024" spans="1:25" ht="15" customHeight="1">
      <c r="A4024" s="8">
        <f t="shared" si="383"/>
        <v>4023</v>
      </c>
      <c r="B4024" s="56" t="s">
        <v>136</v>
      </c>
      <c r="C4024" s="8">
        <v>84</v>
      </c>
      <c r="D4024" s="8" t="s">
        <v>16</v>
      </c>
      <c r="E4024" s="60" t="s">
        <v>5144</v>
      </c>
      <c r="F4024" s="61" t="s">
        <v>5145</v>
      </c>
      <c r="G4024" s="58">
        <v>45091</v>
      </c>
      <c r="H4024" s="56"/>
      <c r="I4024" s="56"/>
      <c r="J4024" s="56"/>
      <c r="K4024" s="8"/>
      <c r="L4024" s="56"/>
      <c r="M4024" s="56"/>
      <c r="N4024" s="56"/>
      <c r="O4024" s="56"/>
      <c r="P4024" s="56"/>
      <c r="Q4024" s="56"/>
      <c r="R4024" s="8"/>
      <c r="S4024" s="56"/>
      <c r="T4024" s="56"/>
      <c r="U4024" s="57"/>
      <c r="V4024" s="289">
        <f t="shared" si="379"/>
        <v>1260</v>
      </c>
      <c r="W4024" s="292" t="str">
        <f t="shared" si="380"/>
        <v/>
      </c>
      <c r="X4024" s="291" t="str">
        <f t="shared" si="381"/>
        <v/>
      </c>
      <c r="Y4024" s="291" t="str">
        <f t="shared" si="382"/>
        <v/>
      </c>
    </row>
    <row r="4025" spans="1:25" ht="15" customHeight="1">
      <c r="A4025" s="8">
        <f t="shared" si="383"/>
        <v>4024</v>
      </c>
      <c r="B4025" s="56" t="s">
        <v>4794</v>
      </c>
      <c r="C4025" s="8">
        <v>85</v>
      </c>
      <c r="D4025" s="8" t="s">
        <v>23</v>
      </c>
      <c r="E4025" s="60" t="s">
        <v>5146</v>
      </c>
      <c r="F4025" s="61" t="s">
        <v>46</v>
      </c>
      <c r="G4025" s="58">
        <v>45091</v>
      </c>
      <c r="H4025" s="56"/>
      <c r="I4025" s="56"/>
      <c r="J4025" s="56"/>
      <c r="K4025" s="8"/>
      <c r="L4025" s="56"/>
      <c r="M4025" s="56"/>
      <c r="N4025" s="56"/>
      <c r="O4025" s="56"/>
      <c r="P4025" s="56"/>
      <c r="Q4025" s="56"/>
      <c r="R4025" s="8"/>
      <c r="S4025" s="56"/>
      <c r="T4025" s="56"/>
      <c r="U4025" s="57"/>
      <c r="V4025" s="289">
        <f t="shared" si="379"/>
        <v>1260</v>
      </c>
      <c r="W4025" s="292" t="str">
        <f t="shared" si="380"/>
        <v/>
      </c>
      <c r="X4025" s="291" t="str">
        <f t="shared" si="381"/>
        <v/>
      </c>
      <c r="Y4025" s="291" t="str">
        <f t="shared" si="382"/>
        <v/>
      </c>
    </row>
    <row r="4026" spans="1:25" ht="15" customHeight="1">
      <c r="A4026" s="8">
        <f t="shared" si="383"/>
        <v>4025</v>
      </c>
      <c r="B4026" s="56" t="s">
        <v>5147</v>
      </c>
      <c r="C4026" s="8">
        <v>88</v>
      </c>
      <c r="D4026" s="8" t="s">
        <v>23</v>
      </c>
      <c r="E4026" s="60" t="s">
        <v>5148</v>
      </c>
      <c r="F4026" s="61" t="s">
        <v>25</v>
      </c>
      <c r="G4026" s="58">
        <v>45091</v>
      </c>
      <c r="H4026" s="56"/>
      <c r="I4026" s="56"/>
      <c r="J4026" s="56"/>
      <c r="K4026" s="8"/>
      <c r="L4026" s="56"/>
      <c r="M4026" s="56"/>
      <c r="N4026" s="56"/>
      <c r="O4026" s="56"/>
      <c r="P4026" s="56"/>
      <c r="Q4026" s="56"/>
      <c r="R4026" s="8"/>
      <c r="S4026" s="56"/>
      <c r="T4026" s="56"/>
      <c r="U4026" s="57"/>
      <c r="V4026" s="289">
        <f t="shared" si="379"/>
        <v>1260</v>
      </c>
      <c r="W4026" s="292" t="str">
        <f t="shared" si="380"/>
        <v/>
      </c>
      <c r="X4026" s="291" t="str">
        <f t="shared" si="381"/>
        <v/>
      </c>
      <c r="Y4026" s="291" t="str">
        <f t="shared" si="382"/>
        <v/>
      </c>
    </row>
    <row r="4027" spans="1:25" ht="15" customHeight="1">
      <c r="A4027" s="8">
        <f t="shared" si="383"/>
        <v>4026</v>
      </c>
      <c r="B4027" s="56" t="s">
        <v>5149</v>
      </c>
      <c r="C4027" s="8">
        <v>0</v>
      </c>
      <c r="D4027" s="8" t="s">
        <v>23</v>
      </c>
      <c r="E4027" s="60" t="s">
        <v>4160</v>
      </c>
      <c r="F4027" s="61" t="s">
        <v>754</v>
      </c>
      <c r="G4027" s="58">
        <v>45092</v>
      </c>
      <c r="H4027" s="56"/>
      <c r="I4027" s="56"/>
      <c r="J4027" s="56"/>
      <c r="K4027" s="8"/>
      <c r="L4027" s="56"/>
      <c r="M4027" s="56"/>
      <c r="N4027" s="56"/>
      <c r="O4027" s="56"/>
      <c r="P4027" s="56"/>
      <c r="Q4027" s="56"/>
      <c r="R4027" s="8"/>
      <c r="S4027" s="56"/>
      <c r="T4027" s="56"/>
      <c r="U4027" s="57"/>
      <c r="V4027" s="289">
        <f t="shared" si="379"/>
        <v>1261</v>
      </c>
      <c r="W4027" s="292" t="str">
        <f t="shared" si="380"/>
        <v/>
      </c>
      <c r="X4027" s="291" t="str">
        <f t="shared" si="381"/>
        <v/>
      </c>
      <c r="Y4027" s="291" t="str">
        <f t="shared" si="382"/>
        <v/>
      </c>
    </row>
    <row r="4028" spans="1:25" ht="15" customHeight="1">
      <c r="A4028" s="8">
        <f t="shared" si="383"/>
        <v>4027</v>
      </c>
      <c r="B4028" s="56" t="s">
        <v>4943</v>
      </c>
      <c r="C4028" s="8">
        <v>81</v>
      </c>
      <c r="D4028" s="8" t="s">
        <v>16</v>
      </c>
      <c r="E4028" s="60" t="s">
        <v>5150</v>
      </c>
      <c r="F4028" s="61" t="s">
        <v>66</v>
      </c>
      <c r="G4028" s="58">
        <v>45092</v>
      </c>
      <c r="H4028" s="56"/>
      <c r="I4028" s="56"/>
      <c r="J4028" s="56"/>
      <c r="K4028" s="8"/>
      <c r="L4028" s="56"/>
      <c r="M4028" s="56"/>
      <c r="N4028" s="56"/>
      <c r="O4028" s="56"/>
      <c r="P4028" s="56"/>
      <c r="Q4028" s="56"/>
      <c r="R4028" s="8"/>
      <c r="S4028" s="56"/>
      <c r="T4028" s="56"/>
      <c r="U4028" s="57"/>
      <c r="V4028" s="289">
        <f t="shared" si="379"/>
        <v>1261</v>
      </c>
      <c r="W4028" s="292" t="str">
        <f t="shared" si="380"/>
        <v/>
      </c>
      <c r="X4028" s="291" t="str">
        <f t="shared" si="381"/>
        <v/>
      </c>
      <c r="Y4028" s="291" t="str">
        <f t="shared" si="382"/>
        <v/>
      </c>
    </row>
    <row r="4029" spans="1:25" ht="15" customHeight="1">
      <c r="A4029" s="8">
        <f t="shared" si="383"/>
        <v>4028</v>
      </c>
      <c r="B4029" s="56" t="s">
        <v>5151</v>
      </c>
      <c r="C4029" s="8">
        <v>77</v>
      </c>
      <c r="D4029" s="8" t="s">
        <v>23</v>
      </c>
      <c r="E4029" s="60" t="s">
        <v>5152</v>
      </c>
      <c r="F4029" s="61" t="s">
        <v>25</v>
      </c>
      <c r="G4029" s="58">
        <v>45093</v>
      </c>
      <c r="H4029" s="56"/>
      <c r="I4029" s="56"/>
      <c r="J4029" s="56"/>
      <c r="K4029" s="8"/>
      <c r="L4029" s="56"/>
      <c r="M4029" s="56"/>
      <c r="N4029" s="56"/>
      <c r="O4029" s="56"/>
      <c r="P4029" s="56"/>
      <c r="Q4029" s="56"/>
      <c r="R4029" s="8"/>
      <c r="S4029" s="56"/>
      <c r="T4029" s="56"/>
      <c r="U4029" s="57"/>
      <c r="V4029" s="289">
        <f t="shared" si="379"/>
        <v>1262</v>
      </c>
      <c r="W4029" s="292" t="str">
        <f t="shared" si="380"/>
        <v/>
      </c>
      <c r="X4029" s="291" t="str">
        <f t="shared" si="381"/>
        <v/>
      </c>
      <c r="Y4029" s="291" t="str">
        <f t="shared" si="382"/>
        <v/>
      </c>
    </row>
    <row r="4030" spans="1:25" ht="15" customHeight="1">
      <c r="A4030" s="8">
        <f t="shared" si="383"/>
        <v>4029</v>
      </c>
      <c r="B4030" s="56" t="s">
        <v>561</v>
      </c>
      <c r="C4030" s="8">
        <v>93</v>
      </c>
      <c r="D4030" s="8" t="s">
        <v>16</v>
      </c>
      <c r="E4030" s="60" t="s">
        <v>1369</v>
      </c>
      <c r="F4030" s="61" t="s">
        <v>66</v>
      </c>
      <c r="G4030" s="58">
        <v>45093</v>
      </c>
      <c r="H4030" s="56"/>
      <c r="I4030" s="56"/>
      <c r="J4030" s="56"/>
      <c r="K4030" s="8"/>
      <c r="L4030" s="56"/>
      <c r="M4030" s="56"/>
      <c r="N4030" s="56"/>
      <c r="O4030" s="56"/>
      <c r="P4030" s="56"/>
      <c r="Q4030" s="56"/>
      <c r="R4030" s="8"/>
      <c r="S4030" s="56"/>
      <c r="T4030" s="56"/>
      <c r="U4030" s="57"/>
      <c r="V4030" s="289">
        <f t="shared" si="379"/>
        <v>1262</v>
      </c>
      <c r="W4030" s="292" t="str">
        <f t="shared" si="380"/>
        <v/>
      </c>
      <c r="X4030" s="291" t="str">
        <f t="shared" si="381"/>
        <v/>
      </c>
      <c r="Y4030" s="291" t="str">
        <f t="shared" si="382"/>
        <v/>
      </c>
    </row>
    <row r="4031" spans="1:25" ht="15" customHeight="1">
      <c r="A4031" s="8">
        <f t="shared" si="383"/>
        <v>4030</v>
      </c>
      <c r="B4031" s="56" t="s">
        <v>5153</v>
      </c>
      <c r="C4031" s="8">
        <v>57</v>
      </c>
      <c r="D4031" s="8" t="s">
        <v>16</v>
      </c>
      <c r="E4031" s="60" t="s">
        <v>5154</v>
      </c>
      <c r="F4031" s="61" t="s">
        <v>25</v>
      </c>
      <c r="G4031" s="58">
        <v>45094</v>
      </c>
      <c r="H4031" s="56"/>
      <c r="I4031" s="56"/>
      <c r="J4031" s="56"/>
      <c r="K4031" s="8"/>
      <c r="L4031" s="56"/>
      <c r="M4031" s="56"/>
      <c r="N4031" s="56"/>
      <c r="O4031" s="56"/>
      <c r="P4031" s="56"/>
      <c r="Q4031" s="56"/>
      <c r="R4031" s="8"/>
      <c r="S4031" s="56"/>
      <c r="T4031" s="56"/>
      <c r="U4031" s="57"/>
      <c r="V4031" s="289">
        <f t="shared" si="379"/>
        <v>1263</v>
      </c>
      <c r="W4031" s="292" t="str">
        <f t="shared" si="380"/>
        <v/>
      </c>
      <c r="X4031" s="291" t="str">
        <f t="shared" si="381"/>
        <v/>
      </c>
      <c r="Y4031" s="291" t="str">
        <f t="shared" si="382"/>
        <v/>
      </c>
    </row>
    <row r="4032" spans="1:25" ht="15" customHeight="1">
      <c r="A4032" s="8">
        <f t="shared" si="383"/>
        <v>4031</v>
      </c>
      <c r="B4032" s="56" t="s">
        <v>5155</v>
      </c>
      <c r="C4032" s="8">
        <v>67</v>
      </c>
      <c r="D4032" s="8" t="s">
        <v>16</v>
      </c>
      <c r="E4032" s="60" t="s">
        <v>5156</v>
      </c>
      <c r="F4032" s="61" t="s">
        <v>683</v>
      </c>
      <c r="G4032" s="58">
        <v>45094</v>
      </c>
      <c r="H4032" s="56"/>
      <c r="I4032" s="56"/>
      <c r="J4032" s="56"/>
      <c r="K4032" s="8"/>
      <c r="L4032" s="56"/>
      <c r="M4032" s="56"/>
      <c r="N4032" s="56"/>
      <c r="O4032" s="56"/>
      <c r="P4032" s="56"/>
      <c r="Q4032" s="56"/>
      <c r="R4032" s="8"/>
      <c r="S4032" s="56"/>
      <c r="T4032" s="56"/>
      <c r="U4032" s="57"/>
      <c r="V4032" s="289">
        <f t="shared" si="379"/>
        <v>1263</v>
      </c>
      <c r="W4032" s="292" t="str">
        <f t="shared" si="380"/>
        <v/>
      </c>
      <c r="X4032" s="291" t="str">
        <f t="shared" si="381"/>
        <v/>
      </c>
      <c r="Y4032" s="291" t="str">
        <f t="shared" si="382"/>
        <v/>
      </c>
    </row>
    <row r="4033" spans="1:25" ht="15" customHeight="1">
      <c r="A4033" s="8">
        <f t="shared" si="383"/>
        <v>4032</v>
      </c>
      <c r="B4033" s="56" t="s">
        <v>5157</v>
      </c>
      <c r="C4033" s="8">
        <v>74</v>
      </c>
      <c r="D4033" s="8" t="s">
        <v>16</v>
      </c>
      <c r="E4033" s="60" t="s">
        <v>5158</v>
      </c>
      <c r="F4033" s="61" t="s">
        <v>25</v>
      </c>
      <c r="G4033" s="58">
        <v>45094</v>
      </c>
      <c r="H4033" s="56"/>
      <c r="I4033" s="56"/>
      <c r="J4033" s="56"/>
      <c r="K4033" s="8"/>
      <c r="L4033" s="56"/>
      <c r="M4033" s="56"/>
      <c r="N4033" s="56"/>
      <c r="O4033" s="56"/>
      <c r="P4033" s="56"/>
      <c r="Q4033" s="56"/>
      <c r="R4033" s="8"/>
      <c r="S4033" s="56"/>
      <c r="T4033" s="56"/>
      <c r="U4033" s="57"/>
      <c r="V4033" s="289">
        <f t="shared" si="379"/>
        <v>1263</v>
      </c>
      <c r="W4033" s="292" t="str">
        <f t="shared" si="380"/>
        <v/>
      </c>
      <c r="X4033" s="291" t="str">
        <f t="shared" si="381"/>
        <v/>
      </c>
      <c r="Y4033" s="291" t="str">
        <f t="shared" si="382"/>
        <v/>
      </c>
    </row>
    <row r="4034" spans="1:25" ht="15" customHeight="1">
      <c r="A4034" s="8">
        <f t="shared" si="383"/>
        <v>4033</v>
      </c>
      <c r="B4034" s="56" t="s">
        <v>539</v>
      </c>
      <c r="C4034" s="8">
        <v>85</v>
      </c>
      <c r="D4034" s="8" t="s">
        <v>16</v>
      </c>
      <c r="E4034" s="60" t="s">
        <v>820</v>
      </c>
      <c r="F4034" s="61" t="s">
        <v>538</v>
      </c>
      <c r="G4034" s="58">
        <v>45094</v>
      </c>
      <c r="H4034" s="56"/>
      <c r="I4034" s="56"/>
      <c r="J4034" s="56"/>
      <c r="K4034" s="8"/>
      <c r="L4034" s="56"/>
      <c r="M4034" s="56"/>
      <c r="N4034" s="56"/>
      <c r="O4034" s="56"/>
      <c r="P4034" s="56"/>
      <c r="Q4034" s="56"/>
      <c r="R4034" s="8"/>
      <c r="S4034" s="56"/>
      <c r="T4034" s="56"/>
      <c r="U4034" s="57"/>
      <c r="V4034" s="289">
        <f t="shared" ref="V4034:V4097" si="384">G4034-DATE(2020,1,1)</f>
        <v>1263</v>
      </c>
      <c r="W4034" s="292" t="str">
        <f t="shared" ref="W4034:W4097" si="385">IF(ISNUMBER(H4034), $G4034-H4034, "")</f>
        <v/>
      </c>
      <c r="X4034" s="291" t="str">
        <f t="shared" ref="X4034:X4097" si="386">IF(ISNUMBER(I4034), $G4034-I4034, "")</f>
        <v/>
      </c>
      <c r="Y4034" s="291" t="str">
        <f t="shared" ref="Y4034:Y4097" si="387">IF(ISNUMBER(K4034), $G4034-K4034, "")</f>
        <v/>
      </c>
    </row>
    <row r="4035" spans="1:25" ht="15" customHeight="1">
      <c r="A4035" s="8">
        <f t="shared" si="383"/>
        <v>4034</v>
      </c>
      <c r="B4035" s="56" t="s">
        <v>329</v>
      </c>
      <c r="C4035" s="8">
        <v>70</v>
      </c>
      <c r="D4035" s="8" t="s">
        <v>16</v>
      </c>
      <c r="E4035" s="60" t="s">
        <v>5159</v>
      </c>
      <c r="F4035" s="61" t="s">
        <v>103</v>
      </c>
      <c r="G4035" s="58">
        <v>45095</v>
      </c>
      <c r="H4035" s="56"/>
      <c r="I4035" s="56"/>
      <c r="J4035" s="56"/>
      <c r="K4035" s="8"/>
      <c r="L4035" s="56"/>
      <c r="M4035" s="56"/>
      <c r="N4035" s="56"/>
      <c r="O4035" s="56"/>
      <c r="P4035" s="56"/>
      <c r="Q4035" s="56"/>
      <c r="R4035" s="8"/>
      <c r="S4035" s="56"/>
      <c r="T4035" s="56"/>
      <c r="U4035" s="57"/>
      <c r="V4035" s="289">
        <f t="shared" si="384"/>
        <v>1264</v>
      </c>
      <c r="W4035" s="292" t="str">
        <f t="shared" si="385"/>
        <v/>
      </c>
      <c r="X4035" s="291" t="str">
        <f t="shared" si="386"/>
        <v/>
      </c>
      <c r="Y4035" s="291" t="str">
        <f t="shared" si="387"/>
        <v/>
      </c>
    </row>
    <row r="4036" spans="1:25" ht="15" customHeight="1">
      <c r="A4036" s="8">
        <f t="shared" si="383"/>
        <v>4035</v>
      </c>
      <c r="B4036" s="56" t="s">
        <v>5160</v>
      </c>
      <c r="C4036" s="8">
        <v>46</v>
      </c>
      <c r="D4036" s="8" t="s">
        <v>16</v>
      </c>
      <c r="E4036" s="60" t="s">
        <v>5161</v>
      </c>
      <c r="F4036" s="61" t="s">
        <v>25</v>
      </c>
      <c r="G4036" s="58">
        <v>45096</v>
      </c>
      <c r="H4036" s="56"/>
      <c r="I4036" s="56"/>
      <c r="J4036" s="56"/>
      <c r="K4036" s="8"/>
      <c r="L4036" s="56"/>
      <c r="M4036" s="56"/>
      <c r="N4036" s="56"/>
      <c r="O4036" s="56"/>
      <c r="P4036" s="56"/>
      <c r="Q4036" s="56"/>
      <c r="R4036" s="8"/>
      <c r="S4036" s="56"/>
      <c r="T4036" s="56"/>
      <c r="U4036" s="57"/>
      <c r="V4036" s="289">
        <f t="shared" si="384"/>
        <v>1265</v>
      </c>
      <c r="W4036" s="292" t="str">
        <f t="shared" si="385"/>
        <v/>
      </c>
      <c r="X4036" s="291" t="str">
        <f t="shared" si="386"/>
        <v/>
      </c>
      <c r="Y4036" s="291" t="str">
        <f t="shared" si="387"/>
        <v/>
      </c>
    </row>
    <row r="4037" spans="1:25" ht="15" customHeight="1">
      <c r="A4037" s="8">
        <f t="shared" ref="A4037:A4100" si="388">A4036+1</f>
        <v>4036</v>
      </c>
      <c r="B4037" s="56" t="s">
        <v>599</v>
      </c>
      <c r="C4037" s="8">
        <v>83</v>
      </c>
      <c r="D4037" s="8" t="s">
        <v>16</v>
      </c>
      <c r="E4037" s="60" t="s">
        <v>600</v>
      </c>
      <c r="F4037" s="61" t="s">
        <v>5162</v>
      </c>
      <c r="G4037" s="58">
        <v>45096</v>
      </c>
      <c r="H4037" s="56"/>
      <c r="I4037" s="56"/>
      <c r="J4037" s="56"/>
      <c r="K4037" s="8"/>
      <c r="L4037" s="56"/>
      <c r="M4037" s="56"/>
      <c r="N4037" s="56"/>
      <c r="O4037" s="56"/>
      <c r="P4037" s="56"/>
      <c r="Q4037" s="56"/>
      <c r="R4037" s="8"/>
      <c r="S4037" s="56"/>
      <c r="T4037" s="56"/>
      <c r="U4037" s="57"/>
      <c r="V4037" s="289">
        <f t="shared" si="384"/>
        <v>1265</v>
      </c>
      <c r="W4037" s="292" t="str">
        <f t="shared" si="385"/>
        <v/>
      </c>
      <c r="X4037" s="291" t="str">
        <f t="shared" si="386"/>
        <v/>
      </c>
      <c r="Y4037" s="291" t="str">
        <f t="shared" si="387"/>
        <v/>
      </c>
    </row>
    <row r="4038" spans="1:25" ht="15" customHeight="1">
      <c r="A4038" s="8">
        <f t="shared" si="388"/>
        <v>4037</v>
      </c>
      <c r="B4038" s="56" t="s">
        <v>308</v>
      </c>
      <c r="C4038" s="8">
        <v>87</v>
      </c>
      <c r="D4038" s="8" t="s">
        <v>16</v>
      </c>
      <c r="E4038" s="60" t="s">
        <v>5163</v>
      </c>
      <c r="F4038" s="61" t="s">
        <v>538</v>
      </c>
      <c r="G4038" s="58">
        <v>45096</v>
      </c>
      <c r="H4038" s="56"/>
      <c r="I4038" s="56"/>
      <c r="J4038" s="56"/>
      <c r="K4038" s="8"/>
      <c r="L4038" s="56"/>
      <c r="M4038" s="56"/>
      <c r="N4038" s="56"/>
      <c r="O4038" s="56"/>
      <c r="P4038" s="56"/>
      <c r="Q4038" s="56"/>
      <c r="R4038" s="8"/>
      <c r="S4038" s="56"/>
      <c r="T4038" s="56"/>
      <c r="U4038" s="57"/>
      <c r="V4038" s="289">
        <f t="shared" si="384"/>
        <v>1265</v>
      </c>
      <c r="W4038" s="292" t="str">
        <f t="shared" si="385"/>
        <v/>
      </c>
      <c r="X4038" s="291" t="str">
        <f t="shared" si="386"/>
        <v/>
      </c>
      <c r="Y4038" s="291" t="str">
        <f t="shared" si="387"/>
        <v/>
      </c>
    </row>
    <row r="4039" spans="1:25" ht="15" customHeight="1">
      <c r="A4039" s="8">
        <f t="shared" si="388"/>
        <v>4038</v>
      </c>
      <c r="B4039" s="56" t="s">
        <v>229</v>
      </c>
      <c r="C4039" s="8">
        <v>65</v>
      </c>
      <c r="D4039" s="8" t="s">
        <v>16</v>
      </c>
      <c r="E4039" s="60" t="s">
        <v>5164</v>
      </c>
      <c r="F4039" s="61" t="s">
        <v>286</v>
      </c>
      <c r="G4039" s="58">
        <v>45097</v>
      </c>
      <c r="H4039" s="56"/>
      <c r="I4039" s="56"/>
      <c r="J4039" s="56"/>
      <c r="K4039" s="8"/>
      <c r="L4039" s="56"/>
      <c r="M4039" s="56"/>
      <c r="N4039" s="56"/>
      <c r="O4039" s="56"/>
      <c r="P4039" s="56"/>
      <c r="Q4039" s="56"/>
      <c r="R4039" s="8"/>
      <c r="S4039" s="56"/>
      <c r="T4039" s="56"/>
      <c r="U4039" s="57"/>
      <c r="V4039" s="289">
        <f t="shared" si="384"/>
        <v>1266</v>
      </c>
      <c r="W4039" s="292" t="str">
        <f t="shared" si="385"/>
        <v/>
      </c>
      <c r="X4039" s="291" t="str">
        <f t="shared" si="386"/>
        <v/>
      </c>
      <c r="Y4039" s="291" t="str">
        <f t="shared" si="387"/>
        <v/>
      </c>
    </row>
    <row r="4040" spans="1:25" ht="15" customHeight="1">
      <c r="A4040" s="8">
        <f t="shared" si="388"/>
        <v>4039</v>
      </c>
      <c r="B4040" s="56" t="s">
        <v>5165</v>
      </c>
      <c r="C4040" s="8">
        <v>81</v>
      </c>
      <c r="D4040" s="8" t="s">
        <v>23</v>
      </c>
      <c r="E4040" s="60" t="s">
        <v>4235</v>
      </c>
      <c r="F4040" s="61" t="s">
        <v>82</v>
      </c>
      <c r="G4040" s="58">
        <v>45097</v>
      </c>
      <c r="H4040" s="56"/>
      <c r="I4040" s="56"/>
      <c r="J4040" s="56"/>
      <c r="K4040" s="8"/>
      <c r="L4040" s="56"/>
      <c r="M4040" s="56"/>
      <c r="N4040" s="56"/>
      <c r="O4040" s="56"/>
      <c r="P4040" s="56"/>
      <c r="Q4040" s="56"/>
      <c r="R4040" s="8"/>
      <c r="S4040" s="56"/>
      <c r="T4040" s="56"/>
      <c r="U4040" s="57"/>
      <c r="V4040" s="289">
        <f t="shared" si="384"/>
        <v>1266</v>
      </c>
      <c r="W4040" s="292" t="str">
        <f t="shared" si="385"/>
        <v/>
      </c>
      <c r="X4040" s="291" t="str">
        <f t="shared" si="386"/>
        <v/>
      </c>
      <c r="Y4040" s="291" t="str">
        <f t="shared" si="387"/>
        <v/>
      </c>
    </row>
    <row r="4041" spans="1:25" ht="15" customHeight="1">
      <c r="A4041" s="8">
        <f t="shared" si="388"/>
        <v>4040</v>
      </c>
      <c r="B4041" s="56" t="s">
        <v>5166</v>
      </c>
      <c r="C4041" s="8">
        <v>56</v>
      </c>
      <c r="D4041" s="8" t="s">
        <v>16</v>
      </c>
      <c r="E4041" s="60" t="s">
        <v>1714</v>
      </c>
      <c r="F4041" s="61" t="s">
        <v>1715</v>
      </c>
      <c r="G4041" s="58">
        <v>45098</v>
      </c>
      <c r="H4041" s="56"/>
      <c r="I4041" s="56"/>
      <c r="J4041" s="56"/>
      <c r="K4041" s="8"/>
      <c r="L4041" s="56"/>
      <c r="M4041" s="56"/>
      <c r="N4041" s="56"/>
      <c r="O4041" s="56"/>
      <c r="P4041" s="56"/>
      <c r="Q4041" s="56"/>
      <c r="R4041" s="8"/>
      <c r="S4041" s="56"/>
      <c r="T4041" s="56"/>
      <c r="U4041" s="57"/>
      <c r="V4041" s="289">
        <f t="shared" si="384"/>
        <v>1267</v>
      </c>
      <c r="W4041" s="292" t="str">
        <f t="shared" si="385"/>
        <v/>
      </c>
      <c r="X4041" s="291" t="str">
        <f t="shared" si="386"/>
        <v/>
      </c>
      <c r="Y4041" s="291" t="str">
        <f t="shared" si="387"/>
        <v/>
      </c>
    </row>
    <row r="4042" spans="1:25" ht="15" customHeight="1">
      <c r="A4042" s="8">
        <f t="shared" si="388"/>
        <v>4041</v>
      </c>
      <c r="B4042" s="56" t="s">
        <v>5167</v>
      </c>
      <c r="C4042" s="8">
        <v>73</v>
      </c>
      <c r="D4042" s="8" t="s">
        <v>16</v>
      </c>
      <c r="E4042" s="60" t="s">
        <v>5168</v>
      </c>
      <c r="F4042" s="61" t="s">
        <v>122</v>
      </c>
      <c r="G4042" s="58">
        <v>45098</v>
      </c>
      <c r="H4042" s="56"/>
      <c r="I4042" s="56"/>
      <c r="J4042" s="56"/>
      <c r="K4042" s="8"/>
      <c r="L4042" s="56"/>
      <c r="M4042" s="56"/>
      <c r="N4042" s="56"/>
      <c r="O4042" s="56"/>
      <c r="P4042" s="56"/>
      <c r="Q4042" s="56"/>
      <c r="R4042" s="8"/>
      <c r="S4042" s="56"/>
      <c r="T4042" s="56"/>
      <c r="U4042" s="57"/>
      <c r="V4042" s="289">
        <f t="shared" si="384"/>
        <v>1267</v>
      </c>
      <c r="W4042" s="292" t="str">
        <f t="shared" si="385"/>
        <v/>
      </c>
      <c r="X4042" s="291" t="str">
        <f t="shared" si="386"/>
        <v/>
      </c>
      <c r="Y4042" s="291" t="str">
        <f t="shared" si="387"/>
        <v/>
      </c>
    </row>
    <row r="4043" spans="1:25" ht="15" customHeight="1">
      <c r="A4043" s="8">
        <f t="shared" si="388"/>
        <v>4042</v>
      </c>
      <c r="B4043" s="56" t="s">
        <v>4617</v>
      </c>
      <c r="C4043" s="8">
        <v>74</v>
      </c>
      <c r="D4043" s="8" t="s">
        <v>23</v>
      </c>
      <c r="E4043" s="60" t="s">
        <v>5169</v>
      </c>
      <c r="F4043" s="61" t="s">
        <v>25</v>
      </c>
      <c r="G4043" s="58">
        <v>45098</v>
      </c>
      <c r="H4043" s="56"/>
      <c r="I4043" s="56"/>
      <c r="J4043" s="56"/>
      <c r="K4043" s="8"/>
      <c r="L4043" s="56"/>
      <c r="M4043" s="56"/>
      <c r="N4043" s="56"/>
      <c r="O4043" s="56"/>
      <c r="P4043" s="56"/>
      <c r="Q4043" s="56"/>
      <c r="R4043" s="8"/>
      <c r="S4043" s="56"/>
      <c r="T4043" s="56"/>
      <c r="U4043" s="57"/>
      <c r="V4043" s="289">
        <f t="shared" si="384"/>
        <v>1267</v>
      </c>
      <c r="W4043" s="292" t="str">
        <f t="shared" si="385"/>
        <v/>
      </c>
      <c r="X4043" s="291" t="str">
        <f t="shared" si="386"/>
        <v/>
      </c>
      <c r="Y4043" s="291" t="str">
        <f t="shared" si="387"/>
        <v/>
      </c>
    </row>
    <row r="4044" spans="1:25" ht="15" customHeight="1">
      <c r="A4044" s="8">
        <f t="shared" si="388"/>
        <v>4043</v>
      </c>
      <c r="B4044" s="56" t="s">
        <v>5170</v>
      </c>
      <c r="C4044" s="8">
        <v>89</v>
      </c>
      <c r="D4044" s="8" t="s">
        <v>16</v>
      </c>
      <c r="E4044" s="60" t="s">
        <v>5171</v>
      </c>
      <c r="F4044" s="61" t="s">
        <v>106</v>
      </c>
      <c r="G4044" s="58">
        <v>45098</v>
      </c>
      <c r="H4044" s="56"/>
      <c r="I4044" s="56"/>
      <c r="J4044" s="56"/>
      <c r="K4044" s="8"/>
      <c r="L4044" s="56"/>
      <c r="M4044" s="56"/>
      <c r="N4044" s="56"/>
      <c r="O4044" s="56"/>
      <c r="P4044" s="56"/>
      <c r="Q4044" s="56"/>
      <c r="R4044" s="8"/>
      <c r="S4044" s="56"/>
      <c r="T4044" s="56"/>
      <c r="U4044" s="57"/>
      <c r="V4044" s="289">
        <f t="shared" si="384"/>
        <v>1267</v>
      </c>
      <c r="W4044" s="292" t="str">
        <f t="shared" si="385"/>
        <v/>
      </c>
      <c r="X4044" s="291" t="str">
        <f t="shared" si="386"/>
        <v/>
      </c>
      <c r="Y4044" s="291" t="str">
        <f t="shared" si="387"/>
        <v/>
      </c>
    </row>
    <row r="4045" spans="1:25" ht="15" customHeight="1">
      <c r="A4045" s="8">
        <f t="shared" si="388"/>
        <v>4044</v>
      </c>
      <c r="B4045" s="56" t="s">
        <v>5172</v>
      </c>
      <c r="C4045" s="8" t="s">
        <v>3301</v>
      </c>
      <c r="D4045" s="8" t="s">
        <v>23</v>
      </c>
      <c r="E4045" s="60" t="s">
        <v>5173</v>
      </c>
      <c r="F4045" s="61" t="s">
        <v>687</v>
      </c>
      <c r="G4045" s="58">
        <v>45098</v>
      </c>
      <c r="H4045" s="56"/>
      <c r="I4045" s="56"/>
      <c r="J4045" s="56"/>
      <c r="K4045" s="8"/>
      <c r="L4045" s="56"/>
      <c r="M4045" s="56"/>
      <c r="N4045" s="56"/>
      <c r="O4045" s="56"/>
      <c r="P4045" s="56"/>
      <c r="Q4045" s="56"/>
      <c r="R4045" s="8"/>
      <c r="S4045" s="56"/>
      <c r="T4045" s="56" t="s">
        <v>5174</v>
      </c>
      <c r="U4045" s="57"/>
      <c r="V4045" s="289">
        <f t="shared" si="384"/>
        <v>1267</v>
      </c>
      <c r="W4045" s="292" t="str">
        <f t="shared" si="385"/>
        <v/>
      </c>
      <c r="X4045" s="291" t="str">
        <f t="shared" si="386"/>
        <v/>
      </c>
      <c r="Y4045" s="291" t="str">
        <f t="shared" si="387"/>
        <v/>
      </c>
    </row>
    <row r="4046" spans="1:25" ht="15" customHeight="1">
      <c r="A4046" s="8">
        <f t="shared" si="388"/>
        <v>4045</v>
      </c>
      <c r="B4046" s="56" t="s">
        <v>5175</v>
      </c>
      <c r="C4046" s="8">
        <v>84</v>
      </c>
      <c r="D4046" s="8" t="s">
        <v>23</v>
      </c>
      <c r="E4046" s="60" t="s">
        <v>724</v>
      </c>
      <c r="F4046" s="61" t="s">
        <v>55</v>
      </c>
      <c r="G4046" s="58">
        <v>45099</v>
      </c>
      <c r="H4046" s="56"/>
      <c r="I4046" s="56"/>
      <c r="J4046" s="56"/>
      <c r="K4046" s="8"/>
      <c r="L4046" s="56"/>
      <c r="M4046" s="56"/>
      <c r="N4046" s="56"/>
      <c r="O4046" s="56"/>
      <c r="P4046" s="56"/>
      <c r="Q4046" s="56"/>
      <c r="R4046" s="8"/>
      <c r="S4046" s="56"/>
      <c r="T4046" s="56"/>
      <c r="U4046" s="57"/>
      <c r="V4046" s="289">
        <f t="shared" si="384"/>
        <v>1268</v>
      </c>
      <c r="W4046" s="292" t="str">
        <f t="shared" si="385"/>
        <v/>
      </c>
      <c r="X4046" s="291" t="str">
        <f t="shared" si="386"/>
        <v/>
      </c>
      <c r="Y4046" s="291" t="str">
        <f t="shared" si="387"/>
        <v/>
      </c>
    </row>
    <row r="4047" spans="1:25" ht="15" customHeight="1">
      <c r="A4047" s="8">
        <f t="shared" si="388"/>
        <v>4046</v>
      </c>
      <c r="B4047" s="56" t="s">
        <v>5176</v>
      </c>
      <c r="C4047" s="8">
        <v>86</v>
      </c>
      <c r="D4047" s="8" t="s">
        <v>16</v>
      </c>
      <c r="E4047" s="60" t="s">
        <v>5177</v>
      </c>
      <c r="F4047" s="61" t="s">
        <v>220</v>
      </c>
      <c r="G4047" s="58">
        <v>45099</v>
      </c>
      <c r="H4047" s="56"/>
      <c r="I4047" s="56"/>
      <c r="J4047" s="56"/>
      <c r="K4047" s="8"/>
      <c r="L4047" s="56"/>
      <c r="M4047" s="56"/>
      <c r="N4047" s="56"/>
      <c r="O4047" s="56"/>
      <c r="P4047" s="56"/>
      <c r="Q4047" s="56"/>
      <c r="R4047" s="8"/>
      <c r="S4047" s="56"/>
      <c r="T4047" s="56"/>
      <c r="U4047" s="57"/>
      <c r="V4047" s="289">
        <f t="shared" si="384"/>
        <v>1268</v>
      </c>
      <c r="W4047" s="292" t="str">
        <f t="shared" si="385"/>
        <v/>
      </c>
      <c r="X4047" s="291" t="str">
        <f t="shared" si="386"/>
        <v/>
      </c>
      <c r="Y4047" s="291" t="str">
        <f t="shared" si="387"/>
        <v/>
      </c>
    </row>
    <row r="4048" spans="1:25" ht="15" customHeight="1">
      <c r="A4048" s="8">
        <f t="shared" si="388"/>
        <v>4047</v>
      </c>
      <c r="B4048" s="56" t="s">
        <v>5178</v>
      </c>
      <c r="C4048" s="8">
        <v>67</v>
      </c>
      <c r="D4048" s="8" t="s">
        <v>16</v>
      </c>
      <c r="E4048" s="60" t="s">
        <v>5179</v>
      </c>
      <c r="F4048" s="61" t="s">
        <v>66</v>
      </c>
      <c r="G4048" s="58">
        <v>45100</v>
      </c>
      <c r="H4048" s="56"/>
      <c r="I4048" s="56"/>
      <c r="J4048" s="56"/>
      <c r="K4048" s="8"/>
      <c r="L4048" s="56"/>
      <c r="M4048" s="56"/>
      <c r="N4048" s="56"/>
      <c r="O4048" s="56"/>
      <c r="P4048" s="56"/>
      <c r="Q4048" s="56"/>
      <c r="R4048" s="8"/>
      <c r="S4048" s="56"/>
      <c r="T4048" s="56"/>
      <c r="U4048" s="57"/>
      <c r="V4048" s="289">
        <f t="shared" si="384"/>
        <v>1269</v>
      </c>
      <c r="W4048" s="292" t="str">
        <f t="shared" si="385"/>
        <v/>
      </c>
      <c r="X4048" s="291" t="str">
        <f t="shared" si="386"/>
        <v/>
      </c>
      <c r="Y4048" s="291" t="str">
        <f t="shared" si="387"/>
        <v/>
      </c>
    </row>
    <row r="4049" spans="1:25" ht="15" customHeight="1">
      <c r="A4049" s="8">
        <f t="shared" si="388"/>
        <v>4048</v>
      </c>
      <c r="B4049" s="56" t="s">
        <v>5029</v>
      </c>
      <c r="C4049" s="8">
        <v>87</v>
      </c>
      <c r="D4049" s="8" t="s">
        <v>16</v>
      </c>
      <c r="E4049" s="60" t="s">
        <v>5180</v>
      </c>
      <c r="F4049" s="61" t="s">
        <v>103</v>
      </c>
      <c r="G4049" s="58">
        <v>45100</v>
      </c>
      <c r="H4049" s="56"/>
      <c r="I4049" s="56"/>
      <c r="J4049" s="56"/>
      <c r="K4049" s="8"/>
      <c r="L4049" s="56"/>
      <c r="M4049" s="56"/>
      <c r="N4049" s="56"/>
      <c r="O4049" s="56"/>
      <c r="P4049" s="56"/>
      <c r="Q4049" s="56"/>
      <c r="R4049" s="8"/>
      <c r="S4049" s="56"/>
      <c r="T4049" s="56"/>
      <c r="U4049" s="57"/>
      <c r="V4049" s="289">
        <f t="shared" si="384"/>
        <v>1269</v>
      </c>
      <c r="W4049" s="292" t="str">
        <f t="shared" si="385"/>
        <v/>
      </c>
      <c r="X4049" s="291" t="str">
        <f t="shared" si="386"/>
        <v/>
      </c>
      <c r="Y4049" s="291" t="str">
        <f t="shared" si="387"/>
        <v/>
      </c>
    </row>
    <row r="4050" spans="1:25" ht="15" customHeight="1">
      <c r="A4050" s="8">
        <f t="shared" si="388"/>
        <v>4049</v>
      </c>
      <c r="B4050" s="138" t="s">
        <v>5181</v>
      </c>
      <c r="C4050" s="139">
        <v>18</v>
      </c>
      <c r="D4050" s="139" t="s">
        <v>23</v>
      </c>
      <c r="E4050" s="274" t="s">
        <v>5182</v>
      </c>
      <c r="F4050" s="275" t="s">
        <v>347</v>
      </c>
      <c r="G4050" s="141">
        <v>45101</v>
      </c>
      <c r="H4050" s="138"/>
      <c r="I4050" s="138"/>
      <c r="J4050" s="138"/>
      <c r="K4050" s="139"/>
      <c r="L4050" s="138"/>
      <c r="M4050" s="138"/>
      <c r="N4050" s="138"/>
      <c r="O4050" s="138"/>
      <c r="P4050" s="138"/>
      <c r="Q4050" s="138"/>
      <c r="R4050" s="139"/>
      <c r="S4050" s="138"/>
      <c r="T4050" s="138" t="s">
        <v>5183</v>
      </c>
      <c r="U4050" s="140"/>
      <c r="V4050" s="289">
        <f t="shared" si="384"/>
        <v>1270</v>
      </c>
      <c r="W4050" s="292" t="str">
        <f t="shared" si="385"/>
        <v/>
      </c>
      <c r="X4050" s="291" t="str">
        <f t="shared" si="386"/>
        <v/>
      </c>
      <c r="Y4050" s="291" t="str">
        <f t="shared" si="387"/>
        <v/>
      </c>
    </row>
    <row r="4051" spans="1:25" ht="15" customHeight="1">
      <c r="A4051" s="8">
        <f t="shared" si="388"/>
        <v>4050</v>
      </c>
      <c r="B4051" s="56" t="s">
        <v>5184</v>
      </c>
      <c r="C4051" s="8">
        <v>38</v>
      </c>
      <c r="D4051" s="8" t="s">
        <v>23</v>
      </c>
      <c r="E4051" s="60" t="s">
        <v>5101</v>
      </c>
      <c r="F4051" s="61" t="s">
        <v>683</v>
      </c>
      <c r="G4051" s="58">
        <v>45101</v>
      </c>
      <c r="H4051" s="56"/>
      <c r="I4051" s="56"/>
      <c r="J4051" s="56"/>
      <c r="K4051" s="8"/>
      <c r="L4051" s="56"/>
      <c r="M4051" s="56"/>
      <c r="N4051" s="56"/>
      <c r="O4051" s="56"/>
      <c r="P4051" s="56"/>
      <c r="Q4051" s="56"/>
      <c r="R4051" s="8"/>
      <c r="S4051" s="56"/>
      <c r="T4051" s="56" t="s">
        <v>5185</v>
      </c>
      <c r="U4051" s="57"/>
      <c r="V4051" s="289">
        <f t="shared" si="384"/>
        <v>1270</v>
      </c>
      <c r="W4051" s="292" t="str">
        <f t="shared" si="385"/>
        <v/>
      </c>
      <c r="X4051" s="291" t="str">
        <f t="shared" si="386"/>
        <v/>
      </c>
      <c r="Y4051" s="291" t="str">
        <f t="shared" si="387"/>
        <v/>
      </c>
    </row>
    <row r="4052" spans="1:25" ht="15" customHeight="1">
      <c r="A4052" s="8">
        <f t="shared" si="388"/>
        <v>4051</v>
      </c>
      <c r="B4052" s="56" t="s">
        <v>334</v>
      </c>
      <c r="C4052" s="8">
        <v>64</v>
      </c>
      <c r="D4052" s="8" t="s">
        <v>16</v>
      </c>
      <c r="E4052" s="60" t="s">
        <v>5186</v>
      </c>
      <c r="F4052" s="61" t="s">
        <v>322</v>
      </c>
      <c r="G4052" s="58">
        <v>45101</v>
      </c>
      <c r="H4052" s="56"/>
      <c r="I4052" s="56"/>
      <c r="J4052" s="56"/>
      <c r="K4052" s="8"/>
      <c r="L4052" s="56"/>
      <c r="M4052" s="56"/>
      <c r="N4052" s="56"/>
      <c r="O4052" s="56"/>
      <c r="P4052" s="56"/>
      <c r="Q4052" s="56"/>
      <c r="R4052" s="8"/>
      <c r="S4052" s="56"/>
      <c r="T4052" s="56"/>
      <c r="U4052" s="57"/>
      <c r="V4052" s="289">
        <f t="shared" si="384"/>
        <v>1270</v>
      </c>
      <c r="W4052" s="292" t="str">
        <f t="shared" si="385"/>
        <v/>
      </c>
      <c r="X4052" s="291" t="str">
        <f t="shared" si="386"/>
        <v/>
      </c>
      <c r="Y4052" s="291" t="str">
        <f t="shared" si="387"/>
        <v/>
      </c>
    </row>
    <row r="4053" spans="1:25" ht="15" customHeight="1">
      <c r="A4053" s="8">
        <f t="shared" si="388"/>
        <v>4052</v>
      </c>
      <c r="B4053" s="56" t="s">
        <v>4114</v>
      </c>
      <c r="C4053" s="8">
        <v>76</v>
      </c>
      <c r="D4053" s="8" t="s">
        <v>16</v>
      </c>
      <c r="E4053" s="60" t="s">
        <v>5187</v>
      </c>
      <c r="F4053" s="61" t="s">
        <v>66</v>
      </c>
      <c r="G4053" s="58">
        <v>45101</v>
      </c>
      <c r="H4053" s="56"/>
      <c r="I4053" s="56"/>
      <c r="J4053" s="56"/>
      <c r="K4053" s="8"/>
      <c r="L4053" s="56"/>
      <c r="M4053" s="56"/>
      <c r="N4053" s="56"/>
      <c r="O4053" s="56"/>
      <c r="P4053" s="56"/>
      <c r="Q4053" s="56"/>
      <c r="R4053" s="8"/>
      <c r="S4053" s="56"/>
      <c r="T4053" s="56"/>
      <c r="U4053" s="57"/>
      <c r="V4053" s="289">
        <f t="shared" si="384"/>
        <v>1270</v>
      </c>
      <c r="W4053" s="292" t="str">
        <f t="shared" si="385"/>
        <v/>
      </c>
      <c r="X4053" s="291" t="str">
        <f t="shared" si="386"/>
        <v/>
      </c>
      <c r="Y4053" s="291" t="str">
        <f t="shared" si="387"/>
        <v/>
      </c>
    </row>
    <row r="4054" spans="1:25" ht="15" customHeight="1">
      <c r="A4054" s="8">
        <f t="shared" si="388"/>
        <v>4053</v>
      </c>
      <c r="B4054" s="56" t="s">
        <v>5188</v>
      </c>
      <c r="C4054" s="8">
        <v>36</v>
      </c>
      <c r="D4054" s="8" t="s">
        <v>23</v>
      </c>
      <c r="E4054" s="60" t="s">
        <v>5189</v>
      </c>
      <c r="F4054" s="61" t="s">
        <v>43</v>
      </c>
      <c r="G4054" s="58">
        <v>45102</v>
      </c>
      <c r="H4054" s="56"/>
      <c r="I4054" s="56"/>
      <c r="J4054" s="56"/>
      <c r="K4054" s="8"/>
      <c r="L4054" s="56"/>
      <c r="M4054" s="56"/>
      <c r="N4054" s="56"/>
      <c r="O4054" s="56"/>
      <c r="P4054" s="56"/>
      <c r="Q4054" s="56"/>
      <c r="R4054" s="8"/>
      <c r="S4054" s="56"/>
      <c r="T4054" s="56"/>
      <c r="U4054" s="57"/>
      <c r="V4054" s="289">
        <f t="shared" si="384"/>
        <v>1271</v>
      </c>
      <c r="W4054" s="292" t="str">
        <f t="shared" si="385"/>
        <v/>
      </c>
      <c r="X4054" s="291" t="str">
        <f t="shared" si="386"/>
        <v/>
      </c>
      <c r="Y4054" s="291" t="str">
        <f t="shared" si="387"/>
        <v/>
      </c>
    </row>
    <row r="4055" spans="1:25" ht="15" customHeight="1">
      <c r="A4055" s="8">
        <f t="shared" si="388"/>
        <v>4054</v>
      </c>
      <c r="B4055" s="56" t="s">
        <v>465</v>
      </c>
      <c r="C4055" s="8">
        <v>82</v>
      </c>
      <c r="D4055" s="8" t="s">
        <v>23</v>
      </c>
      <c r="E4055" s="60" t="s">
        <v>2581</v>
      </c>
      <c r="F4055" s="61" t="s">
        <v>103</v>
      </c>
      <c r="G4055" s="58">
        <v>45102</v>
      </c>
      <c r="H4055" s="56"/>
      <c r="I4055" s="56"/>
      <c r="J4055" s="56"/>
      <c r="K4055" s="8"/>
      <c r="L4055" s="56"/>
      <c r="M4055" s="56"/>
      <c r="N4055" s="56"/>
      <c r="O4055" s="56"/>
      <c r="P4055" s="56"/>
      <c r="Q4055" s="56"/>
      <c r="R4055" s="8"/>
      <c r="S4055" s="56"/>
      <c r="T4055" s="56"/>
      <c r="U4055" s="57"/>
      <c r="V4055" s="289">
        <f t="shared" si="384"/>
        <v>1271</v>
      </c>
      <c r="W4055" s="292" t="str">
        <f t="shared" si="385"/>
        <v/>
      </c>
      <c r="X4055" s="291" t="str">
        <f t="shared" si="386"/>
        <v/>
      </c>
      <c r="Y4055" s="291" t="str">
        <f t="shared" si="387"/>
        <v/>
      </c>
    </row>
    <row r="4056" spans="1:25" ht="15" customHeight="1">
      <c r="A4056" s="8">
        <f t="shared" si="388"/>
        <v>4055</v>
      </c>
      <c r="B4056" s="56" t="s">
        <v>5190</v>
      </c>
      <c r="C4056" s="8">
        <v>21</v>
      </c>
      <c r="D4056" s="8" t="s">
        <v>16</v>
      </c>
      <c r="E4056" s="60" t="s">
        <v>5191</v>
      </c>
      <c r="F4056" s="61" t="s">
        <v>25</v>
      </c>
      <c r="G4056" s="58">
        <v>45103</v>
      </c>
      <c r="H4056" s="56"/>
      <c r="I4056" s="56"/>
      <c r="J4056" s="56"/>
      <c r="K4056" s="8"/>
      <c r="L4056" s="56"/>
      <c r="M4056" s="56"/>
      <c r="N4056" s="56"/>
      <c r="O4056" s="56"/>
      <c r="P4056" s="56"/>
      <c r="Q4056" s="56"/>
      <c r="R4056" s="8"/>
      <c r="S4056" s="56"/>
      <c r="T4056" s="56"/>
      <c r="U4056" s="57"/>
      <c r="V4056" s="289">
        <f t="shared" si="384"/>
        <v>1272</v>
      </c>
      <c r="W4056" s="292" t="str">
        <f t="shared" si="385"/>
        <v/>
      </c>
      <c r="X4056" s="291" t="str">
        <f t="shared" si="386"/>
        <v/>
      </c>
      <c r="Y4056" s="291" t="str">
        <f t="shared" si="387"/>
        <v/>
      </c>
    </row>
    <row r="4057" spans="1:25" ht="15" customHeight="1">
      <c r="A4057" s="8">
        <f t="shared" si="388"/>
        <v>4056</v>
      </c>
      <c r="B4057" s="56" t="s">
        <v>5192</v>
      </c>
      <c r="C4057" s="8">
        <v>64</v>
      </c>
      <c r="D4057" s="8" t="s">
        <v>16</v>
      </c>
      <c r="E4057" s="60" t="s">
        <v>5193</v>
      </c>
      <c r="F4057" s="61" t="s">
        <v>4561</v>
      </c>
      <c r="G4057" s="58">
        <v>45103</v>
      </c>
      <c r="H4057" s="56"/>
      <c r="I4057" s="56"/>
      <c r="J4057" s="56"/>
      <c r="K4057" s="8"/>
      <c r="L4057" s="56"/>
      <c r="M4057" s="56"/>
      <c r="N4057" s="56"/>
      <c r="O4057" s="56"/>
      <c r="P4057" s="56"/>
      <c r="Q4057" s="56"/>
      <c r="R4057" s="8"/>
      <c r="S4057" s="56"/>
      <c r="T4057" s="56"/>
      <c r="U4057" s="57"/>
      <c r="V4057" s="289">
        <f t="shared" si="384"/>
        <v>1272</v>
      </c>
      <c r="W4057" s="292" t="str">
        <f t="shared" si="385"/>
        <v/>
      </c>
      <c r="X4057" s="291" t="str">
        <f t="shared" si="386"/>
        <v/>
      </c>
      <c r="Y4057" s="291" t="str">
        <f t="shared" si="387"/>
        <v/>
      </c>
    </row>
    <row r="4058" spans="1:25" ht="15" customHeight="1">
      <c r="A4058" s="8">
        <f t="shared" si="388"/>
        <v>4057</v>
      </c>
      <c r="B4058" s="56" t="s">
        <v>5194</v>
      </c>
      <c r="C4058" s="8">
        <v>64</v>
      </c>
      <c r="D4058" s="8" t="s">
        <v>23</v>
      </c>
      <c r="E4058" s="60" t="s">
        <v>5195</v>
      </c>
      <c r="F4058" s="61" t="s">
        <v>25</v>
      </c>
      <c r="G4058" s="58">
        <v>45104</v>
      </c>
      <c r="H4058" s="56"/>
      <c r="I4058" s="56"/>
      <c r="J4058" s="56"/>
      <c r="K4058" s="8"/>
      <c r="L4058" s="56"/>
      <c r="M4058" s="56"/>
      <c r="N4058" s="56"/>
      <c r="O4058" s="56"/>
      <c r="P4058" s="56"/>
      <c r="Q4058" s="56"/>
      <c r="R4058" s="8"/>
      <c r="S4058" s="56"/>
      <c r="T4058" s="56"/>
      <c r="U4058" s="57"/>
      <c r="V4058" s="289">
        <f t="shared" si="384"/>
        <v>1273</v>
      </c>
      <c r="W4058" s="292" t="str">
        <f t="shared" si="385"/>
        <v/>
      </c>
      <c r="X4058" s="291" t="str">
        <f t="shared" si="386"/>
        <v/>
      </c>
      <c r="Y4058" s="291" t="str">
        <f t="shared" si="387"/>
        <v/>
      </c>
    </row>
    <row r="4059" spans="1:25" ht="15" customHeight="1">
      <c r="A4059" s="8">
        <f t="shared" si="388"/>
        <v>4058</v>
      </c>
      <c r="B4059" s="56" t="s">
        <v>5196</v>
      </c>
      <c r="C4059" s="8">
        <v>76</v>
      </c>
      <c r="D4059" s="8" t="s">
        <v>23</v>
      </c>
      <c r="E4059" s="60" t="s">
        <v>5197</v>
      </c>
      <c r="F4059" s="61" t="s">
        <v>25</v>
      </c>
      <c r="G4059" s="58">
        <v>45104</v>
      </c>
      <c r="H4059" s="56"/>
      <c r="I4059" s="56"/>
      <c r="J4059" s="56"/>
      <c r="K4059" s="8"/>
      <c r="L4059" s="56"/>
      <c r="M4059" s="56"/>
      <c r="N4059" s="56"/>
      <c r="O4059" s="56"/>
      <c r="P4059" s="56"/>
      <c r="Q4059" s="56"/>
      <c r="R4059" s="8"/>
      <c r="S4059" s="56"/>
      <c r="T4059" s="56"/>
      <c r="U4059" s="57"/>
      <c r="V4059" s="289">
        <f t="shared" si="384"/>
        <v>1273</v>
      </c>
      <c r="W4059" s="292" t="str">
        <f t="shared" si="385"/>
        <v/>
      </c>
      <c r="X4059" s="291" t="str">
        <f t="shared" si="386"/>
        <v/>
      </c>
      <c r="Y4059" s="291" t="str">
        <f t="shared" si="387"/>
        <v/>
      </c>
    </row>
    <row r="4060" spans="1:25" ht="15" customHeight="1">
      <c r="A4060" s="8">
        <f t="shared" si="388"/>
        <v>4059</v>
      </c>
      <c r="B4060" s="56" t="s">
        <v>5198</v>
      </c>
      <c r="C4060" s="8">
        <v>63</v>
      </c>
      <c r="D4060" s="8" t="s">
        <v>16</v>
      </c>
      <c r="E4060" s="60" t="s">
        <v>5199</v>
      </c>
      <c r="F4060" s="61" t="s">
        <v>347</v>
      </c>
      <c r="G4060" s="58">
        <v>45106</v>
      </c>
      <c r="H4060" s="56"/>
      <c r="I4060" s="56"/>
      <c r="J4060" s="56"/>
      <c r="K4060" s="8"/>
      <c r="L4060" s="56"/>
      <c r="M4060" s="56"/>
      <c r="N4060" s="56"/>
      <c r="O4060" s="56"/>
      <c r="P4060" s="56"/>
      <c r="Q4060" s="56"/>
      <c r="R4060" s="8"/>
      <c r="S4060" s="56"/>
      <c r="T4060" s="56"/>
      <c r="U4060" s="57"/>
      <c r="V4060" s="289">
        <f t="shared" si="384"/>
        <v>1275</v>
      </c>
      <c r="W4060" s="292" t="str">
        <f t="shared" si="385"/>
        <v/>
      </c>
      <c r="X4060" s="291" t="str">
        <f t="shared" si="386"/>
        <v/>
      </c>
      <c r="Y4060" s="291" t="str">
        <f t="shared" si="387"/>
        <v/>
      </c>
    </row>
    <row r="4061" spans="1:25" ht="15" customHeight="1">
      <c r="A4061" s="8">
        <f t="shared" si="388"/>
        <v>4060</v>
      </c>
      <c r="B4061" s="56" t="s">
        <v>5200</v>
      </c>
      <c r="C4061" s="8">
        <v>84</v>
      </c>
      <c r="D4061" s="8" t="s">
        <v>23</v>
      </c>
      <c r="E4061" s="60" t="s">
        <v>3393</v>
      </c>
      <c r="F4061" s="61" t="s">
        <v>518</v>
      </c>
      <c r="G4061" s="58">
        <v>45106</v>
      </c>
      <c r="H4061" s="56"/>
      <c r="I4061" s="56"/>
      <c r="J4061" s="56"/>
      <c r="K4061" s="8"/>
      <c r="L4061" s="56"/>
      <c r="M4061" s="56"/>
      <c r="N4061" s="56"/>
      <c r="O4061" s="56"/>
      <c r="P4061" s="56"/>
      <c r="Q4061" s="56"/>
      <c r="R4061" s="8"/>
      <c r="S4061" s="56"/>
      <c r="T4061" s="56"/>
      <c r="U4061" s="57"/>
      <c r="V4061" s="289">
        <f t="shared" si="384"/>
        <v>1275</v>
      </c>
      <c r="W4061" s="292" t="str">
        <f t="shared" si="385"/>
        <v/>
      </c>
      <c r="X4061" s="291" t="str">
        <f t="shared" si="386"/>
        <v/>
      </c>
      <c r="Y4061" s="291" t="str">
        <f t="shared" si="387"/>
        <v/>
      </c>
    </row>
    <row r="4062" spans="1:25" ht="15" customHeight="1">
      <c r="A4062" s="8">
        <f t="shared" si="388"/>
        <v>4061</v>
      </c>
      <c r="B4062" s="56" t="s">
        <v>5201</v>
      </c>
      <c r="C4062" s="8">
        <v>43</v>
      </c>
      <c r="D4062" s="8" t="s">
        <v>23</v>
      </c>
      <c r="E4062" s="60" t="s">
        <v>5202</v>
      </c>
      <c r="F4062" s="61" t="s">
        <v>55</v>
      </c>
      <c r="G4062" s="58">
        <v>45107</v>
      </c>
      <c r="H4062" s="56"/>
      <c r="I4062" s="56"/>
      <c r="J4062" s="56"/>
      <c r="K4062" s="8"/>
      <c r="L4062" s="56"/>
      <c r="M4062" s="56"/>
      <c r="N4062" s="56"/>
      <c r="O4062" s="56"/>
      <c r="P4062" s="56"/>
      <c r="Q4062" s="56"/>
      <c r="R4062" s="8"/>
      <c r="S4062" s="56"/>
      <c r="T4062" s="56"/>
      <c r="U4062" s="57"/>
      <c r="V4062" s="289">
        <f t="shared" si="384"/>
        <v>1276</v>
      </c>
      <c r="W4062" s="292" t="str">
        <f t="shared" si="385"/>
        <v/>
      </c>
      <c r="X4062" s="291" t="str">
        <f t="shared" si="386"/>
        <v/>
      </c>
      <c r="Y4062" s="291" t="str">
        <f t="shared" si="387"/>
        <v/>
      </c>
    </row>
    <row r="4063" spans="1:25" ht="15" customHeight="1">
      <c r="A4063" s="8">
        <f t="shared" si="388"/>
        <v>4062</v>
      </c>
      <c r="B4063" s="56" t="s">
        <v>5203</v>
      </c>
      <c r="C4063" s="8">
        <v>43</v>
      </c>
      <c r="D4063" s="8" t="s">
        <v>16</v>
      </c>
      <c r="E4063" s="60" t="s">
        <v>5204</v>
      </c>
      <c r="F4063" s="61" t="s">
        <v>25</v>
      </c>
      <c r="G4063" s="58">
        <v>45107</v>
      </c>
      <c r="H4063" s="56"/>
      <c r="I4063" s="56"/>
      <c r="J4063" s="56"/>
      <c r="K4063" s="8"/>
      <c r="L4063" s="56"/>
      <c r="M4063" s="56"/>
      <c r="N4063" s="56"/>
      <c r="O4063" s="56"/>
      <c r="P4063" s="56"/>
      <c r="Q4063" s="56"/>
      <c r="R4063" s="8"/>
      <c r="S4063" s="56"/>
      <c r="T4063" s="56" t="s">
        <v>5205</v>
      </c>
      <c r="U4063" s="57"/>
      <c r="V4063" s="289">
        <f t="shared" si="384"/>
        <v>1276</v>
      </c>
      <c r="W4063" s="292" t="str">
        <f t="shared" si="385"/>
        <v/>
      </c>
      <c r="X4063" s="291" t="str">
        <f t="shared" si="386"/>
        <v/>
      </c>
      <c r="Y4063" s="291" t="str">
        <f t="shared" si="387"/>
        <v/>
      </c>
    </row>
    <row r="4064" spans="1:25" ht="15" customHeight="1">
      <c r="A4064" s="8">
        <f t="shared" si="388"/>
        <v>4063</v>
      </c>
      <c r="B4064" s="56" t="s">
        <v>5206</v>
      </c>
      <c r="C4064" s="8">
        <v>72</v>
      </c>
      <c r="D4064" s="8" t="s">
        <v>16</v>
      </c>
      <c r="E4064" s="60" t="s">
        <v>5207</v>
      </c>
      <c r="F4064" s="57" t="s">
        <v>3792</v>
      </c>
      <c r="G4064" s="58">
        <v>45107</v>
      </c>
      <c r="H4064" s="56"/>
      <c r="I4064" s="56"/>
      <c r="J4064" s="56"/>
      <c r="K4064" s="8"/>
      <c r="L4064" s="56"/>
      <c r="M4064" s="56"/>
      <c r="N4064" s="56"/>
      <c r="O4064" s="56"/>
      <c r="P4064" s="56"/>
      <c r="Q4064" s="56"/>
      <c r="R4064" s="8"/>
      <c r="S4064" s="56"/>
      <c r="T4064" s="56" t="s">
        <v>5208</v>
      </c>
      <c r="U4064" s="57"/>
      <c r="V4064" s="289">
        <f t="shared" si="384"/>
        <v>1276</v>
      </c>
      <c r="W4064" s="292" t="str">
        <f t="shared" si="385"/>
        <v/>
      </c>
      <c r="X4064" s="291" t="str">
        <f t="shared" si="386"/>
        <v/>
      </c>
      <c r="Y4064" s="291" t="str">
        <f t="shared" si="387"/>
        <v/>
      </c>
    </row>
    <row r="4065" spans="1:25" ht="15" customHeight="1">
      <c r="A4065" s="8">
        <f t="shared" si="388"/>
        <v>4064</v>
      </c>
      <c r="B4065" s="56" t="s">
        <v>848</v>
      </c>
      <c r="C4065" s="8">
        <v>87</v>
      </c>
      <c r="D4065" s="8" t="s">
        <v>23</v>
      </c>
      <c r="E4065" s="60" t="s">
        <v>5209</v>
      </c>
      <c r="F4065" s="61" t="s">
        <v>276</v>
      </c>
      <c r="G4065" s="58">
        <v>45107</v>
      </c>
      <c r="H4065" s="56"/>
      <c r="I4065" s="56"/>
      <c r="J4065" s="56"/>
      <c r="K4065" s="8"/>
      <c r="L4065" s="56"/>
      <c r="M4065" s="56"/>
      <c r="N4065" s="56"/>
      <c r="O4065" s="56"/>
      <c r="P4065" s="56"/>
      <c r="Q4065" s="56"/>
      <c r="R4065" s="8"/>
      <c r="S4065" s="56"/>
      <c r="T4065" s="56"/>
      <c r="U4065" s="57"/>
      <c r="V4065" s="289">
        <f t="shared" si="384"/>
        <v>1276</v>
      </c>
      <c r="W4065" s="292" t="str">
        <f t="shared" si="385"/>
        <v/>
      </c>
      <c r="X4065" s="291" t="str">
        <f t="shared" si="386"/>
        <v/>
      </c>
      <c r="Y4065" s="291" t="str">
        <f t="shared" si="387"/>
        <v/>
      </c>
    </row>
    <row r="4066" spans="1:25" ht="15" customHeight="1">
      <c r="A4066" s="8">
        <f t="shared" si="388"/>
        <v>4065</v>
      </c>
      <c r="B4066" s="56" t="s">
        <v>4908</v>
      </c>
      <c r="C4066" s="8">
        <v>87</v>
      </c>
      <c r="D4066" s="8" t="s">
        <v>16</v>
      </c>
      <c r="E4066" s="60" t="s">
        <v>515</v>
      </c>
      <c r="F4066" s="61" t="s">
        <v>678</v>
      </c>
      <c r="G4066" s="58">
        <v>45107</v>
      </c>
      <c r="H4066" s="56"/>
      <c r="I4066" s="56"/>
      <c r="J4066" s="56"/>
      <c r="K4066" s="8"/>
      <c r="L4066" s="56"/>
      <c r="M4066" s="56"/>
      <c r="N4066" s="56"/>
      <c r="O4066" s="56"/>
      <c r="P4066" s="56"/>
      <c r="Q4066" s="56"/>
      <c r="R4066" s="8"/>
      <c r="S4066" s="56"/>
      <c r="T4066" s="56"/>
      <c r="U4066" s="57"/>
      <c r="V4066" s="289">
        <f t="shared" si="384"/>
        <v>1276</v>
      </c>
      <c r="W4066" s="292" t="str">
        <f t="shared" si="385"/>
        <v/>
      </c>
      <c r="X4066" s="291" t="str">
        <f t="shared" si="386"/>
        <v/>
      </c>
      <c r="Y4066" s="291" t="str">
        <f t="shared" si="387"/>
        <v/>
      </c>
    </row>
    <row r="4067" spans="1:25" ht="15" customHeight="1">
      <c r="A4067" s="8">
        <f t="shared" si="388"/>
        <v>4066</v>
      </c>
      <c r="B4067" s="56" t="s">
        <v>893</v>
      </c>
      <c r="C4067" s="8">
        <v>40</v>
      </c>
      <c r="D4067" s="8" t="s">
        <v>16</v>
      </c>
      <c r="E4067" s="60" t="s">
        <v>2860</v>
      </c>
      <c r="F4067" s="61" t="s">
        <v>18</v>
      </c>
      <c r="G4067" s="58">
        <v>45108</v>
      </c>
      <c r="H4067" s="56"/>
      <c r="I4067" s="56"/>
      <c r="J4067" s="56"/>
      <c r="K4067" s="8"/>
      <c r="L4067" s="56"/>
      <c r="M4067" s="56"/>
      <c r="N4067" s="56"/>
      <c r="O4067" s="56"/>
      <c r="P4067" s="56"/>
      <c r="Q4067" s="56"/>
      <c r="R4067" s="8"/>
      <c r="S4067" s="56"/>
      <c r="T4067" s="56"/>
      <c r="U4067" s="57"/>
      <c r="V4067" s="289">
        <f t="shared" si="384"/>
        <v>1277</v>
      </c>
      <c r="W4067" s="292" t="str">
        <f t="shared" si="385"/>
        <v/>
      </c>
      <c r="X4067" s="291" t="str">
        <f t="shared" si="386"/>
        <v/>
      </c>
      <c r="Y4067" s="291" t="str">
        <f t="shared" si="387"/>
        <v/>
      </c>
    </row>
    <row r="4068" spans="1:25" ht="15" customHeight="1">
      <c r="A4068" s="8">
        <f t="shared" si="388"/>
        <v>4067</v>
      </c>
      <c r="B4068" s="56" t="s">
        <v>5210</v>
      </c>
      <c r="C4068" s="8">
        <v>68</v>
      </c>
      <c r="D4068" s="8" t="s">
        <v>16</v>
      </c>
      <c r="E4068" s="60" t="s">
        <v>5211</v>
      </c>
      <c r="F4068" s="61" t="s">
        <v>79</v>
      </c>
      <c r="G4068" s="58">
        <v>45108</v>
      </c>
      <c r="H4068" s="56"/>
      <c r="I4068" s="56"/>
      <c r="J4068" s="56"/>
      <c r="K4068" s="8"/>
      <c r="L4068" s="56"/>
      <c r="M4068" s="56"/>
      <c r="N4068" s="56"/>
      <c r="O4068" s="56"/>
      <c r="P4068" s="56"/>
      <c r="Q4068" s="56"/>
      <c r="R4068" s="8"/>
      <c r="S4068" s="56"/>
      <c r="T4068" s="56"/>
      <c r="U4068" s="57"/>
      <c r="V4068" s="289">
        <f t="shared" si="384"/>
        <v>1277</v>
      </c>
      <c r="W4068" s="292" t="str">
        <f t="shared" si="385"/>
        <v/>
      </c>
      <c r="X4068" s="291" t="str">
        <f t="shared" si="386"/>
        <v/>
      </c>
      <c r="Y4068" s="291" t="str">
        <f t="shared" si="387"/>
        <v/>
      </c>
    </row>
    <row r="4069" spans="1:25" ht="15" customHeight="1">
      <c r="A4069" s="8">
        <f t="shared" si="388"/>
        <v>4068</v>
      </c>
      <c r="B4069" s="56" t="s">
        <v>274</v>
      </c>
      <c r="C4069" s="8">
        <v>66</v>
      </c>
      <c r="D4069" s="8" t="s">
        <v>16</v>
      </c>
      <c r="E4069" s="60" t="s">
        <v>2909</v>
      </c>
      <c r="F4069" s="57" t="s">
        <v>138</v>
      </c>
      <c r="G4069" s="58">
        <v>45109</v>
      </c>
      <c r="H4069" s="56"/>
      <c r="I4069" s="56"/>
      <c r="J4069" s="56"/>
      <c r="K4069" s="8"/>
      <c r="L4069" s="56"/>
      <c r="M4069" s="56"/>
      <c r="N4069" s="56"/>
      <c r="O4069" s="56"/>
      <c r="P4069" s="56"/>
      <c r="Q4069" s="56"/>
      <c r="R4069" s="8"/>
      <c r="S4069" s="56"/>
      <c r="T4069" s="56"/>
      <c r="U4069" s="57"/>
      <c r="V4069" s="289">
        <f t="shared" si="384"/>
        <v>1278</v>
      </c>
      <c r="W4069" s="292" t="str">
        <f t="shared" si="385"/>
        <v/>
      </c>
      <c r="X4069" s="291" t="str">
        <f t="shared" si="386"/>
        <v/>
      </c>
      <c r="Y4069" s="291" t="str">
        <f t="shared" si="387"/>
        <v/>
      </c>
    </row>
    <row r="4070" spans="1:25" ht="15" customHeight="1">
      <c r="A4070" s="8">
        <f t="shared" si="388"/>
        <v>4069</v>
      </c>
      <c r="B4070" s="56" t="s">
        <v>5212</v>
      </c>
      <c r="C4070" s="8">
        <v>57</v>
      </c>
      <c r="D4070" s="8" t="s">
        <v>16</v>
      </c>
      <c r="E4070" s="60" t="s">
        <v>5213</v>
      </c>
      <c r="F4070" s="57" t="s">
        <v>25</v>
      </c>
      <c r="G4070" s="58">
        <v>45110</v>
      </c>
      <c r="H4070" s="56"/>
      <c r="I4070" s="56"/>
      <c r="J4070" s="56"/>
      <c r="K4070" s="8"/>
      <c r="L4070" s="56"/>
      <c r="M4070" s="56"/>
      <c r="N4070" s="56"/>
      <c r="O4070" s="56"/>
      <c r="P4070" s="56"/>
      <c r="Q4070" s="56"/>
      <c r="R4070" s="8"/>
      <c r="S4070" s="56"/>
      <c r="T4070" s="56"/>
      <c r="U4070" s="57"/>
      <c r="V4070" s="289">
        <f t="shared" si="384"/>
        <v>1279</v>
      </c>
      <c r="W4070" s="292" t="str">
        <f t="shared" si="385"/>
        <v/>
      </c>
      <c r="X4070" s="291" t="str">
        <f t="shared" si="386"/>
        <v/>
      </c>
      <c r="Y4070" s="291" t="str">
        <f t="shared" si="387"/>
        <v/>
      </c>
    </row>
    <row r="4071" spans="1:25" ht="15" customHeight="1">
      <c r="A4071" s="8">
        <f t="shared" si="388"/>
        <v>4070</v>
      </c>
      <c r="B4071" s="56" t="s">
        <v>4774</v>
      </c>
      <c r="C4071" s="8">
        <v>75</v>
      </c>
      <c r="D4071" s="8" t="s">
        <v>16</v>
      </c>
      <c r="E4071" s="60" t="s">
        <v>5214</v>
      </c>
      <c r="F4071" s="57" t="s">
        <v>94</v>
      </c>
      <c r="G4071" s="58">
        <v>45110</v>
      </c>
      <c r="H4071" s="56"/>
      <c r="I4071" s="56"/>
      <c r="J4071" s="56"/>
      <c r="K4071" s="8"/>
      <c r="L4071" s="56"/>
      <c r="M4071" s="56"/>
      <c r="N4071" s="56"/>
      <c r="O4071" s="56"/>
      <c r="P4071" s="56"/>
      <c r="Q4071" s="56"/>
      <c r="R4071" s="8"/>
      <c r="S4071" s="56"/>
      <c r="T4071" s="56"/>
      <c r="U4071" s="57"/>
      <c r="V4071" s="289">
        <f t="shared" si="384"/>
        <v>1279</v>
      </c>
      <c r="W4071" s="292" t="str">
        <f t="shared" si="385"/>
        <v/>
      </c>
      <c r="X4071" s="291" t="str">
        <f t="shared" si="386"/>
        <v/>
      </c>
      <c r="Y4071" s="291" t="str">
        <f t="shared" si="387"/>
        <v/>
      </c>
    </row>
    <row r="4072" spans="1:25" ht="15" customHeight="1">
      <c r="A4072" s="8">
        <f t="shared" si="388"/>
        <v>4071</v>
      </c>
      <c r="B4072" s="56" t="s">
        <v>5215</v>
      </c>
      <c r="C4072" s="8">
        <v>74</v>
      </c>
      <c r="D4072" s="8" t="s">
        <v>23</v>
      </c>
      <c r="E4072" s="60" t="s">
        <v>5216</v>
      </c>
      <c r="F4072" s="57" t="s">
        <v>25</v>
      </c>
      <c r="G4072" s="58">
        <v>45111</v>
      </c>
      <c r="H4072" s="56"/>
      <c r="I4072" s="56"/>
      <c r="J4072" s="56"/>
      <c r="K4072" s="8"/>
      <c r="L4072" s="56"/>
      <c r="M4072" s="56"/>
      <c r="N4072" s="56"/>
      <c r="O4072" s="56"/>
      <c r="P4072" s="56"/>
      <c r="Q4072" s="56"/>
      <c r="R4072" s="8"/>
      <c r="S4072" s="56"/>
      <c r="T4072" s="56"/>
      <c r="U4072" s="57"/>
      <c r="V4072" s="289">
        <f t="shared" si="384"/>
        <v>1280</v>
      </c>
      <c r="W4072" s="292" t="str">
        <f t="shared" si="385"/>
        <v/>
      </c>
      <c r="X4072" s="291" t="str">
        <f t="shared" si="386"/>
        <v/>
      </c>
      <c r="Y4072" s="291" t="str">
        <f t="shared" si="387"/>
        <v/>
      </c>
    </row>
    <row r="4073" spans="1:25" ht="15" customHeight="1">
      <c r="A4073" s="8">
        <f t="shared" si="388"/>
        <v>4072</v>
      </c>
      <c r="B4073" s="56" t="s">
        <v>4866</v>
      </c>
      <c r="C4073" s="8">
        <v>96</v>
      </c>
      <c r="D4073" s="8" t="s">
        <v>23</v>
      </c>
      <c r="E4073" s="60" t="s">
        <v>5217</v>
      </c>
      <c r="F4073" s="57" t="s">
        <v>55</v>
      </c>
      <c r="G4073" s="58">
        <v>45111</v>
      </c>
      <c r="H4073" s="56"/>
      <c r="I4073" s="56"/>
      <c r="J4073" s="56"/>
      <c r="K4073" s="8"/>
      <c r="L4073" s="56"/>
      <c r="M4073" s="56"/>
      <c r="N4073" s="56"/>
      <c r="O4073" s="56"/>
      <c r="P4073" s="56"/>
      <c r="Q4073" s="56"/>
      <c r="R4073" s="8"/>
      <c r="S4073" s="56"/>
      <c r="T4073" s="56"/>
      <c r="U4073" s="57"/>
      <c r="V4073" s="289">
        <f t="shared" si="384"/>
        <v>1280</v>
      </c>
      <c r="W4073" s="292" t="str">
        <f t="shared" si="385"/>
        <v/>
      </c>
      <c r="X4073" s="291" t="str">
        <f t="shared" si="386"/>
        <v/>
      </c>
      <c r="Y4073" s="291" t="str">
        <f t="shared" si="387"/>
        <v/>
      </c>
    </row>
    <row r="4074" spans="1:25" ht="15" customHeight="1">
      <c r="A4074" s="8">
        <f t="shared" si="388"/>
        <v>4073</v>
      </c>
      <c r="B4074" s="56" t="s">
        <v>699</v>
      </c>
      <c r="C4074" s="8">
        <v>58</v>
      </c>
      <c r="D4074" s="8" t="s">
        <v>16</v>
      </c>
      <c r="E4074" s="60" t="s">
        <v>5218</v>
      </c>
      <c r="F4074" s="57" t="s">
        <v>25</v>
      </c>
      <c r="G4074" s="58">
        <v>45112</v>
      </c>
      <c r="H4074" s="56"/>
      <c r="I4074" s="56"/>
      <c r="J4074" s="56"/>
      <c r="K4074" s="8"/>
      <c r="L4074" s="56"/>
      <c r="M4074" s="56"/>
      <c r="N4074" s="56"/>
      <c r="O4074" s="56"/>
      <c r="P4074" s="56"/>
      <c r="Q4074" s="56"/>
      <c r="R4074" s="8"/>
      <c r="S4074" s="56"/>
      <c r="T4074" s="56"/>
      <c r="U4074" s="57"/>
      <c r="V4074" s="289">
        <f t="shared" si="384"/>
        <v>1281</v>
      </c>
      <c r="W4074" s="292" t="str">
        <f t="shared" si="385"/>
        <v/>
      </c>
      <c r="X4074" s="291" t="str">
        <f t="shared" si="386"/>
        <v/>
      </c>
      <c r="Y4074" s="291" t="str">
        <f t="shared" si="387"/>
        <v/>
      </c>
    </row>
    <row r="4075" spans="1:25" ht="15" customHeight="1">
      <c r="A4075" s="8">
        <f t="shared" si="388"/>
        <v>4074</v>
      </c>
      <c r="B4075" s="56" t="s">
        <v>199</v>
      </c>
      <c r="C4075" s="8">
        <v>81</v>
      </c>
      <c r="D4075" s="8" t="s">
        <v>23</v>
      </c>
      <c r="E4075" s="60" t="s">
        <v>1706</v>
      </c>
      <c r="F4075" s="57" t="s">
        <v>5219</v>
      </c>
      <c r="G4075" s="58">
        <v>45113</v>
      </c>
      <c r="H4075" s="56"/>
      <c r="I4075" s="56"/>
      <c r="J4075" s="56"/>
      <c r="K4075" s="8"/>
      <c r="L4075" s="56"/>
      <c r="M4075" s="56"/>
      <c r="N4075" s="56"/>
      <c r="O4075" s="56"/>
      <c r="P4075" s="56"/>
      <c r="Q4075" s="56"/>
      <c r="R4075" s="8"/>
      <c r="S4075" s="56"/>
      <c r="T4075" s="56"/>
      <c r="U4075" s="57"/>
      <c r="V4075" s="289">
        <f t="shared" si="384"/>
        <v>1282</v>
      </c>
      <c r="W4075" s="292" t="str">
        <f t="shared" si="385"/>
        <v/>
      </c>
      <c r="X4075" s="291" t="str">
        <f t="shared" si="386"/>
        <v/>
      </c>
      <c r="Y4075" s="291" t="str">
        <f t="shared" si="387"/>
        <v/>
      </c>
    </row>
    <row r="4076" spans="1:25" ht="15" customHeight="1">
      <c r="A4076" s="8">
        <f t="shared" si="388"/>
        <v>4075</v>
      </c>
      <c r="B4076" s="56" t="s">
        <v>5220</v>
      </c>
      <c r="C4076" s="8" t="s">
        <v>1259</v>
      </c>
      <c r="D4076" s="8" t="s">
        <v>16</v>
      </c>
      <c r="E4076" s="60" t="s">
        <v>341</v>
      </c>
      <c r="F4076" s="57" t="s">
        <v>377</v>
      </c>
      <c r="G4076" s="58">
        <v>45113</v>
      </c>
      <c r="H4076" s="56"/>
      <c r="I4076" s="56"/>
      <c r="J4076" s="56"/>
      <c r="K4076" s="8"/>
      <c r="L4076" s="56"/>
      <c r="M4076" s="56"/>
      <c r="N4076" s="56"/>
      <c r="O4076" s="56"/>
      <c r="P4076" s="56"/>
      <c r="Q4076" s="56"/>
      <c r="R4076" s="8"/>
      <c r="S4076" s="56"/>
      <c r="T4076" s="56"/>
      <c r="U4076" s="57"/>
      <c r="V4076" s="289">
        <f t="shared" si="384"/>
        <v>1282</v>
      </c>
      <c r="W4076" s="292" t="str">
        <f t="shared" si="385"/>
        <v/>
      </c>
      <c r="X4076" s="291" t="str">
        <f t="shared" si="386"/>
        <v/>
      </c>
      <c r="Y4076" s="291" t="str">
        <f t="shared" si="387"/>
        <v/>
      </c>
    </row>
    <row r="4077" spans="1:25" ht="15" customHeight="1">
      <c r="A4077" s="8">
        <f t="shared" si="388"/>
        <v>4076</v>
      </c>
      <c r="B4077" s="56" t="s">
        <v>384</v>
      </c>
      <c r="C4077" s="8">
        <v>47</v>
      </c>
      <c r="D4077" s="8" t="s">
        <v>23</v>
      </c>
      <c r="E4077" s="60" t="s">
        <v>600</v>
      </c>
      <c r="F4077" s="57" t="s">
        <v>933</v>
      </c>
      <c r="G4077" s="58">
        <v>45114</v>
      </c>
      <c r="H4077" s="56"/>
      <c r="I4077" s="56"/>
      <c r="J4077" s="56"/>
      <c r="K4077" s="8"/>
      <c r="L4077" s="56"/>
      <c r="M4077" s="56"/>
      <c r="N4077" s="56"/>
      <c r="O4077" s="56"/>
      <c r="P4077" s="56"/>
      <c r="Q4077" s="56"/>
      <c r="R4077" s="8"/>
      <c r="S4077" s="56"/>
      <c r="T4077" s="56"/>
      <c r="U4077" s="57"/>
      <c r="V4077" s="289">
        <f t="shared" si="384"/>
        <v>1283</v>
      </c>
      <c r="W4077" s="292" t="str">
        <f t="shared" si="385"/>
        <v/>
      </c>
      <c r="X4077" s="291" t="str">
        <f t="shared" si="386"/>
        <v/>
      </c>
      <c r="Y4077" s="291" t="str">
        <f t="shared" si="387"/>
        <v/>
      </c>
    </row>
    <row r="4078" spans="1:25" ht="15" customHeight="1">
      <c r="A4078" s="8">
        <f t="shared" si="388"/>
        <v>4077</v>
      </c>
      <c r="B4078" s="56" t="s">
        <v>5221</v>
      </c>
      <c r="C4078" s="8">
        <v>85</v>
      </c>
      <c r="D4078" s="8" t="s">
        <v>23</v>
      </c>
      <c r="E4078" s="60" t="s">
        <v>1543</v>
      </c>
      <c r="F4078" s="57" t="s">
        <v>63</v>
      </c>
      <c r="G4078" s="58">
        <v>45114</v>
      </c>
      <c r="H4078" s="56"/>
      <c r="I4078" s="56"/>
      <c r="J4078" s="56"/>
      <c r="K4078" s="8"/>
      <c r="L4078" s="56"/>
      <c r="M4078" s="56"/>
      <c r="N4078" s="56"/>
      <c r="O4078" s="56"/>
      <c r="P4078" s="56"/>
      <c r="Q4078" s="56"/>
      <c r="R4078" s="8"/>
      <c r="S4078" s="56"/>
      <c r="T4078" s="56"/>
      <c r="U4078" s="57"/>
      <c r="V4078" s="289">
        <f t="shared" si="384"/>
        <v>1283</v>
      </c>
      <c r="W4078" s="292" t="str">
        <f t="shared" si="385"/>
        <v/>
      </c>
      <c r="X4078" s="291" t="str">
        <f t="shared" si="386"/>
        <v/>
      </c>
      <c r="Y4078" s="291" t="str">
        <f t="shared" si="387"/>
        <v/>
      </c>
    </row>
    <row r="4079" spans="1:25" ht="15" customHeight="1">
      <c r="A4079" s="8">
        <f t="shared" si="388"/>
        <v>4078</v>
      </c>
      <c r="B4079" s="56" t="s">
        <v>5222</v>
      </c>
      <c r="C4079" s="8">
        <v>81</v>
      </c>
      <c r="D4079" s="8" t="s">
        <v>23</v>
      </c>
      <c r="E4079" s="60" t="s">
        <v>3828</v>
      </c>
      <c r="F4079" s="57" t="s">
        <v>106</v>
      </c>
      <c r="G4079" s="58">
        <v>45115</v>
      </c>
      <c r="H4079" s="56"/>
      <c r="I4079" s="56"/>
      <c r="J4079" s="56"/>
      <c r="K4079" s="8"/>
      <c r="L4079" s="56"/>
      <c r="M4079" s="56"/>
      <c r="N4079" s="56"/>
      <c r="O4079" s="56"/>
      <c r="P4079" s="56"/>
      <c r="Q4079" s="56"/>
      <c r="R4079" s="8"/>
      <c r="S4079" s="56"/>
      <c r="T4079" s="56"/>
      <c r="U4079" s="57"/>
      <c r="V4079" s="289">
        <f t="shared" si="384"/>
        <v>1284</v>
      </c>
      <c r="W4079" s="292" t="str">
        <f t="shared" si="385"/>
        <v/>
      </c>
      <c r="X4079" s="291" t="str">
        <f t="shared" si="386"/>
        <v/>
      </c>
      <c r="Y4079" s="291" t="str">
        <f t="shared" si="387"/>
        <v/>
      </c>
    </row>
    <row r="4080" spans="1:25" ht="15" customHeight="1">
      <c r="A4080" s="8">
        <f t="shared" si="388"/>
        <v>4079</v>
      </c>
      <c r="B4080" s="56" t="s">
        <v>5223</v>
      </c>
      <c r="C4080" s="8">
        <v>91</v>
      </c>
      <c r="D4080" s="8" t="s">
        <v>16</v>
      </c>
      <c r="E4080" s="60" t="s">
        <v>5224</v>
      </c>
      <c r="F4080" s="57" t="s">
        <v>55</v>
      </c>
      <c r="G4080" s="58">
        <v>45116</v>
      </c>
      <c r="H4080" s="56"/>
      <c r="I4080" s="56"/>
      <c r="J4080" s="56"/>
      <c r="K4080" s="8"/>
      <c r="L4080" s="56"/>
      <c r="M4080" s="56"/>
      <c r="N4080" s="56"/>
      <c r="O4080" s="56"/>
      <c r="P4080" s="56"/>
      <c r="Q4080" s="56"/>
      <c r="R4080" s="8"/>
      <c r="S4080" s="56"/>
      <c r="T4080" s="56"/>
      <c r="U4080" s="57"/>
      <c r="V4080" s="289">
        <f t="shared" si="384"/>
        <v>1285</v>
      </c>
      <c r="W4080" s="292" t="str">
        <f t="shared" si="385"/>
        <v/>
      </c>
      <c r="X4080" s="291" t="str">
        <f t="shared" si="386"/>
        <v/>
      </c>
      <c r="Y4080" s="291" t="str">
        <f t="shared" si="387"/>
        <v/>
      </c>
    </row>
    <row r="4081" spans="1:25" ht="15" customHeight="1">
      <c r="A4081" s="8">
        <f t="shared" si="388"/>
        <v>4080</v>
      </c>
      <c r="B4081" s="56" t="s">
        <v>5225</v>
      </c>
      <c r="C4081" s="8">
        <v>33</v>
      </c>
      <c r="D4081" s="8" t="s">
        <v>16</v>
      </c>
      <c r="E4081" s="60" t="s">
        <v>5226</v>
      </c>
      <c r="F4081" s="57" t="s">
        <v>103</v>
      </c>
      <c r="G4081" s="58">
        <v>45117</v>
      </c>
      <c r="H4081" s="56"/>
      <c r="I4081" s="56"/>
      <c r="J4081" s="56"/>
      <c r="K4081" s="8"/>
      <c r="L4081" s="56"/>
      <c r="M4081" s="56"/>
      <c r="N4081" s="56"/>
      <c r="O4081" s="56"/>
      <c r="P4081" s="56"/>
      <c r="Q4081" s="56"/>
      <c r="R4081" s="8"/>
      <c r="S4081" s="56"/>
      <c r="T4081" s="56"/>
      <c r="U4081" s="57"/>
      <c r="V4081" s="289">
        <f t="shared" si="384"/>
        <v>1286</v>
      </c>
      <c r="W4081" s="292" t="str">
        <f t="shared" si="385"/>
        <v/>
      </c>
      <c r="X4081" s="291" t="str">
        <f t="shared" si="386"/>
        <v/>
      </c>
      <c r="Y4081" s="291" t="str">
        <f t="shared" si="387"/>
        <v/>
      </c>
    </row>
    <row r="4082" spans="1:25" ht="15" customHeight="1">
      <c r="A4082" s="8">
        <f t="shared" si="388"/>
        <v>4081</v>
      </c>
      <c r="B4082" s="56" t="s">
        <v>367</v>
      </c>
      <c r="C4082" s="8">
        <v>61</v>
      </c>
      <c r="D4082" s="8" t="s">
        <v>16</v>
      </c>
      <c r="E4082" s="60" t="s">
        <v>5227</v>
      </c>
      <c r="F4082" s="57" t="s">
        <v>117</v>
      </c>
      <c r="G4082" s="58">
        <v>45118</v>
      </c>
      <c r="H4082" s="56"/>
      <c r="I4082" s="56"/>
      <c r="J4082" s="56"/>
      <c r="K4082" s="8"/>
      <c r="L4082" s="56"/>
      <c r="M4082" s="56"/>
      <c r="N4082" s="56"/>
      <c r="O4082" s="56"/>
      <c r="P4082" s="56"/>
      <c r="Q4082" s="56"/>
      <c r="R4082" s="8" t="s">
        <v>5228</v>
      </c>
      <c r="S4082" s="56" t="s">
        <v>5229</v>
      </c>
      <c r="T4082" s="56"/>
      <c r="U4082" s="57"/>
      <c r="V4082" s="289">
        <f t="shared" si="384"/>
        <v>1287</v>
      </c>
      <c r="W4082" s="292" t="str">
        <f t="shared" si="385"/>
        <v/>
      </c>
      <c r="X4082" s="291" t="str">
        <f t="shared" si="386"/>
        <v/>
      </c>
      <c r="Y4082" s="291" t="str">
        <f t="shared" si="387"/>
        <v/>
      </c>
    </row>
    <row r="4083" spans="1:25" ht="15" customHeight="1">
      <c r="A4083" s="8">
        <f t="shared" si="388"/>
        <v>4082</v>
      </c>
      <c r="B4083" s="56" t="s">
        <v>5230</v>
      </c>
      <c r="C4083" s="8">
        <v>22</v>
      </c>
      <c r="D4083" s="8" t="s">
        <v>16</v>
      </c>
      <c r="E4083" s="60" t="s">
        <v>540</v>
      </c>
      <c r="F4083" s="57" t="s">
        <v>1264</v>
      </c>
      <c r="G4083" s="58">
        <v>45118</v>
      </c>
      <c r="H4083" s="56"/>
      <c r="I4083" s="56"/>
      <c r="J4083" s="56"/>
      <c r="K4083" s="8"/>
      <c r="L4083" s="56"/>
      <c r="M4083" s="56"/>
      <c r="N4083" s="56"/>
      <c r="O4083" s="56"/>
      <c r="P4083" s="56"/>
      <c r="Q4083" s="56"/>
      <c r="R4083" s="8"/>
      <c r="S4083" s="56"/>
      <c r="T4083" s="56" t="s">
        <v>5231</v>
      </c>
      <c r="U4083" s="57"/>
      <c r="V4083" s="289">
        <f t="shared" si="384"/>
        <v>1287</v>
      </c>
      <c r="W4083" s="292" t="str">
        <f t="shared" si="385"/>
        <v/>
      </c>
      <c r="X4083" s="291" t="str">
        <f t="shared" si="386"/>
        <v/>
      </c>
      <c r="Y4083" s="291" t="str">
        <f t="shared" si="387"/>
        <v/>
      </c>
    </row>
    <row r="4084" spans="1:25" ht="15" customHeight="1">
      <c r="A4084" s="8">
        <f t="shared" si="388"/>
        <v>4083</v>
      </c>
      <c r="B4084" s="56" t="s">
        <v>5232</v>
      </c>
      <c r="C4084" s="8">
        <v>81</v>
      </c>
      <c r="D4084" s="8" t="s">
        <v>23</v>
      </c>
      <c r="E4084" s="60" t="s">
        <v>1166</v>
      </c>
      <c r="F4084" s="57" t="s">
        <v>534</v>
      </c>
      <c r="G4084" s="58">
        <v>45118</v>
      </c>
      <c r="H4084" s="56"/>
      <c r="I4084" s="56"/>
      <c r="J4084" s="56"/>
      <c r="K4084" s="8"/>
      <c r="L4084" s="56"/>
      <c r="M4084" s="56"/>
      <c r="N4084" s="56"/>
      <c r="O4084" s="56"/>
      <c r="P4084" s="56"/>
      <c r="Q4084" s="56"/>
      <c r="R4084" s="8"/>
      <c r="S4084" s="56"/>
      <c r="T4084" s="56"/>
      <c r="U4084" s="57"/>
      <c r="V4084" s="289">
        <f t="shared" si="384"/>
        <v>1287</v>
      </c>
      <c r="W4084" s="292" t="str">
        <f t="shared" si="385"/>
        <v/>
      </c>
      <c r="X4084" s="291" t="str">
        <f t="shared" si="386"/>
        <v/>
      </c>
      <c r="Y4084" s="291" t="str">
        <f t="shared" si="387"/>
        <v/>
      </c>
    </row>
    <row r="4085" spans="1:25" ht="15" customHeight="1">
      <c r="A4085" s="8">
        <f t="shared" si="388"/>
        <v>4084</v>
      </c>
      <c r="B4085" s="92" t="s">
        <v>5233</v>
      </c>
      <c r="C4085" s="91">
        <v>57</v>
      </c>
      <c r="D4085" s="91" t="s">
        <v>23</v>
      </c>
      <c r="E4085" s="92" t="s">
        <v>5234</v>
      </c>
      <c r="F4085" s="93" t="s">
        <v>307</v>
      </c>
      <c r="G4085" s="98">
        <v>45119</v>
      </c>
      <c r="H4085" s="92"/>
      <c r="I4085" s="92"/>
      <c r="J4085" s="92"/>
      <c r="K4085" s="91"/>
      <c r="L4085" s="92"/>
      <c r="M4085" s="92"/>
      <c r="N4085" s="92"/>
      <c r="O4085" s="92"/>
      <c r="P4085" s="92"/>
      <c r="Q4085" s="92"/>
      <c r="R4085" s="91"/>
      <c r="S4085" s="92"/>
      <c r="T4085" s="92" t="s">
        <v>5235</v>
      </c>
      <c r="U4085" s="276" t="s">
        <v>5236</v>
      </c>
      <c r="V4085" s="289">
        <f t="shared" si="384"/>
        <v>1288</v>
      </c>
      <c r="W4085" s="292" t="str">
        <f t="shared" si="385"/>
        <v/>
      </c>
      <c r="X4085" s="291" t="str">
        <f t="shared" si="386"/>
        <v/>
      </c>
      <c r="Y4085" s="291" t="str">
        <f t="shared" si="387"/>
        <v/>
      </c>
    </row>
    <row r="4086" spans="1:25" ht="15" customHeight="1">
      <c r="A4086" s="8">
        <f t="shared" si="388"/>
        <v>4085</v>
      </c>
      <c r="B4086" s="56" t="s">
        <v>5237</v>
      </c>
      <c r="C4086" s="8">
        <v>69</v>
      </c>
      <c r="D4086" s="8" t="s">
        <v>23</v>
      </c>
      <c r="E4086" s="60" t="s">
        <v>5238</v>
      </c>
      <c r="F4086" s="57" t="s">
        <v>25</v>
      </c>
      <c r="G4086" s="58">
        <v>45119</v>
      </c>
      <c r="H4086" s="56"/>
      <c r="I4086" s="56"/>
      <c r="J4086" s="56"/>
      <c r="K4086" s="8"/>
      <c r="L4086" s="56"/>
      <c r="M4086" s="56"/>
      <c r="N4086" s="56"/>
      <c r="O4086" s="56"/>
      <c r="P4086" s="56"/>
      <c r="Q4086" s="56"/>
      <c r="R4086" s="8"/>
      <c r="S4086" s="56"/>
      <c r="T4086" s="56"/>
      <c r="U4086" s="57"/>
      <c r="V4086" s="289">
        <f t="shared" si="384"/>
        <v>1288</v>
      </c>
      <c r="W4086" s="292" t="str">
        <f t="shared" si="385"/>
        <v/>
      </c>
      <c r="X4086" s="291" t="str">
        <f t="shared" si="386"/>
        <v/>
      </c>
      <c r="Y4086" s="291" t="str">
        <f t="shared" si="387"/>
        <v/>
      </c>
    </row>
    <row r="4087" spans="1:25" ht="15" customHeight="1">
      <c r="A4087" s="8">
        <f t="shared" si="388"/>
        <v>4086</v>
      </c>
      <c r="B4087" s="56" t="s">
        <v>224</v>
      </c>
      <c r="C4087" s="8">
        <v>79</v>
      </c>
      <c r="D4087" s="8" t="s">
        <v>16</v>
      </c>
      <c r="E4087" s="60" t="s">
        <v>5239</v>
      </c>
      <c r="F4087" s="57" t="s">
        <v>505</v>
      </c>
      <c r="G4087" s="58">
        <v>45119</v>
      </c>
      <c r="H4087" s="56"/>
      <c r="I4087" s="56"/>
      <c r="J4087" s="56"/>
      <c r="K4087" s="8"/>
      <c r="L4087" s="56"/>
      <c r="M4087" s="56"/>
      <c r="N4087" s="56"/>
      <c r="O4087" s="56"/>
      <c r="P4087" s="56"/>
      <c r="Q4087" s="56"/>
      <c r="R4087" s="8"/>
      <c r="S4087" s="56"/>
      <c r="T4087" s="56"/>
      <c r="U4087" s="57"/>
      <c r="V4087" s="289">
        <f t="shared" si="384"/>
        <v>1288</v>
      </c>
      <c r="W4087" s="292" t="str">
        <f t="shared" si="385"/>
        <v/>
      </c>
      <c r="X4087" s="291" t="str">
        <f t="shared" si="386"/>
        <v/>
      </c>
      <c r="Y4087" s="291" t="str">
        <f t="shared" si="387"/>
        <v/>
      </c>
    </row>
    <row r="4088" spans="1:25" ht="15" customHeight="1">
      <c r="A4088" s="8">
        <f t="shared" si="388"/>
        <v>4087</v>
      </c>
      <c r="B4088" s="56" t="s">
        <v>5240</v>
      </c>
      <c r="C4088" s="8">
        <v>89</v>
      </c>
      <c r="D4088" s="8" t="s">
        <v>23</v>
      </c>
      <c r="E4088" s="60" t="s">
        <v>5241</v>
      </c>
      <c r="F4088" s="57" t="s">
        <v>25</v>
      </c>
      <c r="G4088" s="58">
        <v>45119</v>
      </c>
      <c r="H4088" s="56"/>
      <c r="I4088" s="56"/>
      <c r="J4088" s="56"/>
      <c r="K4088" s="8"/>
      <c r="L4088" s="56"/>
      <c r="M4088" s="56"/>
      <c r="N4088" s="56"/>
      <c r="O4088" s="56"/>
      <c r="P4088" s="56"/>
      <c r="Q4088" s="56"/>
      <c r="R4088" s="8"/>
      <c r="S4088" s="56"/>
      <c r="T4088" s="56"/>
      <c r="U4088" s="57"/>
      <c r="V4088" s="289">
        <f t="shared" si="384"/>
        <v>1288</v>
      </c>
      <c r="W4088" s="292" t="str">
        <f t="shared" si="385"/>
        <v/>
      </c>
      <c r="X4088" s="291" t="str">
        <f t="shared" si="386"/>
        <v/>
      </c>
      <c r="Y4088" s="291" t="str">
        <f t="shared" si="387"/>
        <v/>
      </c>
    </row>
    <row r="4089" spans="1:25" ht="15" customHeight="1">
      <c r="A4089" s="8">
        <f t="shared" si="388"/>
        <v>4088</v>
      </c>
      <c r="B4089" s="56" t="s">
        <v>5242</v>
      </c>
      <c r="C4089" s="8">
        <v>37</v>
      </c>
      <c r="D4089" s="8" t="s">
        <v>16</v>
      </c>
      <c r="E4089" s="60" t="s">
        <v>5243</v>
      </c>
      <c r="F4089" s="57" t="s">
        <v>66</v>
      </c>
      <c r="G4089" s="58">
        <v>45121</v>
      </c>
      <c r="H4089" s="56"/>
      <c r="I4089" s="56"/>
      <c r="J4089" s="56"/>
      <c r="K4089" s="8"/>
      <c r="L4089" s="56"/>
      <c r="M4089" s="56"/>
      <c r="N4089" s="56"/>
      <c r="O4089" s="56"/>
      <c r="P4089" s="56"/>
      <c r="Q4089" s="56"/>
      <c r="R4089" s="8"/>
      <c r="S4089" s="56"/>
      <c r="T4089" s="56"/>
      <c r="U4089" s="57"/>
      <c r="V4089" s="289">
        <f t="shared" si="384"/>
        <v>1290</v>
      </c>
      <c r="W4089" s="292" t="str">
        <f t="shared" si="385"/>
        <v/>
      </c>
      <c r="X4089" s="291" t="str">
        <f t="shared" si="386"/>
        <v/>
      </c>
      <c r="Y4089" s="291" t="str">
        <f t="shared" si="387"/>
        <v/>
      </c>
    </row>
    <row r="4090" spans="1:25" ht="15" customHeight="1">
      <c r="A4090" s="8">
        <f t="shared" si="388"/>
        <v>4089</v>
      </c>
      <c r="B4090" s="56" t="s">
        <v>5244</v>
      </c>
      <c r="C4090" s="8">
        <v>83</v>
      </c>
      <c r="D4090" s="8" t="s">
        <v>23</v>
      </c>
      <c r="E4090" s="60" t="s">
        <v>1838</v>
      </c>
      <c r="F4090" s="57" t="s">
        <v>273</v>
      </c>
      <c r="G4090" s="58">
        <v>45121</v>
      </c>
      <c r="H4090" s="56"/>
      <c r="I4090" s="56"/>
      <c r="J4090" s="56"/>
      <c r="K4090" s="8"/>
      <c r="L4090" s="56"/>
      <c r="M4090" s="56"/>
      <c r="N4090" s="56"/>
      <c r="O4090" s="56"/>
      <c r="P4090" s="56"/>
      <c r="Q4090" s="56"/>
      <c r="R4090" s="8"/>
      <c r="S4090" s="56"/>
      <c r="T4090" s="56"/>
      <c r="U4090" s="57"/>
      <c r="V4090" s="289">
        <f t="shared" si="384"/>
        <v>1290</v>
      </c>
      <c r="W4090" s="292" t="str">
        <f t="shared" si="385"/>
        <v/>
      </c>
      <c r="X4090" s="291" t="str">
        <f t="shared" si="386"/>
        <v/>
      </c>
      <c r="Y4090" s="291" t="str">
        <f t="shared" si="387"/>
        <v/>
      </c>
    </row>
    <row r="4091" spans="1:25" ht="15" customHeight="1">
      <c r="A4091" s="8">
        <f t="shared" si="388"/>
        <v>4090</v>
      </c>
      <c r="B4091" s="56" t="s">
        <v>5245</v>
      </c>
      <c r="C4091" s="8">
        <v>72</v>
      </c>
      <c r="D4091" s="8" t="s">
        <v>16</v>
      </c>
      <c r="E4091" s="60" t="s">
        <v>5246</v>
      </c>
      <c r="F4091" s="57" t="s">
        <v>276</v>
      </c>
      <c r="G4091" s="58">
        <v>45122</v>
      </c>
      <c r="H4091" s="56"/>
      <c r="I4091" s="56"/>
      <c r="J4091" s="56"/>
      <c r="K4091" s="8"/>
      <c r="L4091" s="56"/>
      <c r="M4091" s="56"/>
      <c r="N4091" s="56"/>
      <c r="O4091" s="56"/>
      <c r="P4091" s="56"/>
      <c r="Q4091" s="56"/>
      <c r="R4091" s="8"/>
      <c r="S4091" s="56"/>
      <c r="T4091" s="56" t="s">
        <v>5247</v>
      </c>
      <c r="U4091" s="57"/>
      <c r="V4091" s="289">
        <f t="shared" si="384"/>
        <v>1291</v>
      </c>
      <c r="W4091" s="292" t="str">
        <f t="shared" si="385"/>
        <v/>
      </c>
      <c r="X4091" s="291" t="str">
        <f t="shared" si="386"/>
        <v/>
      </c>
      <c r="Y4091" s="291" t="str">
        <f t="shared" si="387"/>
        <v/>
      </c>
    </row>
    <row r="4092" spans="1:25" ht="15" customHeight="1">
      <c r="A4092" s="8">
        <f t="shared" si="388"/>
        <v>4091</v>
      </c>
      <c r="B4092" s="56" t="s">
        <v>5248</v>
      </c>
      <c r="C4092" s="8">
        <v>84</v>
      </c>
      <c r="D4092" s="8" t="s">
        <v>23</v>
      </c>
      <c r="E4092" s="60" t="s">
        <v>5249</v>
      </c>
      <c r="F4092" s="57" t="s">
        <v>71</v>
      </c>
      <c r="G4092" s="58">
        <v>45122</v>
      </c>
      <c r="H4092" s="56"/>
      <c r="I4092" s="56"/>
      <c r="J4092" s="56"/>
      <c r="K4092" s="8"/>
      <c r="L4092" s="56"/>
      <c r="M4092" s="56"/>
      <c r="N4092" s="56"/>
      <c r="O4092" s="56"/>
      <c r="P4092" s="56"/>
      <c r="Q4092" s="56"/>
      <c r="R4092" s="8"/>
      <c r="S4092" s="56"/>
      <c r="T4092" s="56"/>
      <c r="U4092" s="57"/>
      <c r="V4092" s="289">
        <f t="shared" si="384"/>
        <v>1291</v>
      </c>
      <c r="W4092" s="292" t="str">
        <f t="shared" si="385"/>
        <v/>
      </c>
      <c r="X4092" s="291" t="str">
        <f t="shared" si="386"/>
        <v/>
      </c>
      <c r="Y4092" s="291" t="str">
        <f t="shared" si="387"/>
        <v/>
      </c>
    </row>
    <row r="4093" spans="1:25" ht="15" customHeight="1">
      <c r="A4093" s="8">
        <f t="shared" si="388"/>
        <v>4092</v>
      </c>
      <c r="B4093" s="56" t="s">
        <v>5250</v>
      </c>
      <c r="C4093" s="8">
        <v>2</v>
      </c>
      <c r="D4093" s="8" t="s">
        <v>16</v>
      </c>
      <c r="E4093" s="56"/>
      <c r="F4093" s="57" t="s">
        <v>933</v>
      </c>
      <c r="G4093" s="58">
        <v>45123</v>
      </c>
      <c r="H4093" s="56"/>
      <c r="I4093" s="56"/>
      <c r="J4093" s="56"/>
      <c r="K4093" s="8"/>
      <c r="L4093" s="56"/>
      <c r="M4093" s="56"/>
      <c r="N4093" s="56"/>
      <c r="O4093" s="56"/>
      <c r="P4093" s="56"/>
      <c r="Q4093" s="56"/>
      <c r="R4093" s="8"/>
      <c r="S4093" s="56"/>
      <c r="T4093" s="56" t="s">
        <v>5251</v>
      </c>
      <c r="U4093" s="57" t="s">
        <v>5252</v>
      </c>
      <c r="V4093" s="289">
        <f t="shared" si="384"/>
        <v>1292</v>
      </c>
      <c r="W4093" s="292" t="str">
        <f t="shared" si="385"/>
        <v/>
      </c>
      <c r="X4093" s="291" t="str">
        <f t="shared" si="386"/>
        <v/>
      </c>
      <c r="Y4093" s="291" t="str">
        <f t="shared" si="387"/>
        <v/>
      </c>
    </row>
    <row r="4094" spans="1:25" ht="15" customHeight="1">
      <c r="A4094" s="8">
        <f t="shared" si="388"/>
        <v>4093</v>
      </c>
      <c r="B4094" s="56" t="s">
        <v>5253</v>
      </c>
      <c r="C4094" s="8" t="s">
        <v>4201</v>
      </c>
      <c r="D4094" s="8" t="s">
        <v>16</v>
      </c>
      <c r="E4094" s="60" t="s">
        <v>5254</v>
      </c>
      <c r="F4094" s="57" t="s">
        <v>2438</v>
      </c>
      <c r="G4094" s="58">
        <v>45123</v>
      </c>
      <c r="H4094" s="56"/>
      <c r="I4094" s="56"/>
      <c r="J4094" s="56"/>
      <c r="K4094" s="8"/>
      <c r="L4094" s="56"/>
      <c r="M4094" s="56"/>
      <c r="N4094" s="56"/>
      <c r="O4094" s="56"/>
      <c r="P4094" s="56"/>
      <c r="Q4094" s="56"/>
      <c r="R4094" s="8"/>
      <c r="S4094" s="56"/>
      <c r="T4094" s="56"/>
      <c r="U4094" s="57"/>
      <c r="V4094" s="289">
        <f t="shared" si="384"/>
        <v>1292</v>
      </c>
      <c r="W4094" s="292" t="str">
        <f t="shared" si="385"/>
        <v/>
      </c>
      <c r="X4094" s="291" t="str">
        <f t="shared" si="386"/>
        <v/>
      </c>
      <c r="Y4094" s="291" t="str">
        <f t="shared" si="387"/>
        <v/>
      </c>
    </row>
    <row r="4095" spans="1:25" ht="15" customHeight="1">
      <c r="A4095" s="8">
        <f t="shared" si="388"/>
        <v>4094</v>
      </c>
      <c r="B4095" s="56" t="s">
        <v>5255</v>
      </c>
      <c r="C4095" s="8">
        <v>59</v>
      </c>
      <c r="D4095" s="8" t="s">
        <v>23</v>
      </c>
      <c r="E4095" s="60" t="s">
        <v>515</v>
      </c>
      <c r="F4095" s="57" t="s">
        <v>3227</v>
      </c>
      <c r="G4095" s="58">
        <v>45124</v>
      </c>
      <c r="H4095" s="56"/>
      <c r="I4095" s="56"/>
      <c r="J4095" s="56"/>
      <c r="K4095" s="8"/>
      <c r="L4095" s="56"/>
      <c r="M4095" s="56"/>
      <c r="N4095" s="56"/>
      <c r="O4095" s="56"/>
      <c r="P4095" s="56"/>
      <c r="Q4095" s="56"/>
      <c r="R4095" s="8"/>
      <c r="S4095" s="56"/>
      <c r="T4095" s="56"/>
      <c r="U4095" s="57"/>
      <c r="V4095" s="289">
        <f t="shared" si="384"/>
        <v>1293</v>
      </c>
      <c r="W4095" s="292" t="str">
        <f t="shared" si="385"/>
        <v/>
      </c>
      <c r="X4095" s="291" t="str">
        <f t="shared" si="386"/>
        <v/>
      </c>
      <c r="Y4095" s="291" t="str">
        <f t="shared" si="387"/>
        <v/>
      </c>
    </row>
    <row r="4096" spans="1:25" ht="15" customHeight="1">
      <c r="A4096" s="8">
        <f t="shared" si="388"/>
        <v>4095</v>
      </c>
      <c r="B4096" s="56" t="s">
        <v>4549</v>
      </c>
      <c r="C4096" s="8">
        <v>63</v>
      </c>
      <c r="D4096" s="8" t="s">
        <v>23</v>
      </c>
      <c r="E4096" s="60" t="s">
        <v>5256</v>
      </c>
      <c r="F4096" s="57" t="s">
        <v>538</v>
      </c>
      <c r="G4096" s="58">
        <v>45124</v>
      </c>
      <c r="H4096" s="56"/>
      <c r="I4096" s="56"/>
      <c r="J4096" s="56"/>
      <c r="K4096" s="8"/>
      <c r="L4096" s="56"/>
      <c r="M4096" s="56"/>
      <c r="N4096" s="56"/>
      <c r="O4096" s="56"/>
      <c r="P4096" s="56"/>
      <c r="Q4096" s="56"/>
      <c r="R4096" s="8"/>
      <c r="S4096" s="56"/>
      <c r="T4096" s="56"/>
      <c r="U4096" s="57"/>
      <c r="V4096" s="289">
        <f t="shared" si="384"/>
        <v>1293</v>
      </c>
      <c r="W4096" s="292" t="str">
        <f t="shared" si="385"/>
        <v/>
      </c>
      <c r="X4096" s="291" t="str">
        <f t="shared" si="386"/>
        <v/>
      </c>
      <c r="Y4096" s="291" t="str">
        <f t="shared" si="387"/>
        <v/>
      </c>
    </row>
    <row r="4097" spans="1:25" ht="15" customHeight="1">
      <c r="A4097" s="8">
        <f t="shared" si="388"/>
        <v>4096</v>
      </c>
      <c r="B4097" s="56" t="s">
        <v>5257</v>
      </c>
      <c r="C4097" s="8">
        <v>62</v>
      </c>
      <c r="D4097" s="8" t="s">
        <v>16</v>
      </c>
      <c r="E4097" s="60" t="s">
        <v>330</v>
      </c>
      <c r="F4097" s="57" t="s">
        <v>1393</v>
      </c>
      <c r="G4097" s="58">
        <v>45125</v>
      </c>
      <c r="H4097" s="56"/>
      <c r="I4097" s="56"/>
      <c r="J4097" s="56"/>
      <c r="K4097" s="8"/>
      <c r="L4097" s="56"/>
      <c r="M4097" s="56"/>
      <c r="N4097" s="56"/>
      <c r="O4097" s="56"/>
      <c r="P4097" s="56"/>
      <c r="Q4097" s="56"/>
      <c r="R4097" s="8"/>
      <c r="S4097" s="56"/>
      <c r="T4097" s="56"/>
      <c r="U4097" s="57"/>
      <c r="V4097" s="289">
        <f t="shared" si="384"/>
        <v>1294</v>
      </c>
      <c r="W4097" s="292" t="str">
        <f t="shared" si="385"/>
        <v/>
      </c>
      <c r="X4097" s="291" t="str">
        <f t="shared" si="386"/>
        <v/>
      </c>
      <c r="Y4097" s="291" t="str">
        <f t="shared" si="387"/>
        <v/>
      </c>
    </row>
    <row r="4098" spans="1:25" ht="15" customHeight="1">
      <c r="A4098" s="8">
        <f t="shared" si="388"/>
        <v>4097</v>
      </c>
      <c r="B4098" s="56" t="s">
        <v>5258</v>
      </c>
      <c r="C4098" s="8">
        <v>63</v>
      </c>
      <c r="D4098" s="8" t="s">
        <v>16</v>
      </c>
      <c r="E4098" s="60" t="s">
        <v>5259</v>
      </c>
      <c r="F4098" s="57" t="s">
        <v>25</v>
      </c>
      <c r="G4098" s="58">
        <v>45126</v>
      </c>
      <c r="H4098" s="56"/>
      <c r="I4098" s="56"/>
      <c r="J4098" s="56"/>
      <c r="K4098" s="8"/>
      <c r="L4098" s="56"/>
      <c r="M4098" s="56"/>
      <c r="N4098" s="56"/>
      <c r="O4098" s="56"/>
      <c r="P4098" s="56"/>
      <c r="Q4098" s="56"/>
      <c r="R4098" s="8"/>
      <c r="S4098" s="56"/>
      <c r="T4098" s="56"/>
      <c r="U4098" s="57"/>
      <c r="V4098" s="289">
        <f t="shared" ref="V4098:V4161" si="389">G4098-DATE(2020,1,1)</f>
        <v>1295</v>
      </c>
      <c r="W4098" s="292" t="str">
        <f t="shared" ref="W4098:W4161" si="390">IF(ISNUMBER(H4098), $G4098-H4098, "")</f>
        <v/>
      </c>
      <c r="X4098" s="291" t="str">
        <f t="shared" ref="X4098:X4161" si="391">IF(ISNUMBER(I4098), $G4098-I4098, "")</f>
        <v/>
      </c>
      <c r="Y4098" s="291" t="str">
        <f t="shared" ref="Y4098:Y4161" si="392">IF(ISNUMBER(K4098), $G4098-K4098, "")</f>
        <v/>
      </c>
    </row>
    <row r="4099" spans="1:25" ht="15" customHeight="1">
      <c r="A4099" s="8">
        <f t="shared" si="388"/>
        <v>4098</v>
      </c>
      <c r="B4099" s="56" t="s">
        <v>5260</v>
      </c>
      <c r="C4099" s="8">
        <v>47</v>
      </c>
      <c r="D4099" s="8" t="s">
        <v>16</v>
      </c>
      <c r="E4099" s="60" t="s">
        <v>5261</v>
      </c>
      <c r="F4099" s="57" t="s">
        <v>25</v>
      </c>
      <c r="G4099" s="58">
        <v>45127</v>
      </c>
      <c r="H4099" s="56"/>
      <c r="I4099" s="56"/>
      <c r="J4099" s="56"/>
      <c r="K4099" s="8"/>
      <c r="L4099" s="56"/>
      <c r="M4099" s="56"/>
      <c r="N4099" s="56"/>
      <c r="O4099" s="56"/>
      <c r="P4099" s="56"/>
      <c r="Q4099" s="56"/>
      <c r="R4099" s="8"/>
      <c r="S4099" s="56"/>
      <c r="T4099" s="56"/>
      <c r="U4099" s="57"/>
      <c r="V4099" s="289">
        <f t="shared" si="389"/>
        <v>1296</v>
      </c>
      <c r="W4099" s="292" t="str">
        <f t="shared" si="390"/>
        <v/>
      </c>
      <c r="X4099" s="291" t="str">
        <f t="shared" si="391"/>
        <v/>
      </c>
      <c r="Y4099" s="291" t="str">
        <f t="shared" si="392"/>
        <v/>
      </c>
    </row>
    <row r="4100" spans="1:25" ht="15" customHeight="1">
      <c r="A4100" s="8">
        <f t="shared" si="388"/>
        <v>4099</v>
      </c>
      <c r="B4100" s="56" t="s">
        <v>4995</v>
      </c>
      <c r="C4100" s="8">
        <v>87</v>
      </c>
      <c r="D4100" s="8" t="s">
        <v>23</v>
      </c>
      <c r="E4100" s="60" t="s">
        <v>5262</v>
      </c>
      <c r="F4100" s="57" t="s">
        <v>66</v>
      </c>
      <c r="G4100" s="58">
        <v>45128</v>
      </c>
      <c r="H4100" s="56"/>
      <c r="I4100" s="56"/>
      <c r="J4100" s="56"/>
      <c r="K4100" s="8"/>
      <c r="L4100" s="56"/>
      <c r="M4100" s="56"/>
      <c r="N4100" s="56"/>
      <c r="O4100" s="56"/>
      <c r="P4100" s="56"/>
      <c r="Q4100" s="56"/>
      <c r="R4100" s="8"/>
      <c r="S4100" s="56"/>
      <c r="T4100" s="56"/>
      <c r="U4100" s="57"/>
      <c r="V4100" s="289">
        <f t="shared" si="389"/>
        <v>1297</v>
      </c>
      <c r="W4100" s="292" t="str">
        <f t="shared" si="390"/>
        <v/>
      </c>
      <c r="X4100" s="291" t="str">
        <f t="shared" si="391"/>
        <v/>
      </c>
      <c r="Y4100" s="291" t="str">
        <f t="shared" si="392"/>
        <v/>
      </c>
    </row>
    <row r="4101" spans="1:25" ht="15" customHeight="1">
      <c r="A4101" s="8">
        <f t="shared" ref="A4101:A4164" si="393">A4100+1</f>
        <v>4100</v>
      </c>
      <c r="B4101" s="56" t="s">
        <v>5263</v>
      </c>
      <c r="C4101" s="8">
        <v>70</v>
      </c>
      <c r="D4101" s="8" t="s">
        <v>23</v>
      </c>
      <c r="E4101" s="60" t="s">
        <v>330</v>
      </c>
      <c r="F4101" s="57" t="s">
        <v>910</v>
      </c>
      <c r="G4101" s="58">
        <v>45129</v>
      </c>
      <c r="H4101" s="56"/>
      <c r="I4101" s="56"/>
      <c r="J4101" s="56"/>
      <c r="K4101" s="8"/>
      <c r="L4101" s="56"/>
      <c r="M4101" s="56"/>
      <c r="N4101" s="56"/>
      <c r="O4101" s="56"/>
      <c r="P4101" s="56"/>
      <c r="Q4101" s="56"/>
      <c r="R4101" s="8"/>
      <c r="S4101" s="56"/>
      <c r="T4101" s="56"/>
      <c r="U4101" s="57"/>
      <c r="V4101" s="289">
        <f t="shared" si="389"/>
        <v>1298</v>
      </c>
      <c r="W4101" s="292" t="str">
        <f t="shared" si="390"/>
        <v/>
      </c>
      <c r="X4101" s="291" t="str">
        <f t="shared" si="391"/>
        <v/>
      </c>
      <c r="Y4101" s="291" t="str">
        <f t="shared" si="392"/>
        <v/>
      </c>
    </row>
    <row r="4102" spans="1:25" ht="15" customHeight="1">
      <c r="A4102" s="8">
        <f t="shared" si="393"/>
        <v>4101</v>
      </c>
      <c r="B4102" s="56" t="s">
        <v>3441</v>
      </c>
      <c r="C4102" s="8">
        <v>82</v>
      </c>
      <c r="D4102" s="8" t="s">
        <v>23</v>
      </c>
      <c r="E4102" s="60" t="s">
        <v>2254</v>
      </c>
      <c r="F4102" s="57" t="s">
        <v>444</v>
      </c>
      <c r="G4102" s="58">
        <v>45129</v>
      </c>
      <c r="H4102" s="56"/>
      <c r="I4102" s="56"/>
      <c r="J4102" s="56"/>
      <c r="K4102" s="8"/>
      <c r="L4102" s="56"/>
      <c r="M4102" s="56"/>
      <c r="N4102" s="56"/>
      <c r="O4102" s="56"/>
      <c r="P4102" s="56"/>
      <c r="Q4102" s="56"/>
      <c r="R4102" s="8"/>
      <c r="S4102" s="56"/>
      <c r="T4102" s="56"/>
      <c r="U4102" s="57"/>
      <c r="V4102" s="289">
        <f t="shared" si="389"/>
        <v>1298</v>
      </c>
      <c r="W4102" s="292" t="str">
        <f t="shared" si="390"/>
        <v/>
      </c>
      <c r="X4102" s="291" t="str">
        <f t="shared" si="391"/>
        <v/>
      </c>
      <c r="Y4102" s="291" t="str">
        <f t="shared" si="392"/>
        <v/>
      </c>
    </row>
    <row r="4103" spans="1:25" ht="15" customHeight="1">
      <c r="A4103" s="8">
        <f t="shared" si="393"/>
        <v>4102</v>
      </c>
      <c r="B4103" s="56" t="s">
        <v>5264</v>
      </c>
      <c r="C4103" s="8">
        <v>85</v>
      </c>
      <c r="D4103" s="8" t="s">
        <v>16</v>
      </c>
      <c r="E4103" s="60" t="s">
        <v>5265</v>
      </c>
      <c r="F4103" s="57" t="s">
        <v>133</v>
      </c>
      <c r="G4103" s="58">
        <v>45129</v>
      </c>
      <c r="H4103" s="56"/>
      <c r="I4103" s="56"/>
      <c r="J4103" s="56"/>
      <c r="K4103" s="8"/>
      <c r="L4103" s="56"/>
      <c r="M4103" s="56"/>
      <c r="N4103" s="56"/>
      <c r="O4103" s="56"/>
      <c r="P4103" s="56"/>
      <c r="Q4103" s="56"/>
      <c r="R4103" s="8"/>
      <c r="S4103" s="56"/>
      <c r="T4103" s="56"/>
      <c r="U4103" s="57"/>
      <c r="V4103" s="289">
        <f t="shared" si="389"/>
        <v>1298</v>
      </c>
      <c r="W4103" s="292" t="str">
        <f t="shared" si="390"/>
        <v/>
      </c>
      <c r="X4103" s="291" t="str">
        <f t="shared" si="391"/>
        <v/>
      </c>
      <c r="Y4103" s="291" t="str">
        <f t="shared" si="392"/>
        <v/>
      </c>
    </row>
    <row r="4104" spans="1:25" ht="15" customHeight="1">
      <c r="A4104" s="8">
        <f t="shared" si="393"/>
        <v>4103</v>
      </c>
      <c r="B4104" s="56" t="s">
        <v>162</v>
      </c>
      <c r="C4104" s="8">
        <v>67</v>
      </c>
      <c r="D4104" s="8" t="s">
        <v>23</v>
      </c>
      <c r="E4104" s="60" t="s">
        <v>5266</v>
      </c>
      <c r="F4104" s="57" t="s">
        <v>25</v>
      </c>
      <c r="G4104" s="58">
        <v>45130</v>
      </c>
      <c r="H4104" s="56"/>
      <c r="I4104" s="56"/>
      <c r="J4104" s="56"/>
      <c r="K4104" s="8"/>
      <c r="L4104" s="56"/>
      <c r="M4104" s="56"/>
      <c r="N4104" s="56"/>
      <c r="O4104" s="56"/>
      <c r="P4104" s="56"/>
      <c r="Q4104" s="56"/>
      <c r="R4104" s="8"/>
      <c r="S4104" s="56"/>
      <c r="T4104" s="56"/>
      <c r="U4104" s="57"/>
      <c r="V4104" s="289">
        <f t="shared" si="389"/>
        <v>1299</v>
      </c>
      <c r="W4104" s="292" t="str">
        <f t="shared" si="390"/>
        <v/>
      </c>
      <c r="X4104" s="291" t="str">
        <f t="shared" si="391"/>
        <v/>
      </c>
      <c r="Y4104" s="291" t="str">
        <f t="shared" si="392"/>
        <v/>
      </c>
    </row>
    <row r="4105" spans="1:25" ht="15" customHeight="1">
      <c r="A4105" s="8">
        <f t="shared" si="393"/>
        <v>4104</v>
      </c>
      <c r="B4105" s="56" t="s">
        <v>5267</v>
      </c>
      <c r="C4105" s="8">
        <v>72</v>
      </c>
      <c r="D4105" s="8" t="s">
        <v>16</v>
      </c>
      <c r="E4105" s="60" t="s">
        <v>5268</v>
      </c>
      <c r="F4105" s="57" t="s">
        <v>25</v>
      </c>
      <c r="G4105" s="58">
        <v>45130</v>
      </c>
      <c r="H4105" s="56"/>
      <c r="I4105" s="56"/>
      <c r="J4105" s="56"/>
      <c r="K4105" s="8"/>
      <c r="L4105" s="56"/>
      <c r="M4105" s="56"/>
      <c r="N4105" s="56"/>
      <c r="O4105" s="56"/>
      <c r="P4105" s="56"/>
      <c r="Q4105" s="56"/>
      <c r="R4105" s="8"/>
      <c r="S4105" s="56"/>
      <c r="T4105" s="56"/>
      <c r="U4105" s="57"/>
      <c r="V4105" s="289">
        <f t="shared" si="389"/>
        <v>1299</v>
      </c>
      <c r="W4105" s="292" t="str">
        <f t="shared" si="390"/>
        <v/>
      </c>
      <c r="X4105" s="291" t="str">
        <f t="shared" si="391"/>
        <v/>
      </c>
      <c r="Y4105" s="291" t="str">
        <f t="shared" si="392"/>
        <v/>
      </c>
    </row>
    <row r="4106" spans="1:25" ht="15" customHeight="1">
      <c r="A4106" s="8">
        <f t="shared" si="393"/>
        <v>4105</v>
      </c>
      <c r="B4106" s="56" t="s">
        <v>5269</v>
      </c>
      <c r="C4106" s="8">
        <v>79</v>
      </c>
      <c r="D4106" s="8" t="s">
        <v>23</v>
      </c>
      <c r="E4106" s="60" t="s">
        <v>5270</v>
      </c>
      <c r="F4106" s="57" t="s">
        <v>25</v>
      </c>
      <c r="G4106" s="58">
        <v>45131</v>
      </c>
      <c r="H4106" s="56"/>
      <c r="I4106" s="56"/>
      <c r="J4106" s="56"/>
      <c r="K4106" s="8"/>
      <c r="L4106" s="56"/>
      <c r="M4106" s="56"/>
      <c r="N4106" s="56"/>
      <c r="O4106" s="56"/>
      <c r="P4106" s="56"/>
      <c r="Q4106" s="56"/>
      <c r="R4106" s="8"/>
      <c r="S4106" s="56"/>
      <c r="T4106" s="56"/>
      <c r="U4106" s="57"/>
      <c r="V4106" s="289">
        <f t="shared" si="389"/>
        <v>1300</v>
      </c>
      <c r="W4106" s="292" t="str">
        <f t="shared" si="390"/>
        <v/>
      </c>
      <c r="X4106" s="291" t="str">
        <f t="shared" si="391"/>
        <v/>
      </c>
      <c r="Y4106" s="291" t="str">
        <f t="shared" si="392"/>
        <v/>
      </c>
    </row>
    <row r="4107" spans="1:25" ht="15" customHeight="1">
      <c r="A4107" s="8">
        <f t="shared" si="393"/>
        <v>4106</v>
      </c>
      <c r="B4107" s="56" t="s">
        <v>583</v>
      </c>
      <c r="C4107" s="8">
        <v>78</v>
      </c>
      <c r="D4107" s="8" t="s">
        <v>23</v>
      </c>
      <c r="E4107" s="60" t="s">
        <v>5271</v>
      </c>
      <c r="F4107" s="57" t="s">
        <v>66</v>
      </c>
      <c r="G4107" s="58">
        <v>45132</v>
      </c>
      <c r="H4107" s="56"/>
      <c r="I4107" s="56"/>
      <c r="J4107" s="56"/>
      <c r="K4107" s="8"/>
      <c r="L4107" s="56"/>
      <c r="M4107" s="56"/>
      <c r="N4107" s="56"/>
      <c r="O4107" s="56"/>
      <c r="P4107" s="56"/>
      <c r="Q4107" s="56"/>
      <c r="R4107" s="8"/>
      <c r="S4107" s="56"/>
      <c r="T4107" s="56"/>
      <c r="U4107" s="57"/>
      <c r="V4107" s="289">
        <f t="shared" si="389"/>
        <v>1301</v>
      </c>
      <c r="W4107" s="292" t="str">
        <f t="shared" si="390"/>
        <v/>
      </c>
      <c r="X4107" s="291" t="str">
        <f t="shared" si="391"/>
        <v/>
      </c>
      <c r="Y4107" s="291" t="str">
        <f t="shared" si="392"/>
        <v/>
      </c>
    </row>
    <row r="4108" spans="1:25" ht="15" customHeight="1">
      <c r="A4108" s="8">
        <f t="shared" si="393"/>
        <v>4107</v>
      </c>
      <c r="B4108" s="56" t="s">
        <v>819</v>
      </c>
      <c r="C4108" s="8">
        <v>85</v>
      </c>
      <c r="D4108" s="8" t="s">
        <v>16</v>
      </c>
      <c r="E4108" s="60" t="s">
        <v>5272</v>
      </c>
      <c r="F4108" s="57" t="s">
        <v>220</v>
      </c>
      <c r="G4108" s="58">
        <v>45132</v>
      </c>
      <c r="H4108" s="56"/>
      <c r="I4108" s="56"/>
      <c r="J4108" s="56"/>
      <c r="K4108" s="8"/>
      <c r="L4108" s="56"/>
      <c r="M4108" s="56"/>
      <c r="N4108" s="56"/>
      <c r="O4108" s="56"/>
      <c r="P4108" s="56"/>
      <c r="Q4108" s="56"/>
      <c r="R4108" s="8"/>
      <c r="S4108" s="56"/>
      <c r="T4108" s="56"/>
      <c r="U4108" s="57"/>
      <c r="V4108" s="289">
        <f t="shared" si="389"/>
        <v>1301</v>
      </c>
      <c r="W4108" s="292" t="str">
        <f t="shared" si="390"/>
        <v/>
      </c>
      <c r="X4108" s="291" t="str">
        <f t="shared" si="391"/>
        <v/>
      </c>
      <c r="Y4108" s="291" t="str">
        <f t="shared" si="392"/>
        <v/>
      </c>
    </row>
    <row r="4109" spans="1:25" ht="15" customHeight="1">
      <c r="A4109" s="8">
        <f t="shared" si="393"/>
        <v>4108</v>
      </c>
      <c r="B4109" s="56" t="s">
        <v>5273</v>
      </c>
      <c r="C4109" s="8" t="s">
        <v>438</v>
      </c>
      <c r="D4109" s="8" t="s">
        <v>16</v>
      </c>
      <c r="E4109" s="60" t="s">
        <v>3284</v>
      </c>
      <c r="F4109" s="57" t="s">
        <v>1652</v>
      </c>
      <c r="G4109" s="58">
        <v>45133</v>
      </c>
      <c r="H4109" s="56"/>
      <c r="I4109" s="56"/>
      <c r="J4109" s="56"/>
      <c r="K4109" s="8"/>
      <c r="L4109" s="56"/>
      <c r="M4109" s="56"/>
      <c r="N4109" s="56"/>
      <c r="O4109" s="56"/>
      <c r="P4109" s="56"/>
      <c r="Q4109" s="56"/>
      <c r="R4109" s="8"/>
      <c r="S4109" s="56"/>
      <c r="T4109" s="56"/>
      <c r="U4109" s="57"/>
      <c r="V4109" s="289">
        <f t="shared" si="389"/>
        <v>1302</v>
      </c>
      <c r="W4109" s="292" t="str">
        <f t="shared" si="390"/>
        <v/>
      </c>
      <c r="X4109" s="291" t="str">
        <f t="shared" si="391"/>
        <v/>
      </c>
      <c r="Y4109" s="291" t="str">
        <f t="shared" si="392"/>
        <v/>
      </c>
    </row>
    <row r="4110" spans="1:25" ht="15" customHeight="1">
      <c r="A4110" s="8">
        <f t="shared" si="393"/>
        <v>4109</v>
      </c>
      <c r="B4110" s="56" t="s">
        <v>5274</v>
      </c>
      <c r="C4110" s="8">
        <v>0</v>
      </c>
      <c r="D4110" s="8" t="s">
        <v>23</v>
      </c>
      <c r="E4110" s="60" t="s">
        <v>5275</v>
      </c>
      <c r="F4110" s="57" t="s">
        <v>55</v>
      </c>
      <c r="G4110" s="58">
        <v>45134</v>
      </c>
      <c r="H4110" s="56"/>
      <c r="I4110" s="56"/>
      <c r="J4110" s="56"/>
      <c r="K4110" s="8"/>
      <c r="L4110" s="56"/>
      <c r="M4110" s="56"/>
      <c r="N4110" s="56"/>
      <c r="O4110" s="56"/>
      <c r="P4110" s="56"/>
      <c r="Q4110" s="56"/>
      <c r="R4110" s="8"/>
      <c r="S4110" s="56"/>
      <c r="T4110" s="56"/>
      <c r="U4110" s="57"/>
      <c r="V4110" s="289">
        <f t="shared" si="389"/>
        <v>1303</v>
      </c>
      <c r="W4110" s="292" t="str">
        <f t="shared" si="390"/>
        <v/>
      </c>
      <c r="X4110" s="291" t="str">
        <f t="shared" si="391"/>
        <v/>
      </c>
      <c r="Y4110" s="291" t="str">
        <f t="shared" si="392"/>
        <v/>
      </c>
    </row>
    <row r="4111" spans="1:25" ht="15" customHeight="1">
      <c r="A4111" s="8">
        <f t="shared" si="393"/>
        <v>4110</v>
      </c>
      <c r="B4111" s="56" t="s">
        <v>5276</v>
      </c>
      <c r="C4111" s="8">
        <v>35</v>
      </c>
      <c r="D4111" s="8" t="s">
        <v>16</v>
      </c>
      <c r="E4111" s="60" t="s">
        <v>1428</v>
      </c>
      <c r="F4111" s="57" t="s">
        <v>106</v>
      </c>
      <c r="G4111" s="58">
        <v>45134</v>
      </c>
      <c r="H4111" s="56"/>
      <c r="I4111" s="56"/>
      <c r="J4111" s="56"/>
      <c r="K4111" s="8"/>
      <c r="L4111" s="56"/>
      <c r="M4111" s="56"/>
      <c r="N4111" s="56"/>
      <c r="O4111" s="56"/>
      <c r="P4111" s="56"/>
      <c r="Q4111" s="56"/>
      <c r="R4111" s="8"/>
      <c r="S4111" s="56"/>
      <c r="T4111" s="56"/>
      <c r="U4111" s="57"/>
      <c r="V4111" s="289">
        <f t="shared" si="389"/>
        <v>1303</v>
      </c>
      <c r="W4111" s="292" t="str">
        <f t="shared" si="390"/>
        <v/>
      </c>
      <c r="X4111" s="291" t="str">
        <f t="shared" si="391"/>
        <v/>
      </c>
      <c r="Y4111" s="291" t="str">
        <f t="shared" si="392"/>
        <v/>
      </c>
    </row>
    <row r="4112" spans="1:25" ht="15" customHeight="1">
      <c r="A4112" s="8">
        <f t="shared" si="393"/>
        <v>4111</v>
      </c>
      <c r="B4112" s="56" t="s">
        <v>5277</v>
      </c>
      <c r="C4112" s="8">
        <v>48</v>
      </c>
      <c r="D4112" s="8" t="s">
        <v>16</v>
      </c>
      <c r="E4112" s="60" t="s">
        <v>5278</v>
      </c>
      <c r="F4112" s="57" t="s">
        <v>25</v>
      </c>
      <c r="G4112" s="58">
        <v>45134</v>
      </c>
      <c r="H4112" s="56"/>
      <c r="I4112" s="56"/>
      <c r="J4112" s="56"/>
      <c r="K4112" s="8"/>
      <c r="L4112" s="56"/>
      <c r="M4112" s="56"/>
      <c r="N4112" s="56"/>
      <c r="O4112" s="56"/>
      <c r="P4112" s="56"/>
      <c r="Q4112" s="56"/>
      <c r="R4112" s="8"/>
      <c r="S4112" s="56"/>
      <c r="T4112" s="56"/>
      <c r="U4112" s="57"/>
      <c r="V4112" s="289">
        <f t="shared" si="389"/>
        <v>1303</v>
      </c>
      <c r="W4112" s="292" t="str">
        <f t="shared" si="390"/>
        <v/>
      </c>
      <c r="X4112" s="291" t="str">
        <f t="shared" si="391"/>
        <v/>
      </c>
      <c r="Y4112" s="291" t="str">
        <f t="shared" si="392"/>
        <v/>
      </c>
    </row>
    <row r="4113" spans="1:25" ht="15" customHeight="1">
      <c r="A4113" s="8">
        <f t="shared" si="393"/>
        <v>4112</v>
      </c>
      <c r="B4113" s="56" t="s">
        <v>5279</v>
      </c>
      <c r="C4113" s="8">
        <v>70</v>
      </c>
      <c r="D4113" s="8" t="s">
        <v>16</v>
      </c>
      <c r="E4113" s="60" t="s">
        <v>5280</v>
      </c>
      <c r="F4113" s="57" t="s">
        <v>79</v>
      </c>
      <c r="G4113" s="58">
        <v>45134</v>
      </c>
      <c r="H4113" s="56"/>
      <c r="I4113" s="56"/>
      <c r="J4113" s="56"/>
      <c r="K4113" s="8"/>
      <c r="L4113" s="56"/>
      <c r="M4113" s="56"/>
      <c r="N4113" s="56"/>
      <c r="O4113" s="56"/>
      <c r="P4113" s="56"/>
      <c r="Q4113" s="56"/>
      <c r="R4113" s="8"/>
      <c r="S4113" s="56"/>
      <c r="T4113" s="56"/>
      <c r="U4113" s="57"/>
      <c r="V4113" s="289">
        <f t="shared" si="389"/>
        <v>1303</v>
      </c>
      <c r="W4113" s="292" t="str">
        <f t="shared" si="390"/>
        <v/>
      </c>
      <c r="X4113" s="291" t="str">
        <f t="shared" si="391"/>
        <v/>
      </c>
      <c r="Y4113" s="291" t="str">
        <f t="shared" si="392"/>
        <v/>
      </c>
    </row>
    <row r="4114" spans="1:25" ht="15" customHeight="1">
      <c r="A4114" s="8">
        <f t="shared" si="393"/>
        <v>4113</v>
      </c>
      <c r="B4114" s="56" t="s">
        <v>195</v>
      </c>
      <c r="C4114" s="8">
        <v>73</v>
      </c>
      <c r="D4114" s="8" t="s">
        <v>16</v>
      </c>
      <c r="E4114" s="60" t="s">
        <v>5056</v>
      </c>
      <c r="F4114" s="57" t="s">
        <v>223</v>
      </c>
      <c r="G4114" s="58">
        <v>45134</v>
      </c>
      <c r="H4114" s="56"/>
      <c r="I4114" s="56"/>
      <c r="J4114" s="56"/>
      <c r="K4114" s="8"/>
      <c r="L4114" s="56"/>
      <c r="M4114" s="56"/>
      <c r="N4114" s="56"/>
      <c r="O4114" s="56"/>
      <c r="P4114" s="56"/>
      <c r="Q4114" s="56"/>
      <c r="R4114" s="8"/>
      <c r="S4114" s="56"/>
      <c r="T4114" s="56"/>
      <c r="U4114" s="57"/>
      <c r="V4114" s="289">
        <f t="shared" si="389"/>
        <v>1303</v>
      </c>
      <c r="W4114" s="292" t="str">
        <f t="shared" si="390"/>
        <v/>
      </c>
      <c r="X4114" s="291" t="str">
        <f t="shared" si="391"/>
        <v/>
      </c>
      <c r="Y4114" s="291" t="str">
        <f t="shared" si="392"/>
        <v/>
      </c>
    </row>
    <row r="4115" spans="1:25" ht="15" customHeight="1">
      <c r="A4115" s="8">
        <f t="shared" si="393"/>
        <v>4114</v>
      </c>
      <c r="B4115" s="56" t="s">
        <v>5281</v>
      </c>
      <c r="C4115" s="8">
        <v>78</v>
      </c>
      <c r="D4115" s="8" t="s">
        <v>23</v>
      </c>
      <c r="E4115" s="60" t="s">
        <v>863</v>
      </c>
      <c r="F4115" s="57" t="s">
        <v>719</v>
      </c>
      <c r="G4115" s="58">
        <v>45134</v>
      </c>
      <c r="H4115" s="56"/>
      <c r="I4115" s="56"/>
      <c r="J4115" s="56"/>
      <c r="K4115" s="8"/>
      <c r="L4115" s="56"/>
      <c r="M4115" s="56"/>
      <c r="N4115" s="56"/>
      <c r="O4115" s="56"/>
      <c r="P4115" s="56"/>
      <c r="Q4115" s="56"/>
      <c r="R4115" s="8"/>
      <c r="S4115" s="56"/>
      <c r="T4115" s="56"/>
      <c r="U4115" s="57"/>
      <c r="V4115" s="289">
        <f t="shared" si="389"/>
        <v>1303</v>
      </c>
      <c r="W4115" s="292" t="str">
        <f t="shared" si="390"/>
        <v/>
      </c>
      <c r="X4115" s="291" t="str">
        <f t="shared" si="391"/>
        <v/>
      </c>
      <c r="Y4115" s="291" t="str">
        <f t="shared" si="392"/>
        <v/>
      </c>
    </row>
    <row r="4116" spans="1:25" ht="15" customHeight="1">
      <c r="A4116" s="8">
        <f t="shared" si="393"/>
        <v>4115</v>
      </c>
      <c r="B4116" s="56" t="s">
        <v>5282</v>
      </c>
      <c r="C4116" s="8">
        <v>93</v>
      </c>
      <c r="D4116" s="8" t="s">
        <v>23</v>
      </c>
      <c r="E4116" s="60" t="s">
        <v>5283</v>
      </c>
      <c r="F4116" s="57" t="s">
        <v>79</v>
      </c>
      <c r="G4116" s="58">
        <v>45134</v>
      </c>
      <c r="H4116" s="56"/>
      <c r="I4116" s="56"/>
      <c r="J4116" s="56"/>
      <c r="K4116" s="8"/>
      <c r="L4116" s="56"/>
      <c r="M4116" s="56"/>
      <c r="N4116" s="56"/>
      <c r="O4116" s="56"/>
      <c r="P4116" s="56"/>
      <c r="Q4116" s="56"/>
      <c r="R4116" s="8"/>
      <c r="S4116" s="56"/>
      <c r="T4116" s="56"/>
      <c r="U4116" s="57"/>
      <c r="V4116" s="289">
        <f t="shared" si="389"/>
        <v>1303</v>
      </c>
      <c r="W4116" s="292" t="str">
        <f t="shared" si="390"/>
        <v/>
      </c>
      <c r="X4116" s="291" t="str">
        <f t="shared" si="391"/>
        <v/>
      </c>
      <c r="Y4116" s="291" t="str">
        <f t="shared" si="392"/>
        <v/>
      </c>
    </row>
    <row r="4117" spans="1:25" ht="15" customHeight="1">
      <c r="A4117" s="8">
        <f t="shared" si="393"/>
        <v>4116</v>
      </c>
      <c r="B4117" s="56" t="s">
        <v>5284</v>
      </c>
      <c r="C4117" s="8" t="s">
        <v>1161</v>
      </c>
      <c r="D4117" s="8" t="s">
        <v>16</v>
      </c>
      <c r="E4117" s="60" t="s">
        <v>3051</v>
      </c>
      <c r="F4117" s="57" t="s">
        <v>444</v>
      </c>
      <c r="G4117" s="58">
        <v>45134</v>
      </c>
      <c r="H4117" s="56"/>
      <c r="I4117" s="56"/>
      <c r="J4117" s="56"/>
      <c r="K4117" s="8"/>
      <c r="L4117" s="56"/>
      <c r="M4117" s="56"/>
      <c r="N4117" s="56"/>
      <c r="O4117" s="56"/>
      <c r="P4117" s="56"/>
      <c r="Q4117" s="56"/>
      <c r="R4117" s="8"/>
      <c r="S4117" s="56"/>
      <c r="T4117" s="56"/>
      <c r="U4117" s="57"/>
      <c r="V4117" s="289">
        <f t="shared" si="389"/>
        <v>1303</v>
      </c>
      <c r="W4117" s="292" t="str">
        <f t="shared" si="390"/>
        <v/>
      </c>
      <c r="X4117" s="291" t="str">
        <f t="shared" si="391"/>
        <v/>
      </c>
      <c r="Y4117" s="291" t="str">
        <f t="shared" si="392"/>
        <v/>
      </c>
    </row>
    <row r="4118" spans="1:25" ht="15" customHeight="1">
      <c r="A4118" s="8">
        <f t="shared" si="393"/>
        <v>4117</v>
      </c>
      <c r="B4118" s="56" t="s">
        <v>5285</v>
      </c>
      <c r="C4118" s="8">
        <v>32</v>
      </c>
      <c r="D4118" s="8" t="s">
        <v>16</v>
      </c>
      <c r="E4118" s="60" t="s">
        <v>3417</v>
      </c>
      <c r="F4118" s="57" t="s">
        <v>82</v>
      </c>
      <c r="G4118" s="58">
        <v>45135</v>
      </c>
      <c r="H4118" s="56"/>
      <c r="I4118" s="56"/>
      <c r="J4118" s="56"/>
      <c r="K4118" s="8"/>
      <c r="L4118" s="56"/>
      <c r="M4118" s="56"/>
      <c r="N4118" s="56"/>
      <c r="O4118" s="56"/>
      <c r="P4118" s="56"/>
      <c r="Q4118" s="56"/>
      <c r="R4118" s="8"/>
      <c r="S4118" s="56"/>
      <c r="T4118" s="56"/>
      <c r="U4118" s="57"/>
      <c r="V4118" s="289">
        <f t="shared" si="389"/>
        <v>1304</v>
      </c>
      <c r="W4118" s="292" t="str">
        <f t="shared" si="390"/>
        <v/>
      </c>
      <c r="X4118" s="291" t="str">
        <f t="shared" si="391"/>
        <v/>
      </c>
      <c r="Y4118" s="291" t="str">
        <f t="shared" si="392"/>
        <v/>
      </c>
    </row>
    <row r="4119" spans="1:25" ht="15" customHeight="1">
      <c r="A4119" s="8">
        <f t="shared" si="393"/>
        <v>4118</v>
      </c>
      <c r="B4119" s="56" t="s">
        <v>5215</v>
      </c>
      <c r="C4119" s="8">
        <v>44</v>
      </c>
      <c r="D4119" s="8" t="s">
        <v>23</v>
      </c>
      <c r="E4119" s="60" t="s">
        <v>5180</v>
      </c>
      <c r="F4119" s="57" t="s">
        <v>440</v>
      </c>
      <c r="G4119" s="58">
        <v>45135</v>
      </c>
      <c r="H4119" s="56"/>
      <c r="I4119" s="56"/>
      <c r="J4119" s="56"/>
      <c r="K4119" s="8"/>
      <c r="L4119" s="56"/>
      <c r="M4119" s="56"/>
      <c r="N4119" s="56"/>
      <c r="O4119" s="56"/>
      <c r="P4119" s="56"/>
      <c r="Q4119" s="56"/>
      <c r="R4119" s="8"/>
      <c r="S4119" s="56"/>
      <c r="T4119" s="56"/>
      <c r="U4119" s="57"/>
      <c r="V4119" s="289">
        <f t="shared" si="389"/>
        <v>1304</v>
      </c>
      <c r="W4119" s="292" t="str">
        <f t="shared" si="390"/>
        <v/>
      </c>
      <c r="X4119" s="291" t="str">
        <f t="shared" si="391"/>
        <v/>
      </c>
      <c r="Y4119" s="291" t="str">
        <f t="shared" si="392"/>
        <v/>
      </c>
    </row>
    <row r="4120" spans="1:25" ht="15" customHeight="1">
      <c r="A4120" s="8">
        <f t="shared" si="393"/>
        <v>4119</v>
      </c>
      <c r="B4120" s="56" t="s">
        <v>5286</v>
      </c>
      <c r="C4120" s="8">
        <v>66</v>
      </c>
      <c r="D4120" s="8" t="s">
        <v>16</v>
      </c>
      <c r="E4120" s="60" t="s">
        <v>5287</v>
      </c>
      <c r="F4120" s="57" t="s">
        <v>981</v>
      </c>
      <c r="G4120" s="58">
        <v>45135</v>
      </c>
      <c r="H4120" s="56"/>
      <c r="I4120" s="56"/>
      <c r="J4120" s="56"/>
      <c r="K4120" s="8"/>
      <c r="L4120" s="56"/>
      <c r="M4120" s="56"/>
      <c r="N4120" s="56"/>
      <c r="O4120" s="56"/>
      <c r="P4120" s="56"/>
      <c r="Q4120" s="56"/>
      <c r="R4120" s="8"/>
      <c r="S4120" s="56"/>
      <c r="T4120" s="56"/>
      <c r="U4120" s="57"/>
      <c r="V4120" s="289">
        <f t="shared" si="389"/>
        <v>1304</v>
      </c>
      <c r="W4120" s="292" t="str">
        <f t="shared" si="390"/>
        <v/>
      </c>
      <c r="X4120" s="291" t="str">
        <f t="shared" si="391"/>
        <v/>
      </c>
      <c r="Y4120" s="291" t="str">
        <f t="shared" si="392"/>
        <v/>
      </c>
    </row>
    <row r="4121" spans="1:25" ht="15" customHeight="1">
      <c r="A4121" s="8">
        <f t="shared" si="393"/>
        <v>4120</v>
      </c>
      <c r="B4121" s="56" t="s">
        <v>123</v>
      </c>
      <c r="C4121" s="8">
        <v>72</v>
      </c>
      <c r="D4121" s="8" t="s">
        <v>16</v>
      </c>
      <c r="E4121" s="60" t="s">
        <v>5288</v>
      </c>
      <c r="F4121" s="57" t="s">
        <v>25</v>
      </c>
      <c r="G4121" s="58">
        <v>45135</v>
      </c>
      <c r="H4121" s="56"/>
      <c r="I4121" s="56"/>
      <c r="J4121" s="56"/>
      <c r="K4121" s="8"/>
      <c r="L4121" s="56"/>
      <c r="M4121" s="56"/>
      <c r="N4121" s="56"/>
      <c r="O4121" s="56"/>
      <c r="P4121" s="56"/>
      <c r="Q4121" s="56"/>
      <c r="R4121" s="8"/>
      <c r="S4121" s="56"/>
      <c r="T4121" s="56"/>
      <c r="U4121" s="57"/>
      <c r="V4121" s="289">
        <f t="shared" si="389"/>
        <v>1304</v>
      </c>
      <c r="W4121" s="292" t="str">
        <f t="shared" si="390"/>
        <v/>
      </c>
      <c r="X4121" s="291" t="str">
        <f t="shared" si="391"/>
        <v/>
      </c>
      <c r="Y4121" s="291" t="str">
        <f t="shared" si="392"/>
        <v/>
      </c>
    </row>
    <row r="4122" spans="1:25" ht="15" customHeight="1">
      <c r="A4122" s="8">
        <f t="shared" si="393"/>
        <v>4121</v>
      </c>
      <c r="B4122" s="56" t="s">
        <v>5289</v>
      </c>
      <c r="C4122" s="8">
        <v>43</v>
      </c>
      <c r="D4122" s="8" t="s">
        <v>23</v>
      </c>
      <c r="E4122" s="60" t="s">
        <v>5290</v>
      </c>
      <c r="F4122" s="57" t="s">
        <v>513</v>
      </c>
      <c r="G4122" s="58">
        <v>45136</v>
      </c>
      <c r="H4122" s="56"/>
      <c r="I4122" s="56"/>
      <c r="J4122" s="56"/>
      <c r="K4122" s="8"/>
      <c r="L4122" s="56"/>
      <c r="M4122" s="56"/>
      <c r="N4122" s="56"/>
      <c r="O4122" s="56"/>
      <c r="P4122" s="56"/>
      <c r="Q4122" s="56"/>
      <c r="R4122" s="8"/>
      <c r="S4122" s="56" t="s">
        <v>709</v>
      </c>
      <c r="T4122" s="56" t="s">
        <v>5208</v>
      </c>
      <c r="U4122" s="57"/>
      <c r="V4122" s="289">
        <f t="shared" si="389"/>
        <v>1305</v>
      </c>
      <c r="W4122" s="292" t="str">
        <f t="shared" si="390"/>
        <v/>
      </c>
      <c r="X4122" s="291" t="str">
        <f t="shared" si="391"/>
        <v/>
      </c>
      <c r="Y4122" s="291" t="str">
        <f t="shared" si="392"/>
        <v/>
      </c>
    </row>
    <row r="4123" spans="1:25" ht="15" customHeight="1">
      <c r="A4123" s="8">
        <f t="shared" si="393"/>
        <v>4122</v>
      </c>
      <c r="B4123" s="56" t="s">
        <v>5291</v>
      </c>
      <c r="C4123" s="8">
        <v>77</v>
      </c>
      <c r="D4123" s="8" t="s">
        <v>23</v>
      </c>
      <c r="E4123" s="60" t="s">
        <v>3683</v>
      </c>
      <c r="F4123" s="57" t="s">
        <v>295</v>
      </c>
      <c r="G4123" s="58">
        <v>45136</v>
      </c>
      <c r="H4123" s="56"/>
      <c r="I4123" s="56"/>
      <c r="J4123" s="56"/>
      <c r="K4123" s="8"/>
      <c r="L4123" s="56"/>
      <c r="M4123" s="56"/>
      <c r="N4123" s="56"/>
      <c r="O4123" s="56"/>
      <c r="P4123" s="56"/>
      <c r="Q4123" s="56"/>
      <c r="R4123" s="8"/>
      <c r="S4123" s="56"/>
      <c r="T4123" s="56"/>
      <c r="U4123" s="57"/>
      <c r="V4123" s="289">
        <f t="shared" si="389"/>
        <v>1305</v>
      </c>
      <c r="W4123" s="292" t="str">
        <f t="shared" si="390"/>
        <v/>
      </c>
      <c r="X4123" s="291" t="str">
        <f t="shared" si="391"/>
        <v/>
      </c>
      <c r="Y4123" s="291" t="str">
        <f t="shared" si="392"/>
        <v/>
      </c>
    </row>
    <row r="4124" spans="1:25" ht="15" customHeight="1">
      <c r="A4124" s="8">
        <f t="shared" si="393"/>
        <v>4123</v>
      </c>
      <c r="B4124" s="56" t="s">
        <v>552</v>
      </c>
      <c r="C4124" s="8">
        <v>85</v>
      </c>
      <c r="D4124" s="8" t="s">
        <v>16</v>
      </c>
      <c r="E4124" s="60" t="s">
        <v>4279</v>
      </c>
      <c r="F4124" s="57" t="s">
        <v>103</v>
      </c>
      <c r="G4124" s="58">
        <v>45136</v>
      </c>
      <c r="H4124" s="56"/>
      <c r="I4124" s="56"/>
      <c r="J4124" s="56"/>
      <c r="K4124" s="8"/>
      <c r="L4124" s="56"/>
      <c r="M4124" s="56"/>
      <c r="N4124" s="56"/>
      <c r="O4124" s="56"/>
      <c r="P4124" s="56"/>
      <c r="Q4124" s="56"/>
      <c r="R4124" s="8"/>
      <c r="S4124" s="56"/>
      <c r="T4124" s="56"/>
      <c r="U4124" s="57"/>
      <c r="V4124" s="289">
        <f t="shared" si="389"/>
        <v>1305</v>
      </c>
      <c r="W4124" s="292" t="str">
        <f t="shared" si="390"/>
        <v/>
      </c>
      <c r="X4124" s="291" t="str">
        <f t="shared" si="391"/>
        <v/>
      </c>
      <c r="Y4124" s="291" t="str">
        <f t="shared" si="392"/>
        <v/>
      </c>
    </row>
    <row r="4125" spans="1:25" ht="15" customHeight="1">
      <c r="A4125" s="8">
        <f t="shared" si="393"/>
        <v>4124</v>
      </c>
      <c r="B4125" s="56" t="s">
        <v>5292</v>
      </c>
      <c r="C4125" s="8">
        <v>87</v>
      </c>
      <c r="D4125" s="8" t="s">
        <v>23</v>
      </c>
      <c r="E4125" s="60" t="s">
        <v>1475</v>
      </c>
      <c r="F4125" s="57" t="s">
        <v>1790</v>
      </c>
      <c r="G4125" s="58">
        <v>45136</v>
      </c>
      <c r="H4125" s="56"/>
      <c r="I4125" s="56"/>
      <c r="J4125" s="56"/>
      <c r="K4125" s="8"/>
      <c r="L4125" s="56"/>
      <c r="M4125" s="56"/>
      <c r="N4125" s="56"/>
      <c r="O4125" s="56"/>
      <c r="P4125" s="56"/>
      <c r="Q4125" s="56"/>
      <c r="R4125" s="8"/>
      <c r="S4125" s="56"/>
      <c r="T4125" s="56"/>
      <c r="U4125" s="57"/>
      <c r="V4125" s="289">
        <f t="shared" si="389"/>
        <v>1305</v>
      </c>
      <c r="W4125" s="292" t="str">
        <f t="shared" si="390"/>
        <v/>
      </c>
      <c r="X4125" s="291" t="str">
        <f t="shared" si="391"/>
        <v/>
      </c>
      <c r="Y4125" s="291" t="str">
        <f t="shared" si="392"/>
        <v/>
      </c>
    </row>
    <row r="4126" spans="1:25" ht="15" customHeight="1">
      <c r="A4126" s="8">
        <f t="shared" si="393"/>
        <v>4125</v>
      </c>
      <c r="B4126" s="56" t="s">
        <v>637</v>
      </c>
      <c r="C4126" s="8">
        <v>68</v>
      </c>
      <c r="D4126" s="8" t="s">
        <v>23</v>
      </c>
      <c r="E4126" s="60" t="s">
        <v>5293</v>
      </c>
      <c r="F4126" s="57" t="s">
        <v>34</v>
      </c>
      <c r="G4126" s="58">
        <v>45137</v>
      </c>
      <c r="H4126" s="56"/>
      <c r="I4126" s="56"/>
      <c r="J4126" s="56"/>
      <c r="K4126" s="8"/>
      <c r="L4126" s="56"/>
      <c r="M4126" s="56"/>
      <c r="N4126" s="56"/>
      <c r="O4126" s="56"/>
      <c r="P4126" s="56"/>
      <c r="Q4126" s="56"/>
      <c r="R4126" s="8"/>
      <c r="S4126" s="56"/>
      <c r="T4126" s="56"/>
      <c r="U4126" s="57"/>
      <c r="V4126" s="289">
        <f t="shared" si="389"/>
        <v>1306</v>
      </c>
      <c r="W4126" s="292" t="str">
        <f t="shared" si="390"/>
        <v/>
      </c>
      <c r="X4126" s="291" t="str">
        <f t="shared" si="391"/>
        <v/>
      </c>
      <c r="Y4126" s="291" t="str">
        <f t="shared" si="392"/>
        <v/>
      </c>
    </row>
    <row r="4127" spans="1:25" ht="15" customHeight="1">
      <c r="A4127" s="8">
        <f t="shared" si="393"/>
        <v>4126</v>
      </c>
      <c r="B4127" s="56" t="s">
        <v>5294</v>
      </c>
      <c r="C4127" s="8">
        <v>80</v>
      </c>
      <c r="D4127" s="8" t="s">
        <v>23</v>
      </c>
      <c r="E4127" s="60" t="s">
        <v>5295</v>
      </c>
      <c r="F4127" s="57" t="s">
        <v>66</v>
      </c>
      <c r="G4127" s="58">
        <v>45137</v>
      </c>
      <c r="H4127" s="56"/>
      <c r="I4127" s="56"/>
      <c r="J4127" s="56"/>
      <c r="K4127" s="8"/>
      <c r="L4127" s="56"/>
      <c r="M4127" s="56"/>
      <c r="N4127" s="56"/>
      <c r="O4127" s="56"/>
      <c r="P4127" s="56"/>
      <c r="Q4127" s="56"/>
      <c r="R4127" s="8"/>
      <c r="S4127" s="56"/>
      <c r="T4127" s="56"/>
      <c r="U4127" s="57"/>
      <c r="V4127" s="289">
        <f t="shared" si="389"/>
        <v>1306</v>
      </c>
      <c r="W4127" s="292" t="str">
        <f t="shared" si="390"/>
        <v/>
      </c>
      <c r="X4127" s="291" t="str">
        <f t="shared" si="391"/>
        <v/>
      </c>
      <c r="Y4127" s="291" t="str">
        <f t="shared" si="392"/>
        <v/>
      </c>
    </row>
    <row r="4128" spans="1:25" ht="15" customHeight="1">
      <c r="A4128" s="8">
        <f t="shared" si="393"/>
        <v>4127</v>
      </c>
      <c r="B4128" s="56" t="s">
        <v>5296</v>
      </c>
      <c r="C4128" s="8">
        <v>82</v>
      </c>
      <c r="D4128" s="8" t="s">
        <v>16</v>
      </c>
      <c r="E4128" s="60" t="s">
        <v>5297</v>
      </c>
      <c r="F4128" s="57" t="s">
        <v>1050</v>
      </c>
      <c r="G4128" s="58">
        <v>45137</v>
      </c>
      <c r="H4128" s="56"/>
      <c r="I4128" s="56"/>
      <c r="J4128" s="56"/>
      <c r="K4128" s="8"/>
      <c r="L4128" s="56"/>
      <c r="M4128" s="56"/>
      <c r="N4128" s="56"/>
      <c r="O4128" s="56"/>
      <c r="P4128" s="56"/>
      <c r="Q4128" s="56"/>
      <c r="R4128" s="8"/>
      <c r="S4128" s="56"/>
      <c r="T4128" s="56"/>
      <c r="U4128" s="57"/>
      <c r="V4128" s="289">
        <f t="shared" si="389"/>
        <v>1306</v>
      </c>
      <c r="W4128" s="292" t="str">
        <f t="shared" si="390"/>
        <v/>
      </c>
      <c r="X4128" s="291" t="str">
        <f t="shared" si="391"/>
        <v/>
      </c>
      <c r="Y4128" s="291" t="str">
        <f t="shared" si="392"/>
        <v/>
      </c>
    </row>
    <row r="4129" spans="1:25" ht="15" customHeight="1">
      <c r="A4129" s="8">
        <f t="shared" si="393"/>
        <v>4128</v>
      </c>
      <c r="B4129" s="56" t="s">
        <v>645</v>
      </c>
      <c r="C4129" s="8">
        <v>43</v>
      </c>
      <c r="D4129" s="8" t="s">
        <v>16</v>
      </c>
      <c r="E4129" s="60" t="s">
        <v>5298</v>
      </c>
      <c r="F4129" s="57" t="s">
        <v>758</v>
      </c>
      <c r="G4129" s="58">
        <v>45138</v>
      </c>
      <c r="H4129" s="56"/>
      <c r="I4129" s="56"/>
      <c r="J4129" s="56"/>
      <c r="K4129" s="8"/>
      <c r="L4129" s="56"/>
      <c r="M4129" s="56"/>
      <c r="N4129" s="56"/>
      <c r="O4129" s="56"/>
      <c r="P4129" s="56"/>
      <c r="Q4129" s="56"/>
      <c r="R4129" s="8"/>
      <c r="S4129" s="56"/>
      <c r="T4129" s="56"/>
      <c r="U4129" s="57"/>
      <c r="V4129" s="289">
        <f t="shared" si="389"/>
        <v>1307</v>
      </c>
      <c r="W4129" s="292" t="str">
        <f t="shared" si="390"/>
        <v/>
      </c>
      <c r="X4129" s="291" t="str">
        <f t="shared" si="391"/>
        <v/>
      </c>
      <c r="Y4129" s="291" t="str">
        <f t="shared" si="392"/>
        <v/>
      </c>
    </row>
    <row r="4130" spans="1:25" ht="15" customHeight="1">
      <c r="A4130" s="8">
        <f t="shared" si="393"/>
        <v>4129</v>
      </c>
      <c r="B4130" s="56" t="s">
        <v>151</v>
      </c>
      <c r="C4130" s="8">
        <v>76</v>
      </c>
      <c r="D4130" s="8" t="s">
        <v>23</v>
      </c>
      <c r="E4130" s="60" t="s">
        <v>5299</v>
      </c>
      <c r="F4130" s="57" t="s">
        <v>25</v>
      </c>
      <c r="G4130" s="58">
        <v>45138</v>
      </c>
      <c r="H4130" s="56"/>
      <c r="I4130" s="56"/>
      <c r="J4130" s="56"/>
      <c r="K4130" s="8"/>
      <c r="L4130" s="56"/>
      <c r="M4130" s="56"/>
      <c r="N4130" s="56"/>
      <c r="O4130" s="56"/>
      <c r="P4130" s="56"/>
      <c r="Q4130" s="56"/>
      <c r="R4130" s="8"/>
      <c r="S4130" s="56"/>
      <c r="T4130" s="56"/>
      <c r="U4130" s="57"/>
      <c r="V4130" s="289">
        <f t="shared" si="389"/>
        <v>1307</v>
      </c>
      <c r="W4130" s="292" t="str">
        <f t="shared" si="390"/>
        <v/>
      </c>
      <c r="X4130" s="291" t="str">
        <f t="shared" si="391"/>
        <v/>
      </c>
      <c r="Y4130" s="291" t="str">
        <f t="shared" si="392"/>
        <v/>
      </c>
    </row>
    <row r="4131" spans="1:25" ht="15" customHeight="1">
      <c r="A4131" s="8">
        <f t="shared" si="393"/>
        <v>4130</v>
      </c>
      <c r="B4131" s="56" t="s">
        <v>101</v>
      </c>
      <c r="C4131" s="8">
        <v>86</v>
      </c>
      <c r="D4131" s="8" t="s">
        <v>23</v>
      </c>
      <c r="E4131" s="60" t="s">
        <v>5300</v>
      </c>
      <c r="F4131" s="57" t="s">
        <v>25</v>
      </c>
      <c r="G4131" s="58">
        <v>45138</v>
      </c>
      <c r="H4131" s="56"/>
      <c r="I4131" s="56"/>
      <c r="J4131" s="56"/>
      <c r="K4131" s="8"/>
      <c r="L4131" s="56"/>
      <c r="M4131" s="56"/>
      <c r="N4131" s="56"/>
      <c r="O4131" s="56"/>
      <c r="P4131" s="56"/>
      <c r="Q4131" s="56"/>
      <c r="R4131" s="8"/>
      <c r="S4131" s="56"/>
      <c r="T4131" s="56" t="s">
        <v>5301</v>
      </c>
      <c r="U4131" s="57"/>
      <c r="V4131" s="289">
        <f t="shared" si="389"/>
        <v>1307</v>
      </c>
      <c r="W4131" s="292" t="str">
        <f t="shared" si="390"/>
        <v/>
      </c>
      <c r="X4131" s="291" t="str">
        <f t="shared" si="391"/>
        <v/>
      </c>
      <c r="Y4131" s="291" t="str">
        <f t="shared" si="392"/>
        <v/>
      </c>
    </row>
    <row r="4132" spans="1:25" ht="15" customHeight="1">
      <c r="A4132" s="8">
        <f t="shared" si="393"/>
        <v>4131</v>
      </c>
      <c r="B4132" s="56" t="s">
        <v>5302</v>
      </c>
      <c r="C4132" s="8">
        <v>0</v>
      </c>
      <c r="D4132" s="8" t="s">
        <v>23</v>
      </c>
      <c r="E4132" s="60" t="s">
        <v>5303</v>
      </c>
      <c r="F4132" s="57" t="s">
        <v>5304</v>
      </c>
      <c r="G4132" s="58">
        <v>45139</v>
      </c>
      <c r="H4132" s="56"/>
      <c r="I4132" s="56"/>
      <c r="J4132" s="56"/>
      <c r="K4132" s="8"/>
      <c r="L4132" s="56"/>
      <c r="M4132" s="56"/>
      <c r="N4132" s="56"/>
      <c r="O4132" s="56"/>
      <c r="P4132" s="56"/>
      <c r="Q4132" s="56"/>
      <c r="R4132" s="8"/>
      <c r="S4132" s="56"/>
      <c r="T4132" s="56"/>
      <c r="U4132" s="57"/>
      <c r="V4132" s="289">
        <f t="shared" si="389"/>
        <v>1308</v>
      </c>
      <c r="W4132" s="292" t="str">
        <f t="shared" si="390"/>
        <v/>
      </c>
      <c r="X4132" s="291" t="str">
        <f t="shared" si="391"/>
        <v/>
      </c>
      <c r="Y4132" s="291" t="str">
        <f t="shared" si="392"/>
        <v/>
      </c>
    </row>
    <row r="4133" spans="1:25" ht="15" customHeight="1">
      <c r="A4133" s="8">
        <f t="shared" si="393"/>
        <v>4132</v>
      </c>
      <c r="B4133" s="56" t="s">
        <v>5305</v>
      </c>
      <c r="C4133" s="8">
        <v>15</v>
      </c>
      <c r="D4133" s="8" t="s">
        <v>16</v>
      </c>
      <c r="E4133" s="60" t="s">
        <v>3760</v>
      </c>
      <c r="F4133" s="57" t="s">
        <v>1013</v>
      </c>
      <c r="G4133" s="58">
        <v>45139</v>
      </c>
      <c r="H4133" s="56"/>
      <c r="I4133" s="56"/>
      <c r="J4133" s="56"/>
      <c r="K4133" s="8"/>
      <c r="L4133" s="56"/>
      <c r="M4133" s="56"/>
      <c r="N4133" s="56"/>
      <c r="O4133" s="56"/>
      <c r="P4133" s="56"/>
      <c r="Q4133" s="56"/>
      <c r="R4133" s="8"/>
      <c r="S4133" s="56" t="s">
        <v>5306</v>
      </c>
      <c r="T4133" s="56"/>
      <c r="U4133" s="57"/>
      <c r="V4133" s="289">
        <f t="shared" si="389"/>
        <v>1308</v>
      </c>
      <c r="W4133" s="292" t="str">
        <f t="shared" si="390"/>
        <v/>
      </c>
      <c r="X4133" s="291" t="str">
        <f t="shared" si="391"/>
        <v/>
      </c>
      <c r="Y4133" s="291" t="str">
        <f t="shared" si="392"/>
        <v/>
      </c>
    </row>
    <row r="4134" spans="1:25" ht="15" customHeight="1">
      <c r="A4134" s="8">
        <f t="shared" si="393"/>
        <v>4133</v>
      </c>
      <c r="B4134" s="56" t="s">
        <v>5081</v>
      </c>
      <c r="C4134" s="8">
        <v>57</v>
      </c>
      <c r="D4134" s="8" t="s">
        <v>23</v>
      </c>
      <c r="E4134" s="60" t="s">
        <v>1358</v>
      </c>
      <c r="F4134" s="57" t="s">
        <v>3421</v>
      </c>
      <c r="G4134" s="58">
        <v>45139</v>
      </c>
      <c r="H4134" s="56"/>
      <c r="I4134" s="56"/>
      <c r="J4134" s="56"/>
      <c r="K4134" s="8"/>
      <c r="L4134" s="56"/>
      <c r="M4134" s="56"/>
      <c r="N4134" s="56"/>
      <c r="O4134" s="56"/>
      <c r="P4134" s="56"/>
      <c r="Q4134" s="56"/>
      <c r="R4134" s="8"/>
      <c r="S4134" s="56"/>
      <c r="T4134" s="56"/>
      <c r="U4134" s="57"/>
      <c r="V4134" s="289">
        <f t="shared" si="389"/>
        <v>1308</v>
      </c>
      <c r="W4134" s="292" t="str">
        <f t="shared" si="390"/>
        <v/>
      </c>
      <c r="X4134" s="291" t="str">
        <f t="shared" si="391"/>
        <v/>
      </c>
      <c r="Y4134" s="291" t="str">
        <f t="shared" si="392"/>
        <v/>
      </c>
    </row>
    <row r="4135" spans="1:25" ht="15" customHeight="1">
      <c r="A4135" s="8">
        <f t="shared" si="393"/>
        <v>4134</v>
      </c>
      <c r="B4135" s="56" t="s">
        <v>141</v>
      </c>
      <c r="C4135" s="8">
        <v>71</v>
      </c>
      <c r="D4135" s="8" t="s">
        <v>23</v>
      </c>
      <c r="E4135" s="60" t="s">
        <v>507</v>
      </c>
      <c r="F4135" s="57" t="s">
        <v>97</v>
      </c>
      <c r="G4135" s="58">
        <v>45139</v>
      </c>
      <c r="H4135" s="56"/>
      <c r="I4135" s="56"/>
      <c r="J4135" s="56"/>
      <c r="K4135" s="8"/>
      <c r="L4135" s="56"/>
      <c r="M4135" s="56"/>
      <c r="N4135" s="56"/>
      <c r="O4135" s="56"/>
      <c r="P4135" s="56"/>
      <c r="Q4135" s="56"/>
      <c r="R4135" s="8"/>
      <c r="S4135" s="56"/>
      <c r="T4135" s="56"/>
      <c r="U4135" s="57"/>
      <c r="V4135" s="289">
        <f t="shared" si="389"/>
        <v>1308</v>
      </c>
      <c r="W4135" s="292" t="str">
        <f t="shared" si="390"/>
        <v/>
      </c>
      <c r="X4135" s="291" t="str">
        <f t="shared" si="391"/>
        <v/>
      </c>
      <c r="Y4135" s="291" t="str">
        <f t="shared" si="392"/>
        <v/>
      </c>
    </row>
    <row r="4136" spans="1:25" ht="15" customHeight="1">
      <c r="A4136" s="8">
        <f t="shared" si="393"/>
        <v>4135</v>
      </c>
      <c r="B4136" s="56" t="s">
        <v>4843</v>
      </c>
      <c r="C4136" s="8">
        <v>79</v>
      </c>
      <c r="D4136" s="8" t="s">
        <v>23</v>
      </c>
      <c r="E4136" s="60" t="s">
        <v>5307</v>
      </c>
      <c r="F4136" s="57" t="s">
        <v>66</v>
      </c>
      <c r="G4136" s="58">
        <v>45139</v>
      </c>
      <c r="H4136" s="56"/>
      <c r="I4136" s="56"/>
      <c r="J4136" s="56"/>
      <c r="K4136" s="8"/>
      <c r="L4136" s="56"/>
      <c r="M4136" s="56"/>
      <c r="N4136" s="56"/>
      <c r="O4136" s="56"/>
      <c r="P4136" s="56"/>
      <c r="Q4136" s="56"/>
      <c r="R4136" s="8"/>
      <c r="S4136" s="56"/>
      <c r="T4136" s="56"/>
      <c r="U4136" s="57"/>
      <c r="V4136" s="289">
        <f t="shared" si="389"/>
        <v>1308</v>
      </c>
      <c r="W4136" s="292" t="str">
        <f t="shared" si="390"/>
        <v/>
      </c>
      <c r="X4136" s="291" t="str">
        <f t="shared" si="391"/>
        <v/>
      </c>
      <c r="Y4136" s="291" t="str">
        <f t="shared" si="392"/>
        <v/>
      </c>
    </row>
    <row r="4137" spans="1:25" ht="15" customHeight="1">
      <c r="A4137" s="8">
        <f t="shared" si="393"/>
        <v>4136</v>
      </c>
      <c r="B4137" s="56" t="s">
        <v>409</v>
      </c>
      <c r="C4137" s="8">
        <v>84</v>
      </c>
      <c r="D4137" s="8" t="s">
        <v>23</v>
      </c>
      <c r="E4137" s="60" t="s">
        <v>5308</v>
      </c>
      <c r="F4137" s="57" t="s">
        <v>1877</v>
      </c>
      <c r="G4137" s="58">
        <v>45139</v>
      </c>
      <c r="H4137" s="56"/>
      <c r="I4137" s="56"/>
      <c r="J4137" s="56"/>
      <c r="K4137" s="8"/>
      <c r="L4137" s="56"/>
      <c r="M4137" s="56"/>
      <c r="N4137" s="56"/>
      <c r="O4137" s="56"/>
      <c r="P4137" s="56"/>
      <c r="Q4137" s="56"/>
      <c r="R4137" s="8"/>
      <c r="S4137" s="56"/>
      <c r="T4137" s="56"/>
      <c r="U4137" s="57"/>
      <c r="V4137" s="289">
        <f t="shared" si="389"/>
        <v>1308</v>
      </c>
      <c r="W4137" s="292" t="str">
        <f t="shared" si="390"/>
        <v/>
      </c>
      <c r="X4137" s="291" t="str">
        <f t="shared" si="391"/>
        <v/>
      </c>
      <c r="Y4137" s="291" t="str">
        <f t="shared" si="392"/>
        <v/>
      </c>
    </row>
    <row r="4138" spans="1:25" ht="15" customHeight="1">
      <c r="A4138" s="8">
        <f t="shared" si="393"/>
        <v>4137</v>
      </c>
      <c r="B4138" s="82" t="s">
        <v>323</v>
      </c>
      <c r="C4138" s="83">
        <v>62</v>
      </c>
      <c r="D4138" s="83" t="s">
        <v>16</v>
      </c>
      <c r="E4138" s="265" t="s">
        <v>5309</v>
      </c>
      <c r="F4138" s="84" t="s">
        <v>25</v>
      </c>
      <c r="G4138" s="85">
        <v>45140</v>
      </c>
      <c r="H4138" s="82"/>
      <c r="I4138" s="82"/>
      <c r="J4138" s="82"/>
      <c r="K4138" s="83"/>
      <c r="L4138" s="82"/>
      <c r="M4138" s="82"/>
      <c r="N4138" s="82"/>
      <c r="O4138" s="82"/>
      <c r="P4138" s="82"/>
      <c r="Q4138" s="82"/>
      <c r="R4138" s="83"/>
      <c r="S4138" s="82"/>
      <c r="T4138" s="82" t="s">
        <v>5310</v>
      </c>
      <c r="U4138" s="84"/>
      <c r="V4138" s="289">
        <f t="shared" si="389"/>
        <v>1309</v>
      </c>
      <c r="W4138" s="292" t="str">
        <f t="shared" si="390"/>
        <v/>
      </c>
      <c r="X4138" s="291" t="str">
        <f t="shared" si="391"/>
        <v/>
      </c>
      <c r="Y4138" s="291" t="str">
        <f t="shared" si="392"/>
        <v/>
      </c>
    </row>
    <row r="4139" spans="1:25" ht="15" customHeight="1">
      <c r="A4139" s="8">
        <f t="shared" si="393"/>
        <v>4138</v>
      </c>
      <c r="B4139" s="56" t="s">
        <v>4866</v>
      </c>
      <c r="C4139" s="8">
        <v>62</v>
      </c>
      <c r="D4139" s="8" t="s">
        <v>23</v>
      </c>
      <c r="E4139" s="60" t="s">
        <v>5311</v>
      </c>
      <c r="F4139" s="57" t="s">
        <v>117</v>
      </c>
      <c r="G4139" s="58">
        <v>45140</v>
      </c>
      <c r="H4139" s="56"/>
      <c r="I4139" s="56"/>
      <c r="J4139" s="56"/>
      <c r="K4139" s="8"/>
      <c r="L4139" s="56"/>
      <c r="M4139" s="56"/>
      <c r="N4139" s="56"/>
      <c r="O4139" s="56"/>
      <c r="P4139" s="56"/>
      <c r="Q4139" s="56"/>
      <c r="R4139" s="8"/>
      <c r="S4139" s="56"/>
      <c r="T4139" s="56"/>
      <c r="U4139" s="57"/>
      <c r="V4139" s="289">
        <f t="shared" si="389"/>
        <v>1309</v>
      </c>
      <c r="W4139" s="292" t="str">
        <f t="shared" si="390"/>
        <v/>
      </c>
      <c r="X4139" s="291" t="str">
        <f t="shared" si="391"/>
        <v/>
      </c>
      <c r="Y4139" s="291" t="str">
        <f t="shared" si="392"/>
        <v/>
      </c>
    </row>
    <row r="4140" spans="1:25" ht="15" customHeight="1">
      <c r="A4140" s="8">
        <f t="shared" si="393"/>
        <v>4139</v>
      </c>
      <c r="B4140" s="56" t="s">
        <v>4794</v>
      </c>
      <c r="C4140" s="8">
        <v>68</v>
      </c>
      <c r="D4140" s="8" t="s">
        <v>23</v>
      </c>
      <c r="E4140" s="60" t="s">
        <v>1238</v>
      </c>
      <c r="F4140" s="57" t="s">
        <v>66</v>
      </c>
      <c r="G4140" s="58">
        <v>45140</v>
      </c>
      <c r="H4140" s="56"/>
      <c r="I4140" s="56"/>
      <c r="J4140" s="56"/>
      <c r="K4140" s="8"/>
      <c r="L4140" s="56"/>
      <c r="M4140" s="56"/>
      <c r="N4140" s="56"/>
      <c r="O4140" s="56"/>
      <c r="P4140" s="56"/>
      <c r="Q4140" s="56"/>
      <c r="R4140" s="8"/>
      <c r="S4140" s="56"/>
      <c r="T4140" s="56"/>
      <c r="U4140" s="57"/>
      <c r="V4140" s="289">
        <f t="shared" si="389"/>
        <v>1309</v>
      </c>
      <c r="W4140" s="292" t="str">
        <f t="shared" si="390"/>
        <v/>
      </c>
      <c r="X4140" s="291" t="str">
        <f t="shared" si="391"/>
        <v/>
      </c>
      <c r="Y4140" s="291" t="str">
        <f t="shared" si="392"/>
        <v/>
      </c>
    </row>
    <row r="4141" spans="1:25" ht="15" customHeight="1">
      <c r="A4141" s="8">
        <f t="shared" si="393"/>
        <v>4140</v>
      </c>
      <c r="B4141" s="56" t="s">
        <v>5312</v>
      </c>
      <c r="C4141" s="8">
        <v>72</v>
      </c>
      <c r="D4141" s="8" t="s">
        <v>23</v>
      </c>
      <c r="E4141" s="60" t="s">
        <v>4452</v>
      </c>
      <c r="F4141" s="57" t="s">
        <v>55</v>
      </c>
      <c r="G4141" s="58">
        <v>45140</v>
      </c>
      <c r="H4141" s="56"/>
      <c r="I4141" s="56"/>
      <c r="J4141" s="56"/>
      <c r="K4141" s="8"/>
      <c r="L4141" s="56"/>
      <c r="M4141" s="56"/>
      <c r="N4141" s="56"/>
      <c r="O4141" s="56"/>
      <c r="P4141" s="56"/>
      <c r="Q4141" s="56"/>
      <c r="R4141" s="8"/>
      <c r="S4141" s="56"/>
      <c r="T4141" s="56"/>
      <c r="U4141" s="57"/>
      <c r="V4141" s="289">
        <f t="shared" si="389"/>
        <v>1309</v>
      </c>
      <c r="W4141" s="292" t="str">
        <f t="shared" si="390"/>
        <v/>
      </c>
      <c r="X4141" s="291" t="str">
        <f t="shared" si="391"/>
        <v/>
      </c>
      <c r="Y4141" s="291" t="str">
        <f t="shared" si="392"/>
        <v/>
      </c>
    </row>
    <row r="4142" spans="1:25" ht="15" customHeight="1">
      <c r="A4142" s="8">
        <f t="shared" si="393"/>
        <v>4141</v>
      </c>
      <c r="B4142" s="56" t="s">
        <v>5313</v>
      </c>
      <c r="C4142" s="8">
        <v>82</v>
      </c>
      <c r="D4142" s="8" t="s">
        <v>16</v>
      </c>
      <c r="E4142" s="60" t="s">
        <v>1437</v>
      </c>
      <c r="F4142" s="57" t="s">
        <v>25</v>
      </c>
      <c r="G4142" s="58">
        <v>45140</v>
      </c>
      <c r="H4142" s="56"/>
      <c r="I4142" s="56"/>
      <c r="J4142" s="56"/>
      <c r="K4142" s="8"/>
      <c r="L4142" s="56"/>
      <c r="M4142" s="56"/>
      <c r="N4142" s="56"/>
      <c r="O4142" s="56"/>
      <c r="P4142" s="56"/>
      <c r="Q4142" s="56"/>
      <c r="R4142" s="8"/>
      <c r="S4142" s="56"/>
      <c r="T4142" s="56"/>
      <c r="U4142" s="57"/>
      <c r="V4142" s="289">
        <f t="shared" si="389"/>
        <v>1309</v>
      </c>
      <c r="W4142" s="292" t="str">
        <f t="shared" si="390"/>
        <v/>
      </c>
      <c r="X4142" s="291" t="str">
        <f t="shared" si="391"/>
        <v/>
      </c>
      <c r="Y4142" s="291" t="str">
        <f t="shared" si="392"/>
        <v/>
      </c>
    </row>
    <row r="4143" spans="1:25" ht="15" customHeight="1">
      <c r="A4143" s="8">
        <f t="shared" si="393"/>
        <v>4142</v>
      </c>
      <c r="B4143" s="56" t="s">
        <v>5314</v>
      </c>
      <c r="C4143" s="8">
        <v>59</v>
      </c>
      <c r="D4143" s="8" t="s">
        <v>16</v>
      </c>
      <c r="E4143" s="60" t="s">
        <v>5315</v>
      </c>
      <c r="F4143" s="57" t="s">
        <v>25</v>
      </c>
      <c r="G4143" s="58">
        <v>45141</v>
      </c>
      <c r="H4143" s="56"/>
      <c r="I4143" s="56"/>
      <c r="J4143" s="56"/>
      <c r="K4143" s="8"/>
      <c r="L4143" s="56"/>
      <c r="M4143" s="56"/>
      <c r="N4143" s="56"/>
      <c r="O4143" s="56"/>
      <c r="P4143" s="56"/>
      <c r="Q4143" s="56"/>
      <c r="R4143" s="8"/>
      <c r="S4143" s="56"/>
      <c r="T4143" s="56"/>
      <c r="U4143" s="57"/>
      <c r="V4143" s="289">
        <f t="shared" si="389"/>
        <v>1310</v>
      </c>
      <c r="W4143" s="292" t="str">
        <f t="shared" si="390"/>
        <v/>
      </c>
      <c r="X4143" s="291" t="str">
        <f t="shared" si="391"/>
        <v/>
      </c>
      <c r="Y4143" s="291" t="str">
        <f t="shared" si="392"/>
        <v/>
      </c>
    </row>
    <row r="4144" spans="1:25" ht="15" customHeight="1">
      <c r="A4144" s="8">
        <f t="shared" si="393"/>
        <v>4143</v>
      </c>
      <c r="B4144" s="56" t="s">
        <v>4995</v>
      </c>
      <c r="C4144" s="8">
        <v>86</v>
      </c>
      <c r="D4144" s="8" t="s">
        <v>23</v>
      </c>
      <c r="E4144" s="60" t="s">
        <v>5316</v>
      </c>
      <c r="F4144" s="57" t="s">
        <v>133</v>
      </c>
      <c r="G4144" s="58">
        <v>45141</v>
      </c>
      <c r="H4144" s="56"/>
      <c r="I4144" s="56"/>
      <c r="J4144" s="56"/>
      <c r="K4144" s="8"/>
      <c r="L4144" s="56"/>
      <c r="M4144" s="56"/>
      <c r="N4144" s="56"/>
      <c r="O4144" s="56"/>
      <c r="P4144" s="56"/>
      <c r="Q4144" s="56"/>
      <c r="R4144" s="8"/>
      <c r="S4144" s="56"/>
      <c r="T4144" s="56"/>
      <c r="U4144" s="57"/>
      <c r="V4144" s="289">
        <f t="shared" si="389"/>
        <v>1310</v>
      </c>
      <c r="W4144" s="292" t="str">
        <f t="shared" si="390"/>
        <v/>
      </c>
      <c r="X4144" s="291" t="str">
        <f t="shared" si="391"/>
        <v/>
      </c>
      <c r="Y4144" s="291" t="str">
        <f t="shared" si="392"/>
        <v/>
      </c>
    </row>
    <row r="4145" spans="1:25" ht="15" customHeight="1">
      <c r="A4145" s="8">
        <f t="shared" si="393"/>
        <v>4144</v>
      </c>
      <c r="B4145" s="56" t="s">
        <v>5317</v>
      </c>
      <c r="C4145" s="8">
        <v>0</v>
      </c>
      <c r="D4145" s="8" t="s">
        <v>16</v>
      </c>
      <c r="E4145" s="60" t="s">
        <v>5318</v>
      </c>
      <c r="F4145" s="57" t="s">
        <v>34</v>
      </c>
      <c r="G4145" s="58">
        <v>45142</v>
      </c>
      <c r="H4145" s="56"/>
      <c r="I4145" s="56"/>
      <c r="J4145" s="56"/>
      <c r="K4145" s="8"/>
      <c r="L4145" s="56"/>
      <c r="M4145" s="56"/>
      <c r="N4145" s="56"/>
      <c r="O4145" s="56"/>
      <c r="P4145" s="56"/>
      <c r="Q4145" s="56"/>
      <c r="R4145" s="8"/>
      <c r="S4145" s="56"/>
      <c r="T4145" s="56"/>
      <c r="U4145" s="57"/>
      <c r="V4145" s="289">
        <f t="shared" si="389"/>
        <v>1311</v>
      </c>
      <c r="W4145" s="292" t="str">
        <f t="shared" si="390"/>
        <v/>
      </c>
      <c r="X4145" s="291" t="str">
        <f t="shared" si="391"/>
        <v/>
      </c>
      <c r="Y4145" s="291" t="str">
        <f t="shared" si="392"/>
        <v/>
      </c>
    </row>
    <row r="4146" spans="1:25" ht="15" customHeight="1">
      <c r="A4146" s="8">
        <f t="shared" si="393"/>
        <v>4145</v>
      </c>
      <c r="B4146" s="56" t="s">
        <v>5319</v>
      </c>
      <c r="C4146" s="8">
        <v>0</v>
      </c>
      <c r="D4146" s="8" t="s">
        <v>16</v>
      </c>
      <c r="E4146" s="60" t="s">
        <v>5320</v>
      </c>
      <c r="F4146" s="57" t="s">
        <v>444</v>
      </c>
      <c r="G4146" s="58">
        <v>45142</v>
      </c>
      <c r="H4146" s="56"/>
      <c r="I4146" s="56"/>
      <c r="J4146" s="56"/>
      <c r="K4146" s="8"/>
      <c r="L4146" s="56"/>
      <c r="M4146" s="56"/>
      <c r="N4146" s="56"/>
      <c r="O4146" s="56"/>
      <c r="P4146" s="56"/>
      <c r="Q4146" s="56"/>
      <c r="R4146" s="8"/>
      <c r="S4146" s="56"/>
      <c r="T4146" s="56"/>
      <c r="U4146" s="57"/>
      <c r="V4146" s="289">
        <f t="shared" si="389"/>
        <v>1311</v>
      </c>
      <c r="W4146" s="292" t="str">
        <f t="shared" si="390"/>
        <v/>
      </c>
      <c r="X4146" s="291" t="str">
        <f t="shared" si="391"/>
        <v/>
      </c>
      <c r="Y4146" s="291" t="str">
        <f t="shared" si="392"/>
        <v/>
      </c>
    </row>
    <row r="4147" spans="1:25" ht="15" customHeight="1">
      <c r="A4147" s="8">
        <f t="shared" si="393"/>
        <v>4146</v>
      </c>
      <c r="B4147" s="56" t="s">
        <v>5321</v>
      </c>
      <c r="C4147" s="8">
        <v>70</v>
      </c>
      <c r="D4147" s="8" t="s">
        <v>23</v>
      </c>
      <c r="E4147" s="60" t="s">
        <v>5322</v>
      </c>
      <c r="F4147" s="57" t="s">
        <v>1968</v>
      </c>
      <c r="G4147" s="58">
        <v>45142</v>
      </c>
      <c r="H4147" s="56"/>
      <c r="I4147" s="56"/>
      <c r="J4147" s="56"/>
      <c r="K4147" s="8"/>
      <c r="L4147" s="56"/>
      <c r="M4147" s="56"/>
      <c r="N4147" s="56"/>
      <c r="O4147" s="56"/>
      <c r="P4147" s="56"/>
      <c r="Q4147" s="56"/>
      <c r="R4147" s="8"/>
      <c r="S4147" s="56"/>
      <c r="T4147" s="56"/>
      <c r="U4147" s="57"/>
      <c r="V4147" s="289">
        <f t="shared" si="389"/>
        <v>1311</v>
      </c>
      <c r="W4147" s="292" t="str">
        <f t="shared" si="390"/>
        <v/>
      </c>
      <c r="X4147" s="291" t="str">
        <f t="shared" si="391"/>
        <v/>
      </c>
      <c r="Y4147" s="291" t="str">
        <f t="shared" si="392"/>
        <v/>
      </c>
    </row>
    <row r="4148" spans="1:25" ht="15" customHeight="1">
      <c r="A4148" s="8">
        <f t="shared" si="393"/>
        <v>4147</v>
      </c>
      <c r="B4148" s="82" t="s">
        <v>5323</v>
      </c>
      <c r="C4148" s="83">
        <v>72</v>
      </c>
      <c r="D4148" s="83" t="s">
        <v>23</v>
      </c>
      <c r="E4148" s="265" t="s">
        <v>5324</v>
      </c>
      <c r="F4148" s="84" t="s">
        <v>25</v>
      </c>
      <c r="G4148" s="85">
        <v>45142</v>
      </c>
      <c r="H4148" s="82"/>
      <c r="I4148" s="82"/>
      <c r="J4148" s="82"/>
      <c r="K4148" s="83"/>
      <c r="L4148" s="82"/>
      <c r="M4148" s="82"/>
      <c r="N4148" s="82"/>
      <c r="O4148" s="82"/>
      <c r="P4148" s="82"/>
      <c r="Q4148" s="82"/>
      <c r="R4148" s="83"/>
      <c r="S4148" s="82"/>
      <c r="T4148" s="82" t="s">
        <v>5325</v>
      </c>
      <c r="U4148" s="84" t="s">
        <v>5326</v>
      </c>
      <c r="V4148" s="289">
        <f t="shared" si="389"/>
        <v>1311</v>
      </c>
      <c r="W4148" s="292" t="str">
        <f t="shared" si="390"/>
        <v/>
      </c>
      <c r="X4148" s="291" t="str">
        <f t="shared" si="391"/>
        <v/>
      </c>
      <c r="Y4148" s="291" t="str">
        <f t="shared" si="392"/>
        <v/>
      </c>
    </row>
    <row r="4149" spans="1:25" ht="15" customHeight="1">
      <c r="A4149" s="8">
        <f t="shared" si="393"/>
        <v>4148</v>
      </c>
      <c r="B4149" s="56" t="s">
        <v>2334</v>
      </c>
      <c r="C4149" s="8">
        <v>82</v>
      </c>
      <c r="D4149" s="8" t="s">
        <v>16</v>
      </c>
      <c r="E4149" s="60" t="s">
        <v>5327</v>
      </c>
      <c r="F4149" s="57" t="s">
        <v>46</v>
      </c>
      <c r="G4149" s="58">
        <v>45142</v>
      </c>
      <c r="H4149" s="56"/>
      <c r="I4149" s="56"/>
      <c r="J4149" s="56"/>
      <c r="K4149" s="8"/>
      <c r="L4149" s="56"/>
      <c r="M4149" s="56"/>
      <c r="N4149" s="56"/>
      <c r="O4149" s="56"/>
      <c r="P4149" s="56"/>
      <c r="Q4149" s="56"/>
      <c r="R4149" s="8"/>
      <c r="S4149" s="56"/>
      <c r="T4149" s="56"/>
      <c r="U4149" s="57"/>
      <c r="V4149" s="289">
        <f t="shared" si="389"/>
        <v>1311</v>
      </c>
      <c r="W4149" s="292" t="str">
        <f t="shared" si="390"/>
        <v/>
      </c>
      <c r="X4149" s="291" t="str">
        <f t="shared" si="391"/>
        <v/>
      </c>
      <c r="Y4149" s="291" t="str">
        <f t="shared" si="392"/>
        <v/>
      </c>
    </row>
    <row r="4150" spans="1:25" ht="15" customHeight="1">
      <c r="A4150" s="8">
        <f t="shared" si="393"/>
        <v>4149</v>
      </c>
      <c r="B4150" s="56" t="s">
        <v>5328</v>
      </c>
      <c r="C4150" s="8">
        <v>0</v>
      </c>
      <c r="D4150" s="8" t="s">
        <v>23</v>
      </c>
      <c r="E4150" s="60" t="s">
        <v>5329</v>
      </c>
      <c r="F4150" s="57" t="s">
        <v>25</v>
      </c>
      <c r="G4150" s="58">
        <v>45143</v>
      </c>
      <c r="H4150" s="56"/>
      <c r="I4150" s="56"/>
      <c r="J4150" s="56"/>
      <c r="K4150" s="8"/>
      <c r="L4150" s="56"/>
      <c r="M4150" s="56"/>
      <c r="N4150" s="56"/>
      <c r="O4150" s="56"/>
      <c r="P4150" s="56"/>
      <c r="Q4150" s="56"/>
      <c r="R4150" s="8"/>
      <c r="S4150" s="56"/>
      <c r="T4150" s="56"/>
      <c r="U4150" s="57"/>
      <c r="V4150" s="289">
        <f t="shared" si="389"/>
        <v>1312</v>
      </c>
      <c r="W4150" s="292" t="str">
        <f t="shared" si="390"/>
        <v/>
      </c>
      <c r="X4150" s="291" t="str">
        <f t="shared" si="391"/>
        <v/>
      </c>
      <c r="Y4150" s="291" t="str">
        <f t="shared" si="392"/>
        <v/>
      </c>
    </row>
    <row r="4151" spans="1:25" ht="15" customHeight="1">
      <c r="A4151" s="8">
        <f t="shared" si="393"/>
        <v>4150</v>
      </c>
      <c r="B4151" s="56" t="s">
        <v>833</v>
      </c>
      <c r="C4151" s="8">
        <v>60</v>
      </c>
      <c r="D4151" s="8" t="s">
        <v>16</v>
      </c>
      <c r="E4151" s="60" t="s">
        <v>5330</v>
      </c>
      <c r="F4151" s="57" t="s">
        <v>813</v>
      </c>
      <c r="G4151" s="58">
        <v>45143</v>
      </c>
      <c r="H4151" s="56"/>
      <c r="I4151" s="56"/>
      <c r="J4151" s="56"/>
      <c r="K4151" s="8"/>
      <c r="L4151" s="56"/>
      <c r="M4151" s="56"/>
      <c r="N4151" s="56"/>
      <c r="O4151" s="56"/>
      <c r="P4151" s="56"/>
      <c r="Q4151" s="56"/>
      <c r="R4151" s="8"/>
      <c r="S4151" s="56"/>
      <c r="T4151" s="56"/>
      <c r="U4151" s="57"/>
      <c r="V4151" s="289">
        <f t="shared" si="389"/>
        <v>1312</v>
      </c>
      <c r="W4151" s="292" t="str">
        <f t="shared" si="390"/>
        <v/>
      </c>
      <c r="X4151" s="291" t="str">
        <f t="shared" si="391"/>
        <v/>
      </c>
      <c r="Y4151" s="291" t="str">
        <f t="shared" si="392"/>
        <v/>
      </c>
    </row>
    <row r="4152" spans="1:25" ht="15" customHeight="1">
      <c r="A4152" s="8">
        <f t="shared" si="393"/>
        <v>4151</v>
      </c>
      <c r="B4152" s="56" t="s">
        <v>5331</v>
      </c>
      <c r="C4152" s="8">
        <v>80</v>
      </c>
      <c r="D4152" s="8" t="s">
        <v>23</v>
      </c>
      <c r="E4152" s="60" t="s">
        <v>330</v>
      </c>
      <c r="F4152" s="57" t="s">
        <v>145</v>
      </c>
      <c r="G4152" s="58">
        <v>45143</v>
      </c>
      <c r="H4152" s="56"/>
      <c r="I4152" s="56"/>
      <c r="J4152" s="56"/>
      <c r="K4152" s="8"/>
      <c r="L4152" s="56"/>
      <c r="M4152" s="56"/>
      <c r="N4152" s="56"/>
      <c r="O4152" s="56"/>
      <c r="P4152" s="56"/>
      <c r="Q4152" s="56"/>
      <c r="R4152" s="8"/>
      <c r="S4152" s="56"/>
      <c r="T4152" s="56"/>
      <c r="U4152" s="57"/>
      <c r="V4152" s="289">
        <f t="shared" si="389"/>
        <v>1312</v>
      </c>
      <c r="W4152" s="292" t="str">
        <f t="shared" si="390"/>
        <v/>
      </c>
      <c r="X4152" s="291" t="str">
        <f t="shared" si="391"/>
        <v/>
      </c>
      <c r="Y4152" s="291" t="str">
        <f t="shared" si="392"/>
        <v/>
      </c>
    </row>
    <row r="4153" spans="1:25" ht="15" customHeight="1">
      <c r="A4153" s="8">
        <f t="shared" si="393"/>
        <v>4152</v>
      </c>
      <c r="B4153" s="56" t="s">
        <v>4630</v>
      </c>
      <c r="C4153" s="8">
        <v>110</v>
      </c>
      <c r="D4153" s="8" t="s">
        <v>16</v>
      </c>
      <c r="E4153" s="60" t="s">
        <v>1992</v>
      </c>
      <c r="F4153" s="57" t="s">
        <v>66</v>
      </c>
      <c r="G4153" s="58">
        <v>45143</v>
      </c>
      <c r="H4153" s="56"/>
      <c r="I4153" s="56"/>
      <c r="J4153" s="56"/>
      <c r="K4153" s="8"/>
      <c r="L4153" s="56"/>
      <c r="M4153" s="56"/>
      <c r="N4153" s="56"/>
      <c r="O4153" s="56"/>
      <c r="P4153" s="56"/>
      <c r="Q4153" s="56"/>
      <c r="R4153" s="8"/>
      <c r="S4153" s="56"/>
      <c r="T4153" s="56"/>
      <c r="U4153" s="57"/>
      <c r="V4153" s="289">
        <f t="shared" si="389"/>
        <v>1312</v>
      </c>
      <c r="W4153" s="292" t="str">
        <f t="shared" si="390"/>
        <v/>
      </c>
      <c r="X4153" s="291" t="str">
        <f t="shared" si="391"/>
        <v/>
      </c>
      <c r="Y4153" s="291" t="str">
        <f t="shared" si="392"/>
        <v/>
      </c>
    </row>
    <row r="4154" spans="1:25" ht="15" customHeight="1">
      <c r="A4154" s="8">
        <f t="shared" si="393"/>
        <v>4153</v>
      </c>
      <c r="B4154" s="56" t="s">
        <v>780</v>
      </c>
      <c r="C4154" s="8">
        <v>67</v>
      </c>
      <c r="D4154" s="8" t="s">
        <v>23</v>
      </c>
      <c r="E4154" s="60" t="s">
        <v>5332</v>
      </c>
      <c r="F4154" s="57" t="s">
        <v>464</v>
      </c>
      <c r="G4154" s="58">
        <v>45144</v>
      </c>
      <c r="H4154" s="56"/>
      <c r="I4154" s="56"/>
      <c r="J4154" s="56"/>
      <c r="K4154" s="8"/>
      <c r="L4154" s="56"/>
      <c r="M4154" s="56"/>
      <c r="N4154" s="56"/>
      <c r="O4154" s="56"/>
      <c r="P4154" s="56"/>
      <c r="Q4154" s="56"/>
      <c r="R4154" s="8"/>
      <c r="S4154" s="56"/>
      <c r="T4154" s="56"/>
      <c r="U4154" s="57"/>
      <c r="V4154" s="289">
        <f t="shared" si="389"/>
        <v>1313</v>
      </c>
      <c r="W4154" s="292" t="str">
        <f t="shared" si="390"/>
        <v/>
      </c>
      <c r="X4154" s="291" t="str">
        <f t="shared" si="391"/>
        <v/>
      </c>
      <c r="Y4154" s="291" t="str">
        <f t="shared" si="392"/>
        <v/>
      </c>
    </row>
    <row r="4155" spans="1:25" ht="15" customHeight="1">
      <c r="A4155" s="8">
        <f t="shared" si="393"/>
        <v>4154</v>
      </c>
      <c r="B4155" s="56" t="s">
        <v>5333</v>
      </c>
      <c r="C4155" s="8">
        <v>80</v>
      </c>
      <c r="D4155" s="8" t="s">
        <v>16</v>
      </c>
      <c r="E4155" s="60" t="s">
        <v>1879</v>
      </c>
      <c r="F4155" s="57" t="s">
        <v>55</v>
      </c>
      <c r="G4155" s="58">
        <v>45144</v>
      </c>
      <c r="H4155" s="56"/>
      <c r="I4155" s="56"/>
      <c r="J4155" s="56"/>
      <c r="K4155" s="8"/>
      <c r="L4155" s="56"/>
      <c r="M4155" s="56"/>
      <c r="N4155" s="56"/>
      <c r="O4155" s="56"/>
      <c r="P4155" s="56"/>
      <c r="Q4155" s="56"/>
      <c r="R4155" s="8"/>
      <c r="S4155" s="56"/>
      <c r="T4155" s="56"/>
      <c r="U4155" s="57"/>
      <c r="V4155" s="289">
        <f t="shared" si="389"/>
        <v>1313</v>
      </c>
      <c r="W4155" s="292" t="str">
        <f t="shared" si="390"/>
        <v/>
      </c>
      <c r="X4155" s="291" t="str">
        <f t="shared" si="391"/>
        <v/>
      </c>
      <c r="Y4155" s="291" t="str">
        <f t="shared" si="392"/>
        <v/>
      </c>
    </row>
    <row r="4156" spans="1:25" ht="15" customHeight="1">
      <c r="A4156" s="8">
        <f t="shared" si="393"/>
        <v>4155</v>
      </c>
      <c r="B4156" s="56" t="s">
        <v>4794</v>
      </c>
      <c r="C4156" s="8">
        <v>82</v>
      </c>
      <c r="D4156" s="8" t="s">
        <v>23</v>
      </c>
      <c r="E4156" s="60" t="s">
        <v>272</v>
      </c>
      <c r="F4156" s="57" t="s">
        <v>687</v>
      </c>
      <c r="G4156" s="58">
        <v>45144</v>
      </c>
      <c r="H4156" s="56"/>
      <c r="I4156" s="56"/>
      <c r="J4156" s="56"/>
      <c r="K4156" s="8"/>
      <c r="L4156" s="56"/>
      <c r="M4156" s="56"/>
      <c r="N4156" s="56"/>
      <c r="O4156" s="56"/>
      <c r="P4156" s="56"/>
      <c r="Q4156" s="56"/>
      <c r="R4156" s="8"/>
      <c r="S4156" s="56"/>
      <c r="T4156" s="56"/>
      <c r="U4156" s="57"/>
      <c r="V4156" s="289">
        <f t="shared" si="389"/>
        <v>1313</v>
      </c>
      <c r="W4156" s="292" t="str">
        <f t="shared" si="390"/>
        <v/>
      </c>
      <c r="X4156" s="291" t="str">
        <f t="shared" si="391"/>
        <v/>
      </c>
      <c r="Y4156" s="291" t="str">
        <f t="shared" si="392"/>
        <v/>
      </c>
    </row>
    <row r="4157" spans="1:25" ht="15" customHeight="1">
      <c r="A4157" s="8">
        <f t="shared" si="393"/>
        <v>4156</v>
      </c>
      <c r="B4157" s="56" t="s">
        <v>5334</v>
      </c>
      <c r="C4157" s="8">
        <v>48</v>
      </c>
      <c r="D4157" s="8" t="s">
        <v>16</v>
      </c>
      <c r="E4157" s="60" t="s">
        <v>5335</v>
      </c>
      <c r="F4157" s="57" t="s">
        <v>25</v>
      </c>
      <c r="G4157" s="58">
        <v>45145</v>
      </c>
      <c r="H4157" s="56"/>
      <c r="I4157" s="56"/>
      <c r="J4157" s="56"/>
      <c r="K4157" s="8"/>
      <c r="L4157" s="56"/>
      <c r="M4157" s="56"/>
      <c r="N4157" s="56"/>
      <c r="O4157" s="56"/>
      <c r="P4157" s="56"/>
      <c r="Q4157" s="56"/>
      <c r="R4157" s="8"/>
      <c r="S4157" s="56"/>
      <c r="T4157" s="56"/>
      <c r="U4157" s="57"/>
      <c r="V4157" s="289">
        <f t="shared" si="389"/>
        <v>1314</v>
      </c>
      <c r="W4157" s="292" t="str">
        <f t="shared" si="390"/>
        <v/>
      </c>
      <c r="X4157" s="291" t="str">
        <f t="shared" si="391"/>
        <v/>
      </c>
      <c r="Y4157" s="291" t="str">
        <f t="shared" si="392"/>
        <v/>
      </c>
    </row>
    <row r="4158" spans="1:25" ht="15" customHeight="1">
      <c r="A4158" s="8">
        <f t="shared" si="393"/>
        <v>4157</v>
      </c>
      <c r="B4158" s="56" t="s">
        <v>4829</v>
      </c>
      <c r="C4158" s="8">
        <v>81</v>
      </c>
      <c r="D4158" s="8" t="s">
        <v>16</v>
      </c>
      <c r="E4158" s="60" t="s">
        <v>5336</v>
      </c>
      <c r="F4158" s="57" t="s">
        <v>103</v>
      </c>
      <c r="G4158" s="58">
        <v>45145</v>
      </c>
      <c r="H4158" s="56"/>
      <c r="I4158" s="56"/>
      <c r="J4158" s="56"/>
      <c r="K4158" s="8"/>
      <c r="L4158" s="56"/>
      <c r="M4158" s="56"/>
      <c r="N4158" s="56"/>
      <c r="O4158" s="56"/>
      <c r="P4158" s="56"/>
      <c r="Q4158" s="56"/>
      <c r="R4158" s="8"/>
      <c r="S4158" s="56"/>
      <c r="T4158" s="56"/>
      <c r="U4158" s="57"/>
      <c r="V4158" s="289">
        <f t="shared" si="389"/>
        <v>1314</v>
      </c>
      <c r="W4158" s="292" t="str">
        <f t="shared" si="390"/>
        <v/>
      </c>
      <c r="X4158" s="291" t="str">
        <f t="shared" si="391"/>
        <v/>
      </c>
      <c r="Y4158" s="291" t="str">
        <f t="shared" si="392"/>
        <v/>
      </c>
    </row>
    <row r="4159" spans="1:25" ht="15" customHeight="1">
      <c r="A4159" s="8">
        <f t="shared" si="393"/>
        <v>4158</v>
      </c>
      <c r="B4159" s="56" t="s">
        <v>5337</v>
      </c>
      <c r="C4159" s="8">
        <v>83</v>
      </c>
      <c r="D4159" s="8" t="s">
        <v>16</v>
      </c>
      <c r="E4159" s="60" t="s">
        <v>5338</v>
      </c>
      <c r="F4159" s="57" t="s">
        <v>310</v>
      </c>
      <c r="G4159" s="58">
        <v>45145</v>
      </c>
      <c r="H4159" s="56"/>
      <c r="I4159" s="56"/>
      <c r="J4159" s="56"/>
      <c r="K4159" s="8"/>
      <c r="L4159" s="56"/>
      <c r="M4159" s="56"/>
      <c r="N4159" s="56"/>
      <c r="O4159" s="56"/>
      <c r="P4159" s="56"/>
      <c r="Q4159" s="56"/>
      <c r="R4159" s="8"/>
      <c r="S4159" s="56"/>
      <c r="T4159" s="56"/>
      <c r="U4159" s="57"/>
      <c r="V4159" s="289">
        <f t="shared" si="389"/>
        <v>1314</v>
      </c>
      <c r="W4159" s="292" t="str">
        <f t="shared" si="390"/>
        <v/>
      </c>
      <c r="X4159" s="291" t="str">
        <f t="shared" si="391"/>
        <v/>
      </c>
      <c r="Y4159" s="291" t="str">
        <f t="shared" si="392"/>
        <v/>
      </c>
    </row>
    <row r="4160" spans="1:25" ht="15" customHeight="1">
      <c r="A4160" s="8">
        <f t="shared" si="393"/>
        <v>4159</v>
      </c>
      <c r="B4160" s="56" t="s">
        <v>5339</v>
      </c>
      <c r="C4160" s="8">
        <v>61</v>
      </c>
      <c r="D4160" s="8" t="s">
        <v>16</v>
      </c>
      <c r="E4160" s="60" t="s">
        <v>5340</v>
      </c>
      <c r="F4160" s="57" t="s">
        <v>25</v>
      </c>
      <c r="G4160" s="58">
        <v>45146</v>
      </c>
      <c r="H4160" s="56"/>
      <c r="I4160" s="56"/>
      <c r="J4160" s="56"/>
      <c r="K4160" s="8"/>
      <c r="L4160" s="56"/>
      <c r="M4160" s="56"/>
      <c r="N4160" s="56"/>
      <c r="O4160" s="56"/>
      <c r="P4160" s="56"/>
      <c r="Q4160" s="56"/>
      <c r="R4160" s="8"/>
      <c r="S4160" s="56"/>
      <c r="T4160" s="56"/>
      <c r="U4160" s="57"/>
      <c r="V4160" s="289">
        <f t="shared" si="389"/>
        <v>1315</v>
      </c>
      <c r="W4160" s="292" t="str">
        <f t="shared" si="390"/>
        <v/>
      </c>
      <c r="X4160" s="291" t="str">
        <f t="shared" si="391"/>
        <v/>
      </c>
      <c r="Y4160" s="291" t="str">
        <f t="shared" si="392"/>
        <v/>
      </c>
    </row>
    <row r="4161" spans="1:25" ht="15" customHeight="1">
      <c r="A4161" s="8">
        <f t="shared" si="393"/>
        <v>4160</v>
      </c>
      <c r="B4161" s="56" t="s">
        <v>5341</v>
      </c>
      <c r="C4161" s="8">
        <v>77</v>
      </c>
      <c r="D4161" s="8" t="s">
        <v>16</v>
      </c>
      <c r="E4161" s="60" t="s">
        <v>3014</v>
      </c>
      <c r="F4161" s="57" t="s">
        <v>34</v>
      </c>
      <c r="G4161" s="58">
        <v>45146</v>
      </c>
      <c r="H4161" s="56"/>
      <c r="I4161" s="56"/>
      <c r="J4161" s="56"/>
      <c r="K4161" s="8"/>
      <c r="L4161" s="56"/>
      <c r="M4161" s="56"/>
      <c r="N4161" s="56"/>
      <c r="O4161" s="56"/>
      <c r="P4161" s="56"/>
      <c r="Q4161" s="56"/>
      <c r="R4161" s="8"/>
      <c r="S4161" s="56"/>
      <c r="T4161" s="56"/>
      <c r="U4161" s="57"/>
      <c r="V4161" s="289">
        <f t="shared" si="389"/>
        <v>1315</v>
      </c>
      <c r="W4161" s="292" t="str">
        <f t="shared" si="390"/>
        <v/>
      </c>
      <c r="X4161" s="291" t="str">
        <f t="shared" si="391"/>
        <v/>
      </c>
      <c r="Y4161" s="291" t="str">
        <f t="shared" si="392"/>
        <v/>
      </c>
    </row>
    <row r="4162" spans="1:25" ht="15" customHeight="1">
      <c r="A4162" s="8">
        <f t="shared" si="393"/>
        <v>4161</v>
      </c>
      <c r="B4162" s="56" t="s">
        <v>5342</v>
      </c>
      <c r="C4162" s="8">
        <v>60</v>
      </c>
      <c r="D4162" s="8" t="s">
        <v>16</v>
      </c>
      <c r="E4162" s="60" t="s">
        <v>5343</v>
      </c>
      <c r="F4162" s="57" t="s">
        <v>1429</v>
      </c>
      <c r="G4162" s="58">
        <v>45147</v>
      </c>
      <c r="H4162" s="56"/>
      <c r="I4162" s="56"/>
      <c r="J4162" s="56"/>
      <c r="K4162" s="8"/>
      <c r="L4162" s="56"/>
      <c r="M4162" s="56"/>
      <c r="N4162" s="56"/>
      <c r="O4162" s="56"/>
      <c r="P4162" s="56"/>
      <c r="Q4162" s="56"/>
      <c r="R4162" s="8"/>
      <c r="S4162" s="56"/>
      <c r="T4162" s="56"/>
      <c r="U4162" s="57"/>
      <c r="V4162" s="289">
        <f t="shared" ref="V4162:V4225" si="394">G4162-DATE(2020,1,1)</f>
        <v>1316</v>
      </c>
      <c r="W4162" s="292" t="str">
        <f t="shared" ref="W4162:W4225" si="395">IF(ISNUMBER(H4162), $G4162-H4162, "")</f>
        <v/>
      </c>
      <c r="X4162" s="291" t="str">
        <f t="shared" ref="X4162:X4225" si="396">IF(ISNUMBER(I4162), $G4162-I4162, "")</f>
        <v/>
      </c>
      <c r="Y4162" s="291" t="str">
        <f t="shared" ref="Y4162:Y4225" si="397">IF(ISNUMBER(K4162), $G4162-K4162, "")</f>
        <v/>
      </c>
    </row>
    <row r="4163" spans="1:25" ht="15" customHeight="1">
      <c r="A4163" s="8">
        <f t="shared" si="393"/>
        <v>4162</v>
      </c>
      <c r="B4163" s="56" t="s">
        <v>5344</v>
      </c>
      <c r="C4163" s="8">
        <v>43</v>
      </c>
      <c r="D4163" s="8" t="s">
        <v>23</v>
      </c>
      <c r="E4163" s="60" t="s">
        <v>4080</v>
      </c>
      <c r="F4163" s="57" t="s">
        <v>1050</v>
      </c>
      <c r="G4163" s="58">
        <v>45148</v>
      </c>
      <c r="H4163" s="56"/>
      <c r="I4163" s="56"/>
      <c r="J4163" s="56"/>
      <c r="K4163" s="8"/>
      <c r="L4163" s="56"/>
      <c r="M4163" s="56"/>
      <c r="N4163" s="56"/>
      <c r="O4163" s="56"/>
      <c r="P4163" s="56"/>
      <c r="Q4163" s="56"/>
      <c r="R4163" s="8"/>
      <c r="S4163" s="56"/>
      <c r="T4163" s="56"/>
      <c r="U4163" s="57"/>
      <c r="V4163" s="289">
        <f t="shared" si="394"/>
        <v>1317</v>
      </c>
      <c r="W4163" s="292" t="str">
        <f t="shared" si="395"/>
        <v/>
      </c>
      <c r="X4163" s="291" t="str">
        <f t="shared" si="396"/>
        <v/>
      </c>
      <c r="Y4163" s="291" t="str">
        <f t="shared" si="397"/>
        <v/>
      </c>
    </row>
    <row r="4164" spans="1:25" ht="15" customHeight="1">
      <c r="A4164" s="8">
        <f t="shared" si="393"/>
        <v>4163</v>
      </c>
      <c r="B4164" s="56" t="s">
        <v>22</v>
      </c>
      <c r="C4164" s="8">
        <v>87</v>
      </c>
      <c r="D4164" s="8" t="s">
        <v>23</v>
      </c>
      <c r="E4164" s="60" t="s">
        <v>5345</v>
      </c>
      <c r="F4164" s="57" t="s">
        <v>117</v>
      </c>
      <c r="G4164" s="58">
        <v>45148</v>
      </c>
      <c r="H4164" s="56"/>
      <c r="I4164" s="56"/>
      <c r="J4164" s="56"/>
      <c r="K4164" s="8"/>
      <c r="L4164" s="56"/>
      <c r="M4164" s="56"/>
      <c r="N4164" s="56"/>
      <c r="O4164" s="56"/>
      <c r="P4164" s="56"/>
      <c r="Q4164" s="56"/>
      <c r="R4164" s="8"/>
      <c r="S4164" s="56"/>
      <c r="T4164" s="56"/>
      <c r="U4164" s="57"/>
      <c r="V4164" s="289">
        <f t="shared" si="394"/>
        <v>1317</v>
      </c>
      <c r="W4164" s="292" t="str">
        <f t="shared" si="395"/>
        <v/>
      </c>
      <c r="X4164" s="291" t="str">
        <f t="shared" si="396"/>
        <v/>
      </c>
      <c r="Y4164" s="291" t="str">
        <f t="shared" si="397"/>
        <v/>
      </c>
    </row>
    <row r="4165" spans="1:25" ht="15" customHeight="1">
      <c r="A4165" s="8">
        <f t="shared" ref="A4165:A4228" si="398">A4164+1</f>
        <v>4164</v>
      </c>
      <c r="B4165" s="56" t="s">
        <v>5346</v>
      </c>
      <c r="C4165" s="8">
        <v>55</v>
      </c>
      <c r="D4165" s="8" t="s">
        <v>16</v>
      </c>
      <c r="E4165" s="60" t="s">
        <v>5347</v>
      </c>
      <c r="F4165" s="57" t="s">
        <v>34</v>
      </c>
      <c r="G4165" s="58">
        <v>45150</v>
      </c>
      <c r="H4165" s="56"/>
      <c r="I4165" s="56"/>
      <c r="J4165" s="56"/>
      <c r="K4165" s="8"/>
      <c r="L4165" s="56"/>
      <c r="M4165" s="56"/>
      <c r="N4165" s="56"/>
      <c r="O4165" s="56"/>
      <c r="P4165" s="56"/>
      <c r="Q4165" s="56"/>
      <c r="R4165" s="8"/>
      <c r="S4165" s="56"/>
      <c r="T4165" s="56"/>
      <c r="U4165" s="57"/>
      <c r="V4165" s="289">
        <f t="shared" si="394"/>
        <v>1319</v>
      </c>
      <c r="W4165" s="292" t="str">
        <f t="shared" si="395"/>
        <v/>
      </c>
      <c r="X4165" s="291" t="str">
        <f t="shared" si="396"/>
        <v/>
      </c>
      <c r="Y4165" s="291" t="str">
        <f t="shared" si="397"/>
        <v/>
      </c>
    </row>
    <row r="4166" spans="1:25" ht="15" customHeight="1">
      <c r="A4166" s="8">
        <f t="shared" si="398"/>
        <v>4165</v>
      </c>
      <c r="B4166" s="56" t="s">
        <v>561</v>
      </c>
      <c r="C4166" s="8">
        <v>61</v>
      </c>
      <c r="D4166" s="8" t="s">
        <v>16</v>
      </c>
      <c r="E4166" s="60" t="s">
        <v>5348</v>
      </c>
      <c r="F4166" s="57" t="s">
        <v>25</v>
      </c>
      <c r="G4166" s="58">
        <v>45150</v>
      </c>
      <c r="H4166" s="56"/>
      <c r="I4166" s="56"/>
      <c r="J4166" s="56"/>
      <c r="K4166" s="8"/>
      <c r="L4166" s="56"/>
      <c r="M4166" s="56"/>
      <c r="N4166" s="56"/>
      <c r="O4166" s="56"/>
      <c r="P4166" s="56"/>
      <c r="Q4166" s="56"/>
      <c r="R4166" s="8"/>
      <c r="S4166" s="56"/>
      <c r="T4166" s="56"/>
      <c r="U4166" s="57"/>
      <c r="V4166" s="289">
        <f t="shared" si="394"/>
        <v>1319</v>
      </c>
      <c r="W4166" s="292" t="str">
        <f t="shared" si="395"/>
        <v/>
      </c>
      <c r="X4166" s="291" t="str">
        <f t="shared" si="396"/>
        <v/>
      </c>
      <c r="Y4166" s="291" t="str">
        <f t="shared" si="397"/>
        <v/>
      </c>
    </row>
    <row r="4167" spans="1:25" ht="15" customHeight="1">
      <c r="A4167" s="8">
        <f t="shared" si="398"/>
        <v>4166</v>
      </c>
      <c r="B4167" s="56" t="s">
        <v>5349</v>
      </c>
      <c r="C4167" s="8">
        <v>66</v>
      </c>
      <c r="D4167" s="8" t="s">
        <v>16</v>
      </c>
      <c r="E4167" s="60" t="s">
        <v>5350</v>
      </c>
      <c r="F4167" s="57" t="s">
        <v>25</v>
      </c>
      <c r="G4167" s="58">
        <v>45150</v>
      </c>
      <c r="H4167" s="56"/>
      <c r="I4167" s="56"/>
      <c r="J4167" s="56"/>
      <c r="K4167" s="8"/>
      <c r="L4167" s="56"/>
      <c r="M4167" s="56"/>
      <c r="N4167" s="56"/>
      <c r="O4167" s="56"/>
      <c r="P4167" s="56"/>
      <c r="Q4167" s="56"/>
      <c r="R4167" s="8"/>
      <c r="S4167" s="56"/>
      <c r="T4167" s="56"/>
      <c r="U4167" s="57"/>
      <c r="V4167" s="289">
        <f t="shared" si="394"/>
        <v>1319</v>
      </c>
      <c r="W4167" s="292" t="str">
        <f t="shared" si="395"/>
        <v/>
      </c>
      <c r="X4167" s="291" t="str">
        <f t="shared" si="396"/>
        <v/>
      </c>
      <c r="Y4167" s="291" t="str">
        <f t="shared" si="397"/>
        <v/>
      </c>
    </row>
    <row r="4168" spans="1:25" ht="15" customHeight="1">
      <c r="A4168" s="8">
        <f t="shared" si="398"/>
        <v>4167</v>
      </c>
      <c r="B4168" s="56" t="s">
        <v>1018</v>
      </c>
      <c r="C4168" s="8">
        <v>94</v>
      </c>
      <c r="D4168" s="8" t="s">
        <v>16</v>
      </c>
      <c r="E4168" s="60" t="s">
        <v>5351</v>
      </c>
      <c r="F4168" s="57" t="s">
        <v>79</v>
      </c>
      <c r="G4168" s="58">
        <v>45150</v>
      </c>
      <c r="H4168" s="56"/>
      <c r="I4168" s="56"/>
      <c r="J4168" s="56"/>
      <c r="K4168" s="8"/>
      <c r="L4168" s="56"/>
      <c r="M4168" s="56"/>
      <c r="N4168" s="56"/>
      <c r="O4168" s="56"/>
      <c r="P4168" s="56"/>
      <c r="Q4168" s="56"/>
      <c r="R4168" s="8"/>
      <c r="S4168" s="56"/>
      <c r="T4168" s="56"/>
      <c r="U4168" s="57"/>
      <c r="V4168" s="289">
        <f t="shared" si="394"/>
        <v>1319</v>
      </c>
      <c r="W4168" s="292" t="str">
        <f t="shared" si="395"/>
        <v/>
      </c>
      <c r="X4168" s="291" t="str">
        <f t="shared" si="396"/>
        <v/>
      </c>
      <c r="Y4168" s="291" t="str">
        <f t="shared" si="397"/>
        <v/>
      </c>
    </row>
    <row r="4169" spans="1:25" ht="15" customHeight="1">
      <c r="A4169" s="8">
        <f t="shared" si="398"/>
        <v>4168</v>
      </c>
      <c r="B4169" s="56" t="s">
        <v>1900</v>
      </c>
      <c r="C4169" s="8">
        <v>82</v>
      </c>
      <c r="D4169" s="8" t="s">
        <v>16</v>
      </c>
      <c r="E4169" s="60" t="s">
        <v>677</v>
      </c>
      <c r="F4169" s="57" t="s">
        <v>286</v>
      </c>
      <c r="G4169" s="58">
        <v>45151</v>
      </c>
      <c r="H4169" s="56"/>
      <c r="I4169" s="56"/>
      <c r="J4169" s="56"/>
      <c r="K4169" s="8"/>
      <c r="L4169" s="56"/>
      <c r="M4169" s="56"/>
      <c r="N4169" s="56"/>
      <c r="O4169" s="56"/>
      <c r="P4169" s="56"/>
      <c r="Q4169" s="56"/>
      <c r="R4169" s="8"/>
      <c r="S4169" s="56"/>
      <c r="T4169" s="56"/>
      <c r="U4169" s="57"/>
      <c r="V4169" s="289">
        <f t="shared" si="394"/>
        <v>1320</v>
      </c>
      <c r="W4169" s="292" t="str">
        <f t="shared" si="395"/>
        <v/>
      </c>
      <c r="X4169" s="291" t="str">
        <f t="shared" si="396"/>
        <v/>
      </c>
      <c r="Y4169" s="291" t="str">
        <f t="shared" si="397"/>
        <v/>
      </c>
    </row>
    <row r="4170" spans="1:25" ht="15" customHeight="1">
      <c r="A4170" s="8">
        <f t="shared" si="398"/>
        <v>4169</v>
      </c>
      <c r="B4170" s="56" t="s">
        <v>5352</v>
      </c>
      <c r="C4170" s="8">
        <v>82</v>
      </c>
      <c r="D4170" s="8" t="s">
        <v>23</v>
      </c>
      <c r="E4170" s="60" t="s">
        <v>695</v>
      </c>
      <c r="F4170" s="57" t="s">
        <v>5353</v>
      </c>
      <c r="G4170" s="58">
        <v>45151</v>
      </c>
      <c r="H4170" s="56"/>
      <c r="I4170" s="56"/>
      <c r="J4170" s="56"/>
      <c r="K4170" s="8"/>
      <c r="L4170" s="56"/>
      <c r="M4170" s="56"/>
      <c r="N4170" s="56"/>
      <c r="O4170" s="56"/>
      <c r="P4170" s="56"/>
      <c r="Q4170" s="56"/>
      <c r="R4170" s="8"/>
      <c r="S4170" s="56"/>
      <c r="T4170" s="56"/>
      <c r="U4170" s="57"/>
      <c r="V4170" s="289">
        <f t="shared" si="394"/>
        <v>1320</v>
      </c>
      <c r="W4170" s="292" t="str">
        <f t="shared" si="395"/>
        <v/>
      </c>
      <c r="X4170" s="291" t="str">
        <f t="shared" si="396"/>
        <v/>
      </c>
      <c r="Y4170" s="291" t="str">
        <f t="shared" si="397"/>
        <v/>
      </c>
    </row>
    <row r="4171" spans="1:25" ht="15" customHeight="1">
      <c r="A4171" s="8">
        <f t="shared" si="398"/>
        <v>4170</v>
      </c>
      <c r="B4171" s="56" t="s">
        <v>5354</v>
      </c>
      <c r="C4171" s="8">
        <v>65</v>
      </c>
      <c r="D4171" s="8" t="s">
        <v>23</v>
      </c>
      <c r="E4171" s="60" t="s">
        <v>5355</v>
      </c>
      <c r="F4171" s="57" t="s">
        <v>145</v>
      </c>
      <c r="G4171" s="58">
        <v>45152</v>
      </c>
      <c r="H4171" s="56"/>
      <c r="I4171" s="56"/>
      <c r="J4171" s="56"/>
      <c r="K4171" s="8"/>
      <c r="L4171" s="56"/>
      <c r="M4171" s="56"/>
      <c r="N4171" s="56"/>
      <c r="O4171" s="56"/>
      <c r="P4171" s="56"/>
      <c r="Q4171" s="56"/>
      <c r="R4171" s="8"/>
      <c r="S4171" s="56"/>
      <c r="T4171" s="56"/>
      <c r="U4171" s="57"/>
      <c r="V4171" s="289">
        <f t="shared" si="394"/>
        <v>1321</v>
      </c>
      <c r="W4171" s="292" t="str">
        <f t="shared" si="395"/>
        <v/>
      </c>
      <c r="X4171" s="291" t="str">
        <f t="shared" si="396"/>
        <v/>
      </c>
      <c r="Y4171" s="291" t="str">
        <f t="shared" si="397"/>
        <v/>
      </c>
    </row>
    <row r="4172" spans="1:25" ht="15" customHeight="1">
      <c r="A4172" s="8">
        <f t="shared" si="398"/>
        <v>4171</v>
      </c>
      <c r="B4172" s="56" t="s">
        <v>4410</v>
      </c>
      <c r="C4172" s="8">
        <v>83</v>
      </c>
      <c r="D4172" s="8" t="s">
        <v>16</v>
      </c>
      <c r="E4172" s="60" t="s">
        <v>84</v>
      </c>
      <c r="F4172" s="57" t="s">
        <v>117</v>
      </c>
      <c r="G4172" s="58">
        <v>45152</v>
      </c>
      <c r="H4172" s="56"/>
      <c r="I4172" s="56"/>
      <c r="J4172" s="56"/>
      <c r="K4172" s="8"/>
      <c r="L4172" s="56"/>
      <c r="M4172" s="56"/>
      <c r="N4172" s="56"/>
      <c r="O4172" s="56"/>
      <c r="P4172" s="56"/>
      <c r="Q4172" s="56"/>
      <c r="R4172" s="8"/>
      <c r="S4172" s="56"/>
      <c r="T4172" s="56"/>
      <c r="U4172" s="57"/>
      <c r="V4172" s="289">
        <f t="shared" si="394"/>
        <v>1321</v>
      </c>
      <c r="W4172" s="292" t="str">
        <f t="shared" si="395"/>
        <v/>
      </c>
      <c r="X4172" s="291" t="str">
        <f t="shared" si="396"/>
        <v/>
      </c>
      <c r="Y4172" s="291" t="str">
        <f t="shared" si="397"/>
        <v/>
      </c>
    </row>
    <row r="4173" spans="1:25" ht="15" customHeight="1">
      <c r="A4173" s="8">
        <f t="shared" si="398"/>
        <v>4172</v>
      </c>
      <c r="B4173" s="56" t="s">
        <v>5356</v>
      </c>
      <c r="C4173" s="8">
        <v>10</v>
      </c>
      <c r="D4173" s="8" t="s">
        <v>23</v>
      </c>
      <c r="E4173" s="60" t="s">
        <v>5357</v>
      </c>
      <c r="F4173" s="57" t="s">
        <v>1264</v>
      </c>
      <c r="G4173" s="58">
        <v>45153</v>
      </c>
      <c r="H4173" s="56"/>
      <c r="I4173" s="56"/>
      <c r="J4173" s="56"/>
      <c r="K4173" s="8"/>
      <c r="L4173" s="56"/>
      <c r="M4173" s="56"/>
      <c r="N4173" s="56"/>
      <c r="O4173" s="56"/>
      <c r="P4173" s="56"/>
      <c r="Q4173" s="56"/>
      <c r="R4173" s="8"/>
      <c r="S4173" s="56"/>
      <c r="T4173" s="56"/>
      <c r="U4173" s="57"/>
      <c r="V4173" s="289">
        <f t="shared" si="394"/>
        <v>1322</v>
      </c>
      <c r="W4173" s="292" t="str">
        <f t="shared" si="395"/>
        <v/>
      </c>
      <c r="X4173" s="291" t="str">
        <f t="shared" si="396"/>
        <v/>
      </c>
      <c r="Y4173" s="291" t="str">
        <f t="shared" si="397"/>
        <v/>
      </c>
    </row>
    <row r="4174" spans="1:25" ht="15" customHeight="1">
      <c r="A4174" s="8">
        <f t="shared" si="398"/>
        <v>4173</v>
      </c>
      <c r="B4174" s="56" t="s">
        <v>274</v>
      </c>
      <c r="C4174" s="8">
        <v>66</v>
      </c>
      <c r="D4174" s="8" t="s">
        <v>16</v>
      </c>
      <c r="E4174" s="60" t="s">
        <v>135</v>
      </c>
      <c r="F4174" s="57" t="s">
        <v>66</v>
      </c>
      <c r="G4174" s="58">
        <v>45153</v>
      </c>
      <c r="H4174" s="56"/>
      <c r="I4174" s="56"/>
      <c r="J4174" s="56"/>
      <c r="K4174" s="8"/>
      <c r="L4174" s="56"/>
      <c r="M4174" s="56"/>
      <c r="N4174" s="56"/>
      <c r="O4174" s="56"/>
      <c r="P4174" s="56"/>
      <c r="Q4174" s="56"/>
      <c r="R4174" s="8"/>
      <c r="S4174" s="56"/>
      <c r="T4174" s="56"/>
      <c r="U4174" s="57"/>
      <c r="V4174" s="289">
        <f t="shared" si="394"/>
        <v>1322</v>
      </c>
      <c r="W4174" s="292" t="str">
        <f t="shared" si="395"/>
        <v/>
      </c>
      <c r="X4174" s="291" t="str">
        <f t="shared" si="396"/>
        <v/>
      </c>
      <c r="Y4174" s="291" t="str">
        <f t="shared" si="397"/>
        <v/>
      </c>
    </row>
    <row r="4175" spans="1:25" ht="15" customHeight="1">
      <c r="A4175" s="8">
        <f t="shared" si="398"/>
        <v>4174</v>
      </c>
      <c r="B4175" s="56" t="s">
        <v>5358</v>
      </c>
      <c r="C4175" s="8">
        <v>75</v>
      </c>
      <c r="D4175" s="8" t="s">
        <v>23</v>
      </c>
      <c r="E4175" s="60" t="s">
        <v>1428</v>
      </c>
      <c r="F4175" s="57" t="s">
        <v>1760</v>
      </c>
      <c r="G4175" s="58">
        <v>45153</v>
      </c>
      <c r="H4175" s="56"/>
      <c r="I4175" s="56"/>
      <c r="J4175" s="56"/>
      <c r="K4175" s="8"/>
      <c r="L4175" s="56"/>
      <c r="M4175" s="56"/>
      <c r="N4175" s="56"/>
      <c r="O4175" s="56"/>
      <c r="P4175" s="56"/>
      <c r="Q4175" s="56"/>
      <c r="R4175" s="8"/>
      <c r="S4175" s="56"/>
      <c r="T4175" s="56"/>
      <c r="U4175" s="57"/>
      <c r="V4175" s="289">
        <f t="shared" si="394"/>
        <v>1322</v>
      </c>
      <c r="W4175" s="292" t="str">
        <f t="shared" si="395"/>
        <v/>
      </c>
      <c r="X4175" s="291" t="str">
        <f t="shared" si="396"/>
        <v/>
      </c>
      <c r="Y4175" s="291" t="str">
        <f t="shared" si="397"/>
        <v/>
      </c>
    </row>
    <row r="4176" spans="1:25" ht="15" customHeight="1">
      <c r="A4176" s="8">
        <f t="shared" si="398"/>
        <v>4175</v>
      </c>
      <c r="B4176" s="56" t="s">
        <v>4518</v>
      </c>
      <c r="C4176" s="8">
        <v>81</v>
      </c>
      <c r="D4176" s="8" t="s">
        <v>23</v>
      </c>
      <c r="E4176" s="60" t="s">
        <v>5359</v>
      </c>
      <c r="F4176" s="57" t="s">
        <v>89</v>
      </c>
      <c r="G4176" s="58">
        <v>45153</v>
      </c>
      <c r="H4176" s="56"/>
      <c r="I4176" s="56"/>
      <c r="J4176" s="56"/>
      <c r="K4176" s="8"/>
      <c r="L4176" s="56"/>
      <c r="M4176" s="56"/>
      <c r="N4176" s="56"/>
      <c r="O4176" s="56"/>
      <c r="P4176" s="56"/>
      <c r="Q4176" s="56"/>
      <c r="R4176" s="8"/>
      <c r="S4176" s="56"/>
      <c r="T4176" s="56"/>
      <c r="U4176" s="57"/>
      <c r="V4176" s="289">
        <f t="shared" si="394"/>
        <v>1322</v>
      </c>
      <c r="W4176" s="292" t="str">
        <f t="shared" si="395"/>
        <v/>
      </c>
      <c r="X4176" s="291" t="str">
        <f t="shared" si="396"/>
        <v/>
      </c>
      <c r="Y4176" s="291" t="str">
        <f t="shared" si="397"/>
        <v/>
      </c>
    </row>
    <row r="4177" spans="1:25" ht="15" customHeight="1">
      <c r="A4177" s="8">
        <f t="shared" si="398"/>
        <v>4176</v>
      </c>
      <c r="B4177" s="56" t="s">
        <v>819</v>
      </c>
      <c r="C4177" s="8">
        <v>82</v>
      </c>
      <c r="D4177" s="8" t="s">
        <v>23</v>
      </c>
      <c r="E4177" s="60" t="s">
        <v>5360</v>
      </c>
      <c r="F4177" s="57" t="s">
        <v>25</v>
      </c>
      <c r="G4177" s="58">
        <v>45153</v>
      </c>
      <c r="H4177" s="56"/>
      <c r="I4177" s="56"/>
      <c r="J4177" s="56"/>
      <c r="K4177" s="8"/>
      <c r="L4177" s="56"/>
      <c r="M4177" s="56"/>
      <c r="N4177" s="56"/>
      <c r="O4177" s="56"/>
      <c r="P4177" s="56"/>
      <c r="Q4177" s="56"/>
      <c r="R4177" s="8"/>
      <c r="S4177" s="56"/>
      <c r="T4177" s="56"/>
      <c r="U4177" s="57"/>
      <c r="V4177" s="289">
        <f t="shared" si="394"/>
        <v>1322</v>
      </c>
      <c r="W4177" s="292" t="str">
        <f t="shared" si="395"/>
        <v/>
      </c>
      <c r="X4177" s="291" t="str">
        <f t="shared" si="396"/>
        <v/>
      </c>
      <c r="Y4177" s="291" t="str">
        <f t="shared" si="397"/>
        <v/>
      </c>
    </row>
    <row r="4178" spans="1:25" ht="15" customHeight="1">
      <c r="A4178" s="8">
        <f t="shared" si="398"/>
        <v>4177</v>
      </c>
      <c r="B4178" s="56" t="s">
        <v>5361</v>
      </c>
      <c r="C4178" s="8">
        <v>86</v>
      </c>
      <c r="D4178" s="8" t="s">
        <v>16</v>
      </c>
      <c r="E4178" s="60" t="s">
        <v>3663</v>
      </c>
      <c r="F4178" s="57" t="s">
        <v>89</v>
      </c>
      <c r="G4178" s="58">
        <v>45153</v>
      </c>
      <c r="H4178" s="56"/>
      <c r="I4178" s="56"/>
      <c r="J4178" s="56"/>
      <c r="K4178" s="8"/>
      <c r="L4178" s="56"/>
      <c r="M4178" s="56"/>
      <c r="N4178" s="56"/>
      <c r="O4178" s="56"/>
      <c r="P4178" s="56"/>
      <c r="Q4178" s="56"/>
      <c r="R4178" s="8"/>
      <c r="S4178" s="56"/>
      <c r="T4178" s="56"/>
      <c r="U4178" s="57"/>
      <c r="V4178" s="289">
        <f t="shared" si="394"/>
        <v>1322</v>
      </c>
      <c r="W4178" s="292" t="str">
        <f t="shared" si="395"/>
        <v/>
      </c>
      <c r="X4178" s="291" t="str">
        <f t="shared" si="396"/>
        <v/>
      </c>
      <c r="Y4178" s="291" t="str">
        <f t="shared" si="397"/>
        <v/>
      </c>
    </row>
    <row r="4179" spans="1:25" ht="15" customHeight="1">
      <c r="A4179" s="8">
        <f t="shared" si="398"/>
        <v>4178</v>
      </c>
      <c r="B4179" s="56" t="s">
        <v>5362</v>
      </c>
      <c r="C4179" s="8">
        <v>81</v>
      </c>
      <c r="D4179" s="8" t="s">
        <v>23</v>
      </c>
      <c r="E4179" s="60" t="s">
        <v>5363</v>
      </c>
      <c r="F4179" s="57" t="s">
        <v>106</v>
      </c>
      <c r="G4179" s="58">
        <v>45154</v>
      </c>
      <c r="H4179" s="56"/>
      <c r="I4179" s="56"/>
      <c r="J4179" s="56"/>
      <c r="K4179" s="8"/>
      <c r="L4179" s="56"/>
      <c r="M4179" s="56"/>
      <c r="N4179" s="56"/>
      <c r="O4179" s="56"/>
      <c r="P4179" s="56"/>
      <c r="Q4179" s="56"/>
      <c r="R4179" s="8"/>
      <c r="S4179" s="56"/>
      <c r="T4179" s="56"/>
      <c r="U4179" s="57"/>
      <c r="V4179" s="289">
        <f t="shared" si="394"/>
        <v>1323</v>
      </c>
      <c r="W4179" s="292" t="str">
        <f t="shared" si="395"/>
        <v/>
      </c>
      <c r="X4179" s="291" t="str">
        <f t="shared" si="396"/>
        <v/>
      </c>
      <c r="Y4179" s="291" t="str">
        <f t="shared" si="397"/>
        <v/>
      </c>
    </row>
    <row r="4180" spans="1:25" ht="15" customHeight="1">
      <c r="A4180" s="8">
        <f t="shared" si="398"/>
        <v>4179</v>
      </c>
      <c r="B4180" s="56" t="s">
        <v>4684</v>
      </c>
      <c r="C4180" s="8">
        <v>87</v>
      </c>
      <c r="D4180" s="8" t="s">
        <v>16</v>
      </c>
      <c r="E4180" s="60" t="s">
        <v>5364</v>
      </c>
      <c r="F4180" s="57" t="s">
        <v>25</v>
      </c>
      <c r="G4180" s="58">
        <v>45155</v>
      </c>
      <c r="H4180" s="56"/>
      <c r="I4180" s="56"/>
      <c r="J4180" s="56"/>
      <c r="K4180" s="8"/>
      <c r="L4180" s="56"/>
      <c r="M4180" s="56"/>
      <c r="N4180" s="56"/>
      <c r="O4180" s="56"/>
      <c r="P4180" s="56"/>
      <c r="Q4180" s="56"/>
      <c r="R4180" s="8"/>
      <c r="S4180" s="56"/>
      <c r="T4180" s="56"/>
      <c r="U4180" s="57"/>
      <c r="V4180" s="289">
        <f t="shared" si="394"/>
        <v>1324</v>
      </c>
      <c r="W4180" s="292" t="str">
        <f t="shared" si="395"/>
        <v/>
      </c>
      <c r="X4180" s="291" t="str">
        <f t="shared" si="396"/>
        <v/>
      </c>
      <c r="Y4180" s="291" t="str">
        <f t="shared" si="397"/>
        <v/>
      </c>
    </row>
    <row r="4181" spans="1:25" ht="15" customHeight="1">
      <c r="A4181" s="8">
        <f t="shared" si="398"/>
        <v>4180</v>
      </c>
      <c r="B4181" s="56" t="s">
        <v>5365</v>
      </c>
      <c r="C4181" s="8">
        <v>99</v>
      </c>
      <c r="D4181" s="8" t="s">
        <v>16</v>
      </c>
      <c r="E4181" s="60" t="s">
        <v>1992</v>
      </c>
      <c r="F4181" s="57" t="s">
        <v>513</v>
      </c>
      <c r="G4181" s="58">
        <v>45155</v>
      </c>
      <c r="H4181" s="56"/>
      <c r="I4181" s="56"/>
      <c r="J4181" s="56"/>
      <c r="K4181" s="8"/>
      <c r="L4181" s="56"/>
      <c r="M4181" s="56"/>
      <c r="N4181" s="56"/>
      <c r="O4181" s="56"/>
      <c r="P4181" s="56"/>
      <c r="Q4181" s="56"/>
      <c r="R4181" s="8"/>
      <c r="S4181" s="56"/>
      <c r="T4181" s="56"/>
      <c r="U4181" s="57"/>
      <c r="V4181" s="289">
        <f t="shared" si="394"/>
        <v>1324</v>
      </c>
      <c r="W4181" s="292" t="str">
        <f t="shared" si="395"/>
        <v/>
      </c>
      <c r="X4181" s="291" t="str">
        <f t="shared" si="396"/>
        <v/>
      </c>
      <c r="Y4181" s="291" t="str">
        <f t="shared" si="397"/>
        <v/>
      </c>
    </row>
    <row r="4182" spans="1:25" ht="15" customHeight="1">
      <c r="A4182" s="8">
        <f t="shared" si="398"/>
        <v>4181</v>
      </c>
      <c r="B4182" s="56" t="s">
        <v>5366</v>
      </c>
      <c r="C4182" s="8">
        <v>54</v>
      </c>
      <c r="D4182" s="8" t="s">
        <v>16</v>
      </c>
      <c r="E4182" s="60" t="s">
        <v>5367</v>
      </c>
      <c r="F4182" s="57" t="s">
        <v>25</v>
      </c>
      <c r="G4182" s="58">
        <v>45156</v>
      </c>
      <c r="H4182" s="56"/>
      <c r="I4182" s="56"/>
      <c r="J4182" s="56"/>
      <c r="K4182" s="8"/>
      <c r="L4182" s="56"/>
      <c r="M4182" s="56"/>
      <c r="N4182" s="56"/>
      <c r="O4182" s="56"/>
      <c r="P4182" s="56"/>
      <c r="Q4182" s="56"/>
      <c r="R4182" s="8"/>
      <c r="S4182" s="56"/>
      <c r="T4182" s="56"/>
      <c r="U4182" s="57"/>
      <c r="V4182" s="289">
        <f t="shared" si="394"/>
        <v>1325</v>
      </c>
      <c r="W4182" s="292" t="str">
        <f t="shared" si="395"/>
        <v/>
      </c>
      <c r="X4182" s="291" t="str">
        <f t="shared" si="396"/>
        <v/>
      </c>
      <c r="Y4182" s="291" t="str">
        <f t="shared" si="397"/>
        <v/>
      </c>
    </row>
    <row r="4183" spans="1:25" ht="15" customHeight="1">
      <c r="A4183" s="8">
        <f t="shared" si="398"/>
        <v>4182</v>
      </c>
      <c r="B4183" s="56" t="s">
        <v>5368</v>
      </c>
      <c r="C4183" s="8">
        <v>64</v>
      </c>
      <c r="D4183" s="8" t="s">
        <v>16</v>
      </c>
      <c r="E4183" s="60" t="s">
        <v>5369</v>
      </c>
      <c r="F4183" s="57" t="s">
        <v>125</v>
      </c>
      <c r="G4183" s="58">
        <v>45156</v>
      </c>
      <c r="H4183" s="56"/>
      <c r="I4183" s="56"/>
      <c r="J4183" s="56"/>
      <c r="K4183" s="8"/>
      <c r="L4183" s="56"/>
      <c r="M4183" s="56"/>
      <c r="N4183" s="56"/>
      <c r="O4183" s="56"/>
      <c r="P4183" s="56"/>
      <c r="Q4183" s="56"/>
      <c r="R4183" s="8"/>
      <c r="S4183" s="56"/>
      <c r="T4183" s="56"/>
      <c r="U4183" s="57"/>
      <c r="V4183" s="289">
        <f t="shared" si="394"/>
        <v>1325</v>
      </c>
      <c r="W4183" s="292" t="str">
        <f t="shared" si="395"/>
        <v/>
      </c>
      <c r="X4183" s="291" t="str">
        <f t="shared" si="396"/>
        <v/>
      </c>
      <c r="Y4183" s="291" t="str">
        <f t="shared" si="397"/>
        <v/>
      </c>
    </row>
    <row r="4184" spans="1:25" ht="15" customHeight="1">
      <c r="A4184" s="8">
        <f t="shared" si="398"/>
        <v>4183</v>
      </c>
      <c r="B4184" s="56" t="s">
        <v>5321</v>
      </c>
      <c r="C4184" s="8">
        <v>82</v>
      </c>
      <c r="D4184" s="8" t="s">
        <v>23</v>
      </c>
      <c r="E4184" s="60" t="s">
        <v>5370</v>
      </c>
      <c r="F4184" s="57" t="s">
        <v>106</v>
      </c>
      <c r="G4184" s="58">
        <v>45156</v>
      </c>
      <c r="H4184" s="56"/>
      <c r="I4184" s="56"/>
      <c r="J4184" s="56"/>
      <c r="K4184" s="8"/>
      <c r="L4184" s="56"/>
      <c r="M4184" s="56"/>
      <c r="N4184" s="56"/>
      <c r="O4184" s="56"/>
      <c r="P4184" s="56"/>
      <c r="Q4184" s="56"/>
      <c r="R4184" s="8"/>
      <c r="S4184" s="56"/>
      <c r="T4184" s="56"/>
      <c r="U4184" s="57"/>
      <c r="V4184" s="289">
        <f t="shared" si="394"/>
        <v>1325</v>
      </c>
      <c r="W4184" s="292" t="str">
        <f t="shared" si="395"/>
        <v/>
      </c>
      <c r="X4184" s="291" t="str">
        <f t="shared" si="396"/>
        <v/>
      </c>
      <c r="Y4184" s="291" t="str">
        <f t="shared" si="397"/>
        <v/>
      </c>
    </row>
    <row r="4185" spans="1:25" ht="15" customHeight="1">
      <c r="A4185" s="8">
        <f t="shared" si="398"/>
        <v>4184</v>
      </c>
      <c r="B4185" s="56" t="s">
        <v>5371</v>
      </c>
      <c r="C4185" s="8">
        <v>88</v>
      </c>
      <c r="D4185" s="8" t="s">
        <v>23</v>
      </c>
      <c r="E4185" s="60" t="s">
        <v>5088</v>
      </c>
      <c r="F4185" s="57" t="s">
        <v>106</v>
      </c>
      <c r="G4185" s="58">
        <v>45156</v>
      </c>
      <c r="H4185" s="56"/>
      <c r="I4185" s="56"/>
      <c r="J4185" s="56"/>
      <c r="K4185" s="8"/>
      <c r="L4185" s="56"/>
      <c r="M4185" s="56"/>
      <c r="N4185" s="56"/>
      <c r="O4185" s="56"/>
      <c r="P4185" s="56"/>
      <c r="Q4185" s="56"/>
      <c r="R4185" s="8"/>
      <c r="S4185" s="56"/>
      <c r="T4185" s="56"/>
      <c r="U4185" s="57"/>
      <c r="V4185" s="289">
        <f t="shared" si="394"/>
        <v>1325</v>
      </c>
      <c r="W4185" s="292" t="str">
        <f t="shared" si="395"/>
        <v/>
      </c>
      <c r="X4185" s="291" t="str">
        <f t="shared" si="396"/>
        <v/>
      </c>
      <c r="Y4185" s="291" t="str">
        <f t="shared" si="397"/>
        <v/>
      </c>
    </row>
    <row r="4186" spans="1:25" ht="15" customHeight="1">
      <c r="A4186" s="8">
        <f t="shared" si="398"/>
        <v>4185</v>
      </c>
      <c r="B4186" s="82" t="s">
        <v>291</v>
      </c>
      <c r="C4186" s="83">
        <v>45</v>
      </c>
      <c r="D4186" s="83" t="s">
        <v>16</v>
      </c>
      <c r="E4186" s="265" t="s">
        <v>593</v>
      </c>
      <c r="F4186" s="84" t="s">
        <v>5110</v>
      </c>
      <c r="G4186" s="85">
        <v>45157</v>
      </c>
      <c r="H4186" s="82"/>
      <c r="I4186" s="82"/>
      <c r="J4186" s="82"/>
      <c r="K4186" s="83"/>
      <c r="L4186" s="82"/>
      <c r="M4186" s="82"/>
      <c r="N4186" s="82"/>
      <c r="O4186" s="82"/>
      <c r="P4186" s="82"/>
      <c r="Q4186" s="82"/>
      <c r="R4186" s="83"/>
      <c r="S4186" s="82"/>
      <c r="T4186" s="82" t="s">
        <v>709</v>
      </c>
      <c r="U4186" s="84"/>
      <c r="V4186" s="289">
        <f t="shared" si="394"/>
        <v>1326</v>
      </c>
      <c r="W4186" s="292" t="str">
        <f t="shared" si="395"/>
        <v/>
      </c>
      <c r="X4186" s="291" t="str">
        <f t="shared" si="396"/>
        <v/>
      </c>
      <c r="Y4186" s="291" t="str">
        <f t="shared" si="397"/>
        <v/>
      </c>
    </row>
    <row r="4187" spans="1:25" ht="15" customHeight="1">
      <c r="A4187" s="8">
        <f t="shared" si="398"/>
        <v>4186</v>
      </c>
      <c r="B4187" s="56" t="s">
        <v>1303</v>
      </c>
      <c r="C4187" s="8">
        <v>59</v>
      </c>
      <c r="D4187" s="8" t="s">
        <v>23</v>
      </c>
      <c r="E4187" s="60" t="s">
        <v>5372</v>
      </c>
      <c r="F4187" s="57" t="s">
        <v>25</v>
      </c>
      <c r="G4187" s="58">
        <v>45157</v>
      </c>
      <c r="H4187" s="56"/>
      <c r="I4187" s="56"/>
      <c r="J4187" s="56"/>
      <c r="K4187" s="8"/>
      <c r="L4187" s="56"/>
      <c r="M4187" s="56"/>
      <c r="N4187" s="56"/>
      <c r="O4187" s="56"/>
      <c r="P4187" s="56"/>
      <c r="Q4187" s="56"/>
      <c r="R4187" s="8"/>
      <c r="S4187" s="56"/>
      <c r="T4187" s="56" t="s">
        <v>5373</v>
      </c>
      <c r="U4187" s="57"/>
      <c r="V4187" s="289">
        <f t="shared" si="394"/>
        <v>1326</v>
      </c>
      <c r="W4187" s="292" t="str">
        <f t="shared" si="395"/>
        <v/>
      </c>
      <c r="X4187" s="291" t="str">
        <f t="shared" si="396"/>
        <v/>
      </c>
      <c r="Y4187" s="291" t="str">
        <f t="shared" si="397"/>
        <v/>
      </c>
    </row>
    <row r="4188" spans="1:25" ht="15" customHeight="1">
      <c r="A4188" s="8">
        <f t="shared" si="398"/>
        <v>4187</v>
      </c>
      <c r="B4188" s="56" t="s">
        <v>5374</v>
      </c>
      <c r="C4188" s="8">
        <v>63</v>
      </c>
      <c r="D4188" s="8" t="s">
        <v>23</v>
      </c>
      <c r="E4188" s="60" t="s">
        <v>1177</v>
      </c>
      <c r="F4188" s="57" t="s">
        <v>1968</v>
      </c>
      <c r="G4188" s="58">
        <v>45157</v>
      </c>
      <c r="H4188" s="56"/>
      <c r="I4188" s="56"/>
      <c r="J4188" s="56"/>
      <c r="K4188" s="8"/>
      <c r="L4188" s="56"/>
      <c r="M4188" s="56"/>
      <c r="N4188" s="56"/>
      <c r="O4188" s="56"/>
      <c r="P4188" s="56"/>
      <c r="Q4188" s="56"/>
      <c r="R4188" s="8"/>
      <c r="S4188" s="56"/>
      <c r="T4188" s="56"/>
      <c r="U4188" s="57"/>
      <c r="V4188" s="289">
        <f t="shared" si="394"/>
        <v>1326</v>
      </c>
      <c r="W4188" s="292" t="str">
        <f t="shared" si="395"/>
        <v/>
      </c>
      <c r="X4188" s="291" t="str">
        <f t="shared" si="396"/>
        <v/>
      </c>
      <c r="Y4188" s="291" t="str">
        <f t="shared" si="397"/>
        <v/>
      </c>
    </row>
    <row r="4189" spans="1:25" ht="15" customHeight="1">
      <c r="A4189" s="8">
        <f t="shared" si="398"/>
        <v>4188</v>
      </c>
      <c r="B4189" s="56" t="s">
        <v>5375</v>
      </c>
      <c r="C4189" s="8">
        <v>66</v>
      </c>
      <c r="D4189" s="8" t="s">
        <v>23</v>
      </c>
      <c r="E4189" s="60" t="s">
        <v>5376</v>
      </c>
      <c r="F4189" s="57" t="s">
        <v>25</v>
      </c>
      <c r="G4189" s="58">
        <v>45157</v>
      </c>
      <c r="H4189" s="56"/>
      <c r="I4189" s="56"/>
      <c r="J4189" s="56"/>
      <c r="K4189" s="8"/>
      <c r="L4189" s="56"/>
      <c r="M4189" s="56"/>
      <c r="N4189" s="56"/>
      <c r="O4189" s="56"/>
      <c r="P4189" s="56"/>
      <c r="Q4189" s="56"/>
      <c r="R4189" s="8"/>
      <c r="S4189" s="56"/>
      <c r="T4189" s="56"/>
      <c r="U4189" s="57"/>
      <c r="V4189" s="289">
        <f t="shared" si="394"/>
        <v>1326</v>
      </c>
      <c r="W4189" s="292" t="str">
        <f t="shared" si="395"/>
        <v/>
      </c>
      <c r="X4189" s="291" t="str">
        <f t="shared" si="396"/>
        <v/>
      </c>
      <c r="Y4189" s="291" t="str">
        <f t="shared" si="397"/>
        <v/>
      </c>
    </row>
    <row r="4190" spans="1:25" ht="15" customHeight="1">
      <c r="A4190" s="8">
        <f t="shared" si="398"/>
        <v>4189</v>
      </c>
      <c r="B4190" s="56" t="s">
        <v>5377</v>
      </c>
      <c r="C4190" s="8">
        <v>10</v>
      </c>
      <c r="D4190" s="8" t="s">
        <v>23</v>
      </c>
      <c r="E4190" s="60" t="s">
        <v>2895</v>
      </c>
      <c r="F4190" s="57" t="s">
        <v>1119</v>
      </c>
      <c r="G4190" s="58">
        <v>45158</v>
      </c>
      <c r="H4190" s="56"/>
      <c r="I4190" s="56"/>
      <c r="J4190" s="56"/>
      <c r="K4190" s="8"/>
      <c r="L4190" s="56"/>
      <c r="M4190" s="56"/>
      <c r="N4190" s="56"/>
      <c r="O4190" s="56"/>
      <c r="P4190" s="56"/>
      <c r="Q4190" s="56"/>
      <c r="R4190" s="8"/>
      <c r="S4190" s="56"/>
      <c r="T4190" s="56"/>
      <c r="U4190" s="57"/>
      <c r="V4190" s="289">
        <f t="shared" si="394"/>
        <v>1327</v>
      </c>
      <c r="W4190" s="292" t="str">
        <f t="shared" si="395"/>
        <v/>
      </c>
      <c r="X4190" s="291" t="str">
        <f t="shared" si="396"/>
        <v/>
      </c>
      <c r="Y4190" s="291" t="str">
        <f t="shared" si="397"/>
        <v/>
      </c>
    </row>
    <row r="4191" spans="1:25" ht="15" customHeight="1">
      <c r="A4191" s="8">
        <f t="shared" si="398"/>
        <v>4190</v>
      </c>
      <c r="B4191" s="56" t="s">
        <v>5378</v>
      </c>
      <c r="C4191" s="8">
        <v>57</v>
      </c>
      <c r="D4191" s="8" t="s">
        <v>23</v>
      </c>
      <c r="E4191" s="60" t="s">
        <v>5379</v>
      </c>
      <c r="F4191" s="57" t="s">
        <v>25</v>
      </c>
      <c r="G4191" s="58">
        <v>45158</v>
      </c>
      <c r="H4191" s="56"/>
      <c r="I4191" s="56"/>
      <c r="J4191" s="56"/>
      <c r="K4191" s="8"/>
      <c r="L4191" s="56"/>
      <c r="M4191" s="56"/>
      <c r="N4191" s="56"/>
      <c r="O4191" s="56"/>
      <c r="P4191" s="56"/>
      <c r="Q4191" s="56"/>
      <c r="R4191" s="8"/>
      <c r="S4191" s="56"/>
      <c r="T4191" s="56" t="s">
        <v>5380</v>
      </c>
      <c r="U4191" s="57"/>
      <c r="V4191" s="289">
        <f t="shared" si="394"/>
        <v>1327</v>
      </c>
      <c r="W4191" s="292" t="str">
        <f t="shared" si="395"/>
        <v/>
      </c>
      <c r="X4191" s="291" t="str">
        <f t="shared" si="396"/>
        <v/>
      </c>
      <c r="Y4191" s="291" t="str">
        <f t="shared" si="397"/>
        <v/>
      </c>
    </row>
    <row r="4192" spans="1:25" ht="15" customHeight="1">
      <c r="A4192" s="8">
        <f t="shared" si="398"/>
        <v>4191</v>
      </c>
      <c r="B4192" s="56" t="s">
        <v>4943</v>
      </c>
      <c r="C4192" s="8">
        <v>48</v>
      </c>
      <c r="D4192" s="8" t="s">
        <v>16</v>
      </c>
      <c r="E4192" s="60" t="s">
        <v>5381</v>
      </c>
      <c r="F4192" s="57" t="s">
        <v>5382</v>
      </c>
      <c r="G4192" s="58">
        <v>45159</v>
      </c>
      <c r="H4192" s="56"/>
      <c r="I4192" s="56"/>
      <c r="J4192" s="56"/>
      <c r="K4192" s="8"/>
      <c r="L4192" s="56"/>
      <c r="M4192" s="56"/>
      <c r="N4192" s="56"/>
      <c r="O4192" s="56"/>
      <c r="P4192" s="56"/>
      <c r="Q4192" s="56"/>
      <c r="R4192" s="8"/>
      <c r="S4192" s="56"/>
      <c r="T4192" s="56" t="s">
        <v>5383</v>
      </c>
      <c r="U4192" s="57"/>
      <c r="V4192" s="289">
        <f t="shared" si="394"/>
        <v>1328</v>
      </c>
      <c r="W4192" s="292" t="str">
        <f t="shared" si="395"/>
        <v/>
      </c>
      <c r="X4192" s="291" t="str">
        <f t="shared" si="396"/>
        <v/>
      </c>
      <c r="Y4192" s="291" t="str">
        <f t="shared" si="397"/>
        <v/>
      </c>
    </row>
    <row r="4193" spans="1:25" ht="15" customHeight="1">
      <c r="A4193" s="8">
        <f t="shared" si="398"/>
        <v>4192</v>
      </c>
      <c r="B4193" s="56" t="s">
        <v>5358</v>
      </c>
      <c r="C4193" s="8">
        <v>55</v>
      </c>
      <c r="D4193" s="8" t="s">
        <v>23</v>
      </c>
      <c r="E4193" s="60" t="s">
        <v>1124</v>
      </c>
      <c r="F4193" s="57" t="s">
        <v>290</v>
      </c>
      <c r="G4193" s="58">
        <v>45159</v>
      </c>
      <c r="H4193" s="56"/>
      <c r="I4193" s="56"/>
      <c r="J4193" s="56"/>
      <c r="K4193" s="8"/>
      <c r="L4193" s="56"/>
      <c r="M4193" s="56"/>
      <c r="N4193" s="56"/>
      <c r="O4193" s="56"/>
      <c r="P4193" s="56"/>
      <c r="Q4193" s="56"/>
      <c r="R4193" s="8"/>
      <c r="S4193" s="56"/>
      <c r="T4193" s="56"/>
      <c r="U4193" s="57"/>
      <c r="V4193" s="289">
        <f t="shared" si="394"/>
        <v>1328</v>
      </c>
      <c r="W4193" s="292" t="str">
        <f t="shared" si="395"/>
        <v/>
      </c>
      <c r="X4193" s="291" t="str">
        <f t="shared" si="396"/>
        <v/>
      </c>
      <c r="Y4193" s="291" t="str">
        <f t="shared" si="397"/>
        <v/>
      </c>
    </row>
    <row r="4194" spans="1:25" ht="15" customHeight="1">
      <c r="A4194" s="8">
        <f t="shared" si="398"/>
        <v>4193</v>
      </c>
      <c r="B4194" s="56" t="s">
        <v>5384</v>
      </c>
      <c r="C4194" s="8">
        <v>80</v>
      </c>
      <c r="D4194" s="8" t="s">
        <v>16</v>
      </c>
      <c r="E4194" s="60" t="s">
        <v>5385</v>
      </c>
      <c r="F4194" s="57" t="s">
        <v>25</v>
      </c>
      <c r="G4194" s="58">
        <v>45159</v>
      </c>
      <c r="H4194" s="56"/>
      <c r="I4194" s="56"/>
      <c r="J4194" s="56"/>
      <c r="K4194" s="8"/>
      <c r="L4194" s="56"/>
      <c r="M4194" s="56"/>
      <c r="N4194" s="56"/>
      <c r="O4194" s="56"/>
      <c r="P4194" s="56"/>
      <c r="Q4194" s="56"/>
      <c r="R4194" s="8"/>
      <c r="S4194" s="56"/>
      <c r="T4194" s="56"/>
      <c r="U4194" s="57"/>
      <c r="V4194" s="289">
        <f t="shared" si="394"/>
        <v>1328</v>
      </c>
      <c r="W4194" s="292" t="str">
        <f t="shared" si="395"/>
        <v/>
      </c>
      <c r="X4194" s="291" t="str">
        <f t="shared" si="396"/>
        <v/>
      </c>
      <c r="Y4194" s="291" t="str">
        <f t="shared" si="397"/>
        <v/>
      </c>
    </row>
    <row r="4195" spans="1:25" ht="15" customHeight="1">
      <c r="A4195" s="8">
        <f t="shared" si="398"/>
        <v>4194</v>
      </c>
      <c r="B4195" s="56" t="s">
        <v>5386</v>
      </c>
      <c r="C4195" s="8">
        <v>90</v>
      </c>
      <c r="D4195" s="8" t="s">
        <v>16</v>
      </c>
      <c r="E4195" s="60" t="s">
        <v>5387</v>
      </c>
      <c r="F4195" s="57" t="s">
        <v>25</v>
      </c>
      <c r="G4195" s="58">
        <v>45160</v>
      </c>
      <c r="H4195" s="56"/>
      <c r="I4195" s="56"/>
      <c r="J4195" s="56"/>
      <c r="K4195" s="8"/>
      <c r="L4195" s="56"/>
      <c r="M4195" s="56"/>
      <c r="N4195" s="56"/>
      <c r="O4195" s="56"/>
      <c r="P4195" s="56"/>
      <c r="Q4195" s="56"/>
      <c r="R4195" s="8"/>
      <c r="S4195" s="56"/>
      <c r="T4195" s="56"/>
      <c r="U4195" s="57"/>
      <c r="V4195" s="289">
        <f t="shared" si="394"/>
        <v>1329</v>
      </c>
      <c r="W4195" s="292" t="str">
        <f t="shared" si="395"/>
        <v/>
      </c>
      <c r="X4195" s="291" t="str">
        <f t="shared" si="396"/>
        <v/>
      </c>
      <c r="Y4195" s="291" t="str">
        <f t="shared" si="397"/>
        <v/>
      </c>
    </row>
    <row r="4196" spans="1:25" ht="15" customHeight="1">
      <c r="A4196" s="8">
        <f t="shared" si="398"/>
        <v>4195</v>
      </c>
      <c r="B4196" s="56" t="s">
        <v>2334</v>
      </c>
      <c r="C4196" s="8">
        <v>106</v>
      </c>
      <c r="D4196" s="8" t="s">
        <v>16</v>
      </c>
      <c r="E4196" s="60" t="s">
        <v>5388</v>
      </c>
      <c r="F4196" s="57" t="s">
        <v>71</v>
      </c>
      <c r="G4196" s="58">
        <v>45160</v>
      </c>
      <c r="H4196" s="56"/>
      <c r="I4196" s="56"/>
      <c r="J4196" s="56"/>
      <c r="K4196" s="8"/>
      <c r="L4196" s="56"/>
      <c r="M4196" s="56"/>
      <c r="N4196" s="56"/>
      <c r="O4196" s="56"/>
      <c r="P4196" s="56"/>
      <c r="Q4196" s="56"/>
      <c r="R4196" s="8"/>
      <c r="S4196" s="56"/>
      <c r="T4196" s="56"/>
      <c r="U4196" s="57"/>
      <c r="V4196" s="289">
        <f t="shared" si="394"/>
        <v>1329</v>
      </c>
      <c r="W4196" s="292" t="str">
        <f t="shared" si="395"/>
        <v/>
      </c>
      <c r="X4196" s="291" t="str">
        <f t="shared" si="396"/>
        <v/>
      </c>
      <c r="Y4196" s="291" t="str">
        <f t="shared" si="397"/>
        <v/>
      </c>
    </row>
    <row r="4197" spans="1:25" ht="15" customHeight="1">
      <c r="A4197" s="8">
        <f t="shared" si="398"/>
        <v>4196</v>
      </c>
      <c r="B4197" s="56" t="s">
        <v>5389</v>
      </c>
      <c r="C4197" s="8">
        <v>72</v>
      </c>
      <c r="D4197" s="8" t="s">
        <v>16</v>
      </c>
      <c r="E4197" s="60" t="s">
        <v>5390</v>
      </c>
      <c r="F4197" s="57" t="s">
        <v>25</v>
      </c>
      <c r="G4197" s="58">
        <v>45161</v>
      </c>
      <c r="H4197" s="56"/>
      <c r="I4197" s="56"/>
      <c r="J4197" s="56"/>
      <c r="K4197" s="8"/>
      <c r="L4197" s="56"/>
      <c r="M4197" s="56"/>
      <c r="N4197" s="56"/>
      <c r="O4197" s="56"/>
      <c r="P4197" s="56"/>
      <c r="Q4197" s="56"/>
      <c r="R4197" s="8"/>
      <c r="S4197" s="56"/>
      <c r="T4197" s="56"/>
      <c r="U4197" s="57"/>
      <c r="V4197" s="289">
        <f t="shared" si="394"/>
        <v>1330</v>
      </c>
      <c r="W4197" s="292" t="str">
        <f t="shared" si="395"/>
        <v/>
      </c>
      <c r="X4197" s="291" t="str">
        <f t="shared" si="396"/>
        <v/>
      </c>
      <c r="Y4197" s="291" t="str">
        <f t="shared" si="397"/>
        <v/>
      </c>
    </row>
    <row r="4198" spans="1:25" ht="15" customHeight="1">
      <c r="A4198" s="8">
        <f t="shared" si="398"/>
        <v>4197</v>
      </c>
      <c r="B4198" s="56" t="s">
        <v>5391</v>
      </c>
      <c r="C4198" s="8">
        <v>85</v>
      </c>
      <c r="D4198" s="8" t="s">
        <v>23</v>
      </c>
      <c r="E4198" s="60" t="s">
        <v>5392</v>
      </c>
      <c r="F4198" s="57" t="s">
        <v>66</v>
      </c>
      <c r="G4198" s="58">
        <v>45161</v>
      </c>
      <c r="H4198" s="56"/>
      <c r="I4198" s="56"/>
      <c r="J4198" s="56"/>
      <c r="K4198" s="8"/>
      <c r="L4198" s="56"/>
      <c r="M4198" s="56"/>
      <c r="N4198" s="56"/>
      <c r="O4198" s="56"/>
      <c r="P4198" s="56"/>
      <c r="Q4198" s="56"/>
      <c r="R4198" s="8"/>
      <c r="S4198" s="56"/>
      <c r="T4198" s="56"/>
      <c r="U4198" s="57"/>
      <c r="V4198" s="289">
        <f t="shared" si="394"/>
        <v>1330</v>
      </c>
      <c r="W4198" s="292" t="str">
        <f t="shared" si="395"/>
        <v/>
      </c>
      <c r="X4198" s="291" t="str">
        <f t="shared" si="396"/>
        <v/>
      </c>
      <c r="Y4198" s="291" t="str">
        <f t="shared" si="397"/>
        <v/>
      </c>
    </row>
    <row r="4199" spans="1:25" ht="15" customHeight="1">
      <c r="A4199" s="8">
        <f t="shared" si="398"/>
        <v>4198</v>
      </c>
      <c r="B4199" s="56" t="s">
        <v>323</v>
      </c>
      <c r="C4199" s="8">
        <v>87</v>
      </c>
      <c r="D4199" s="8" t="s">
        <v>16</v>
      </c>
      <c r="E4199" s="60" t="s">
        <v>5393</v>
      </c>
      <c r="F4199" s="57" t="s">
        <v>103</v>
      </c>
      <c r="G4199" s="58">
        <v>45161</v>
      </c>
      <c r="H4199" s="56"/>
      <c r="I4199" s="56"/>
      <c r="J4199" s="56"/>
      <c r="K4199" s="8"/>
      <c r="L4199" s="56"/>
      <c r="M4199" s="56"/>
      <c r="N4199" s="56"/>
      <c r="O4199" s="56"/>
      <c r="P4199" s="56"/>
      <c r="Q4199" s="56"/>
      <c r="R4199" s="8"/>
      <c r="S4199" s="56"/>
      <c r="T4199" s="56"/>
      <c r="U4199" s="57"/>
      <c r="V4199" s="289">
        <f t="shared" si="394"/>
        <v>1330</v>
      </c>
      <c r="W4199" s="292" t="str">
        <f t="shared" si="395"/>
        <v/>
      </c>
      <c r="X4199" s="291" t="str">
        <f t="shared" si="396"/>
        <v/>
      </c>
      <c r="Y4199" s="291" t="str">
        <f t="shared" si="397"/>
        <v/>
      </c>
    </row>
    <row r="4200" spans="1:25" ht="15" customHeight="1">
      <c r="A4200" s="8">
        <f t="shared" si="398"/>
        <v>4199</v>
      </c>
      <c r="B4200" s="82" t="s">
        <v>5394</v>
      </c>
      <c r="C4200" s="83">
        <v>41</v>
      </c>
      <c r="D4200" s="83" t="s">
        <v>16</v>
      </c>
      <c r="E4200" s="265" t="s">
        <v>5395</v>
      </c>
      <c r="F4200" s="84" t="s">
        <v>66</v>
      </c>
      <c r="G4200" s="85">
        <v>45162</v>
      </c>
      <c r="H4200" s="82"/>
      <c r="I4200" s="82"/>
      <c r="J4200" s="82"/>
      <c r="K4200" s="83"/>
      <c r="L4200" s="82"/>
      <c r="M4200" s="82"/>
      <c r="N4200" s="82"/>
      <c r="O4200" s="82"/>
      <c r="P4200" s="82"/>
      <c r="Q4200" s="82"/>
      <c r="R4200" s="83"/>
      <c r="S4200" s="82"/>
      <c r="T4200" s="82" t="s">
        <v>1707</v>
      </c>
      <c r="U4200" s="84"/>
      <c r="V4200" s="289">
        <f t="shared" si="394"/>
        <v>1331</v>
      </c>
      <c r="W4200" s="292" t="str">
        <f t="shared" si="395"/>
        <v/>
      </c>
      <c r="X4200" s="291" t="str">
        <f t="shared" si="396"/>
        <v/>
      </c>
      <c r="Y4200" s="291" t="str">
        <f t="shared" si="397"/>
        <v/>
      </c>
    </row>
    <row r="4201" spans="1:25" ht="15" customHeight="1">
      <c r="A4201" s="8">
        <f t="shared" si="398"/>
        <v>4200</v>
      </c>
      <c r="B4201" s="56" t="s">
        <v>5396</v>
      </c>
      <c r="C4201" s="8">
        <v>46</v>
      </c>
      <c r="D4201" s="8" t="s">
        <v>23</v>
      </c>
      <c r="E4201" s="60" t="s">
        <v>5397</v>
      </c>
      <c r="F4201" s="57" t="s">
        <v>1547</v>
      </c>
      <c r="G4201" s="58">
        <v>45162</v>
      </c>
      <c r="H4201" s="56"/>
      <c r="I4201" s="56"/>
      <c r="J4201" s="56"/>
      <c r="K4201" s="8"/>
      <c r="L4201" s="56"/>
      <c r="M4201" s="56"/>
      <c r="N4201" s="56"/>
      <c r="O4201" s="56"/>
      <c r="P4201" s="56"/>
      <c r="Q4201" s="56"/>
      <c r="R4201" s="8"/>
      <c r="S4201" s="56"/>
      <c r="T4201" s="56"/>
      <c r="U4201" s="57"/>
      <c r="V4201" s="289">
        <f t="shared" si="394"/>
        <v>1331</v>
      </c>
      <c r="W4201" s="292" t="str">
        <f t="shared" si="395"/>
        <v/>
      </c>
      <c r="X4201" s="291" t="str">
        <f t="shared" si="396"/>
        <v/>
      </c>
      <c r="Y4201" s="291" t="str">
        <f t="shared" si="397"/>
        <v/>
      </c>
    </row>
    <row r="4202" spans="1:25" ht="15" customHeight="1">
      <c r="A4202" s="8">
        <f t="shared" si="398"/>
        <v>4201</v>
      </c>
      <c r="B4202" s="56" t="s">
        <v>1035</v>
      </c>
      <c r="C4202" s="8">
        <v>80</v>
      </c>
      <c r="D4202" s="8" t="s">
        <v>16</v>
      </c>
      <c r="E4202" s="60" t="s">
        <v>5398</v>
      </c>
      <c r="F4202" s="57" t="s">
        <v>79</v>
      </c>
      <c r="G4202" s="58">
        <v>45162</v>
      </c>
      <c r="H4202" s="56"/>
      <c r="I4202" s="56"/>
      <c r="J4202" s="56"/>
      <c r="K4202" s="8"/>
      <c r="L4202" s="56"/>
      <c r="M4202" s="56"/>
      <c r="N4202" s="56"/>
      <c r="O4202" s="56"/>
      <c r="P4202" s="56"/>
      <c r="Q4202" s="56"/>
      <c r="R4202" s="8"/>
      <c r="S4202" s="56"/>
      <c r="T4202" s="56"/>
      <c r="U4202" s="57"/>
      <c r="V4202" s="289">
        <f t="shared" si="394"/>
        <v>1331</v>
      </c>
      <c r="W4202" s="292" t="str">
        <f t="shared" si="395"/>
        <v/>
      </c>
      <c r="X4202" s="291" t="str">
        <f t="shared" si="396"/>
        <v/>
      </c>
      <c r="Y4202" s="291" t="str">
        <f t="shared" si="397"/>
        <v/>
      </c>
    </row>
    <row r="4203" spans="1:25" ht="15" customHeight="1">
      <c r="A4203" s="8">
        <f t="shared" si="398"/>
        <v>4202</v>
      </c>
      <c r="B4203" s="56" t="s">
        <v>5399</v>
      </c>
      <c r="C4203" s="8">
        <v>92</v>
      </c>
      <c r="D4203" s="8" t="s">
        <v>16</v>
      </c>
      <c r="E4203" s="60" t="s">
        <v>5400</v>
      </c>
      <c r="F4203" s="57" t="s">
        <v>2037</v>
      </c>
      <c r="G4203" s="58">
        <v>45162</v>
      </c>
      <c r="H4203" s="56"/>
      <c r="I4203" s="56"/>
      <c r="J4203" s="56"/>
      <c r="K4203" s="8"/>
      <c r="L4203" s="56"/>
      <c r="M4203" s="56"/>
      <c r="N4203" s="56"/>
      <c r="O4203" s="56"/>
      <c r="P4203" s="56"/>
      <c r="Q4203" s="56"/>
      <c r="R4203" s="8"/>
      <c r="S4203" s="56"/>
      <c r="T4203" s="56"/>
      <c r="U4203" s="57"/>
      <c r="V4203" s="289">
        <f t="shared" si="394"/>
        <v>1331</v>
      </c>
      <c r="W4203" s="292" t="str">
        <f t="shared" si="395"/>
        <v/>
      </c>
      <c r="X4203" s="291" t="str">
        <f t="shared" si="396"/>
        <v/>
      </c>
      <c r="Y4203" s="291" t="str">
        <f t="shared" si="397"/>
        <v/>
      </c>
    </row>
    <row r="4204" spans="1:25" ht="15" customHeight="1">
      <c r="A4204" s="8">
        <f t="shared" si="398"/>
        <v>4203</v>
      </c>
      <c r="B4204" s="56" t="s">
        <v>5401</v>
      </c>
      <c r="C4204" s="8">
        <v>0</v>
      </c>
      <c r="D4204" s="8" t="s">
        <v>23</v>
      </c>
      <c r="E4204" s="60" t="s">
        <v>5402</v>
      </c>
      <c r="F4204" s="57" t="s">
        <v>513</v>
      </c>
      <c r="G4204" s="58">
        <v>45163</v>
      </c>
      <c r="H4204" s="56"/>
      <c r="I4204" s="56"/>
      <c r="J4204" s="56"/>
      <c r="K4204" s="8"/>
      <c r="L4204" s="56"/>
      <c r="M4204" s="56"/>
      <c r="N4204" s="56"/>
      <c r="O4204" s="56"/>
      <c r="P4204" s="56"/>
      <c r="Q4204" s="56"/>
      <c r="R4204" s="8"/>
      <c r="S4204" s="56"/>
      <c r="T4204" s="56"/>
      <c r="U4204" s="57"/>
      <c r="V4204" s="289">
        <f t="shared" si="394"/>
        <v>1332</v>
      </c>
      <c r="W4204" s="292" t="str">
        <f t="shared" si="395"/>
        <v/>
      </c>
      <c r="X4204" s="291" t="str">
        <f t="shared" si="396"/>
        <v/>
      </c>
      <c r="Y4204" s="291" t="str">
        <f t="shared" si="397"/>
        <v/>
      </c>
    </row>
    <row r="4205" spans="1:25" ht="15" customHeight="1">
      <c r="A4205" s="8">
        <f t="shared" si="398"/>
        <v>4204</v>
      </c>
      <c r="B4205" s="56" t="s">
        <v>5403</v>
      </c>
      <c r="C4205" s="8">
        <v>68</v>
      </c>
      <c r="D4205" s="8" t="s">
        <v>23</v>
      </c>
      <c r="E4205" s="60" t="s">
        <v>980</v>
      </c>
      <c r="F4205" s="57" t="s">
        <v>94</v>
      </c>
      <c r="G4205" s="58">
        <v>45163</v>
      </c>
      <c r="H4205" s="56"/>
      <c r="I4205" s="56"/>
      <c r="J4205" s="56"/>
      <c r="K4205" s="8"/>
      <c r="L4205" s="56"/>
      <c r="M4205" s="56"/>
      <c r="N4205" s="56"/>
      <c r="O4205" s="56"/>
      <c r="P4205" s="56"/>
      <c r="Q4205" s="56"/>
      <c r="R4205" s="8"/>
      <c r="S4205" s="56"/>
      <c r="T4205" s="56"/>
      <c r="U4205" s="57"/>
      <c r="V4205" s="289">
        <f t="shared" si="394"/>
        <v>1332</v>
      </c>
      <c r="W4205" s="292" t="str">
        <f t="shared" si="395"/>
        <v/>
      </c>
      <c r="X4205" s="291" t="str">
        <f t="shared" si="396"/>
        <v/>
      </c>
      <c r="Y4205" s="291" t="str">
        <f t="shared" si="397"/>
        <v/>
      </c>
    </row>
    <row r="4206" spans="1:25" ht="15" customHeight="1">
      <c r="A4206" s="8">
        <f t="shared" si="398"/>
        <v>4205</v>
      </c>
      <c r="B4206" s="56" t="s">
        <v>5404</v>
      </c>
      <c r="C4206" s="8">
        <v>74</v>
      </c>
      <c r="D4206" s="8" t="s">
        <v>23</v>
      </c>
      <c r="E4206" s="60" t="s">
        <v>5405</v>
      </c>
      <c r="F4206" s="57" t="s">
        <v>347</v>
      </c>
      <c r="G4206" s="58">
        <v>45163</v>
      </c>
      <c r="H4206" s="56"/>
      <c r="I4206" s="56"/>
      <c r="J4206" s="56"/>
      <c r="K4206" s="8"/>
      <c r="L4206" s="56"/>
      <c r="M4206" s="56"/>
      <c r="N4206" s="56"/>
      <c r="O4206" s="56"/>
      <c r="P4206" s="56"/>
      <c r="Q4206" s="56"/>
      <c r="R4206" s="8"/>
      <c r="S4206" s="56"/>
      <c r="T4206" s="56"/>
      <c r="U4206" s="57"/>
      <c r="V4206" s="289">
        <f t="shared" si="394"/>
        <v>1332</v>
      </c>
      <c r="W4206" s="292" t="str">
        <f t="shared" si="395"/>
        <v/>
      </c>
      <c r="X4206" s="291" t="str">
        <f t="shared" si="396"/>
        <v/>
      </c>
      <c r="Y4206" s="291" t="str">
        <f t="shared" si="397"/>
        <v/>
      </c>
    </row>
    <row r="4207" spans="1:25" ht="15" customHeight="1">
      <c r="A4207" s="8">
        <f t="shared" si="398"/>
        <v>4206</v>
      </c>
      <c r="B4207" s="56" t="s">
        <v>5406</v>
      </c>
      <c r="C4207" s="8" t="s">
        <v>108</v>
      </c>
      <c r="D4207" s="8" t="s">
        <v>23</v>
      </c>
      <c r="E4207" s="60" t="s">
        <v>5407</v>
      </c>
      <c r="F4207" s="57" t="s">
        <v>526</v>
      </c>
      <c r="G4207" s="58">
        <v>45163</v>
      </c>
      <c r="H4207" s="56"/>
      <c r="I4207" s="56"/>
      <c r="J4207" s="56"/>
      <c r="K4207" s="8"/>
      <c r="L4207" s="56"/>
      <c r="M4207" s="56"/>
      <c r="N4207" s="56"/>
      <c r="O4207" s="56"/>
      <c r="P4207" s="56"/>
      <c r="Q4207" s="56"/>
      <c r="R4207" s="8"/>
      <c r="S4207" s="56"/>
      <c r="T4207" s="56" t="s">
        <v>5408</v>
      </c>
      <c r="U4207" s="57"/>
      <c r="V4207" s="289">
        <f t="shared" si="394"/>
        <v>1332</v>
      </c>
      <c r="W4207" s="292" t="str">
        <f t="shared" si="395"/>
        <v/>
      </c>
      <c r="X4207" s="291" t="str">
        <f t="shared" si="396"/>
        <v/>
      </c>
      <c r="Y4207" s="291" t="str">
        <f t="shared" si="397"/>
        <v/>
      </c>
    </row>
    <row r="4208" spans="1:25" ht="15" customHeight="1">
      <c r="A4208" s="8">
        <f t="shared" si="398"/>
        <v>4207</v>
      </c>
      <c r="B4208" s="56" t="s">
        <v>5409</v>
      </c>
      <c r="C4208" s="8">
        <v>55</v>
      </c>
      <c r="D4208" s="8" t="s">
        <v>23</v>
      </c>
      <c r="E4208" s="60" t="s">
        <v>5224</v>
      </c>
      <c r="F4208" s="57" t="s">
        <v>103</v>
      </c>
      <c r="G4208" s="58">
        <v>45164</v>
      </c>
      <c r="H4208" s="56"/>
      <c r="I4208" s="56"/>
      <c r="J4208" s="56"/>
      <c r="K4208" s="8"/>
      <c r="L4208" s="56"/>
      <c r="M4208" s="56"/>
      <c r="N4208" s="56"/>
      <c r="O4208" s="56"/>
      <c r="P4208" s="56"/>
      <c r="Q4208" s="56"/>
      <c r="R4208" s="8"/>
      <c r="S4208" s="56"/>
      <c r="T4208" s="56" t="s">
        <v>5410</v>
      </c>
      <c r="U4208" s="57"/>
      <c r="V4208" s="289">
        <f t="shared" si="394"/>
        <v>1333</v>
      </c>
      <c r="W4208" s="292" t="str">
        <f t="shared" si="395"/>
        <v/>
      </c>
      <c r="X4208" s="291" t="str">
        <f t="shared" si="396"/>
        <v/>
      </c>
      <c r="Y4208" s="291" t="str">
        <f t="shared" si="397"/>
        <v/>
      </c>
    </row>
    <row r="4209" spans="1:25" ht="15" customHeight="1">
      <c r="A4209" s="8">
        <f t="shared" si="398"/>
        <v>4208</v>
      </c>
      <c r="B4209" s="56" t="s">
        <v>5409</v>
      </c>
      <c r="C4209" s="8">
        <v>55</v>
      </c>
      <c r="D4209" s="8" t="s">
        <v>23</v>
      </c>
      <c r="E4209" s="60" t="s">
        <v>5224</v>
      </c>
      <c r="F4209" s="57" t="s">
        <v>103</v>
      </c>
      <c r="G4209" s="58">
        <v>45164</v>
      </c>
      <c r="H4209" s="56"/>
      <c r="I4209" s="56"/>
      <c r="J4209" s="56"/>
      <c r="K4209" s="8"/>
      <c r="L4209" s="56"/>
      <c r="M4209" s="56"/>
      <c r="N4209" s="56"/>
      <c r="O4209" s="56"/>
      <c r="P4209" s="56"/>
      <c r="Q4209" s="56"/>
      <c r="R4209" s="8"/>
      <c r="S4209" s="56"/>
      <c r="T4209" s="56"/>
      <c r="U4209" s="57"/>
      <c r="V4209" s="289">
        <f t="shared" si="394"/>
        <v>1333</v>
      </c>
      <c r="W4209" s="292" t="str">
        <f t="shared" si="395"/>
        <v/>
      </c>
      <c r="X4209" s="291" t="str">
        <f t="shared" si="396"/>
        <v/>
      </c>
      <c r="Y4209" s="291" t="str">
        <f t="shared" si="397"/>
        <v/>
      </c>
    </row>
    <row r="4210" spans="1:25" ht="15" customHeight="1">
      <c r="A4210" s="8">
        <f t="shared" si="398"/>
        <v>4209</v>
      </c>
      <c r="B4210" s="56" t="s">
        <v>5411</v>
      </c>
      <c r="C4210" s="8">
        <v>68</v>
      </c>
      <c r="D4210" s="8" t="s">
        <v>23</v>
      </c>
      <c r="E4210" s="60" t="s">
        <v>5412</v>
      </c>
      <c r="F4210" s="57" t="s">
        <v>25</v>
      </c>
      <c r="G4210" s="58">
        <v>45164</v>
      </c>
      <c r="H4210" s="56"/>
      <c r="I4210" s="56"/>
      <c r="J4210" s="56"/>
      <c r="K4210" s="8"/>
      <c r="L4210" s="56"/>
      <c r="M4210" s="56"/>
      <c r="N4210" s="56"/>
      <c r="O4210" s="56"/>
      <c r="P4210" s="56"/>
      <c r="Q4210" s="56"/>
      <c r="R4210" s="8"/>
      <c r="S4210" s="56"/>
      <c r="T4210" s="56"/>
      <c r="U4210" s="57"/>
      <c r="V4210" s="289">
        <f t="shared" si="394"/>
        <v>1333</v>
      </c>
      <c r="W4210" s="292" t="str">
        <f t="shared" si="395"/>
        <v/>
      </c>
      <c r="X4210" s="291" t="str">
        <f t="shared" si="396"/>
        <v/>
      </c>
      <c r="Y4210" s="291" t="str">
        <f t="shared" si="397"/>
        <v/>
      </c>
    </row>
    <row r="4211" spans="1:25" ht="15" customHeight="1">
      <c r="A4211" s="8">
        <f t="shared" si="398"/>
        <v>4210</v>
      </c>
      <c r="B4211" s="56" t="s">
        <v>5413</v>
      </c>
      <c r="C4211" s="8">
        <v>92</v>
      </c>
      <c r="D4211" s="8" t="s">
        <v>23</v>
      </c>
      <c r="E4211" s="60" t="s">
        <v>5414</v>
      </c>
      <c r="F4211" s="57" t="s">
        <v>1760</v>
      </c>
      <c r="G4211" s="58">
        <v>45164</v>
      </c>
      <c r="H4211" s="56"/>
      <c r="I4211" s="56"/>
      <c r="J4211" s="56"/>
      <c r="K4211" s="8"/>
      <c r="L4211" s="56"/>
      <c r="M4211" s="56"/>
      <c r="N4211" s="56"/>
      <c r="O4211" s="56"/>
      <c r="P4211" s="56"/>
      <c r="Q4211" s="56"/>
      <c r="R4211" s="8"/>
      <c r="S4211" s="56"/>
      <c r="T4211" s="56"/>
      <c r="U4211" s="57"/>
      <c r="V4211" s="289">
        <f t="shared" si="394"/>
        <v>1333</v>
      </c>
      <c r="W4211" s="292" t="str">
        <f t="shared" si="395"/>
        <v/>
      </c>
      <c r="X4211" s="291" t="str">
        <f t="shared" si="396"/>
        <v/>
      </c>
      <c r="Y4211" s="291" t="str">
        <f t="shared" si="397"/>
        <v/>
      </c>
    </row>
    <row r="4212" spans="1:25" ht="15" customHeight="1">
      <c r="A4212" s="8">
        <f t="shared" si="398"/>
        <v>4211</v>
      </c>
      <c r="B4212" s="56" t="s">
        <v>239</v>
      </c>
      <c r="C4212" s="8">
        <v>89</v>
      </c>
      <c r="D4212" s="8" t="s">
        <v>16</v>
      </c>
      <c r="E4212" s="60" t="s">
        <v>5414</v>
      </c>
      <c r="F4212" s="57" t="s">
        <v>103</v>
      </c>
      <c r="G4212" s="58">
        <v>45166</v>
      </c>
      <c r="H4212" s="56"/>
      <c r="I4212" s="56"/>
      <c r="J4212" s="56"/>
      <c r="K4212" s="8"/>
      <c r="L4212" s="56"/>
      <c r="M4212" s="56"/>
      <c r="N4212" s="56"/>
      <c r="O4212" s="56"/>
      <c r="P4212" s="56"/>
      <c r="Q4212" s="56"/>
      <c r="R4212" s="8"/>
      <c r="S4212" s="56"/>
      <c r="T4212" s="56"/>
      <c r="U4212" s="57"/>
      <c r="V4212" s="289">
        <f t="shared" si="394"/>
        <v>1335</v>
      </c>
      <c r="W4212" s="292" t="str">
        <f t="shared" si="395"/>
        <v/>
      </c>
      <c r="X4212" s="291" t="str">
        <f t="shared" si="396"/>
        <v/>
      </c>
      <c r="Y4212" s="291" t="str">
        <f t="shared" si="397"/>
        <v/>
      </c>
    </row>
    <row r="4213" spans="1:25" ht="15" customHeight="1">
      <c r="A4213" s="8">
        <f t="shared" si="398"/>
        <v>4212</v>
      </c>
      <c r="B4213" s="56" t="s">
        <v>5415</v>
      </c>
      <c r="C4213" s="8">
        <v>92</v>
      </c>
      <c r="D4213" s="8" t="s">
        <v>16</v>
      </c>
      <c r="E4213" s="60" t="s">
        <v>5416</v>
      </c>
      <c r="F4213" s="57" t="s">
        <v>66</v>
      </c>
      <c r="G4213" s="58">
        <v>45166</v>
      </c>
      <c r="H4213" s="56"/>
      <c r="I4213" s="56"/>
      <c r="J4213" s="56"/>
      <c r="K4213" s="8"/>
      <c r="L4213" s="56"/>
      <c r="M4213" s="56"/>
      <c r="N4213" s="56"/>
      <c r="O4213" s="56"/>
      <c r="P4213" s="56"/>
      <c r="Q4213" s="56"/>
      <c r="R4213" s="8"/>
      <c r="S4213" s="56"/>
      <c r="T4213" s="56"/>
      <c r="U4213" s="57"/>
      <c r="V4213" s="289">
        <f t="shared" si="394"/>
        <v>1335</v>
      </c>
      <c r="W4213" s="292" t="str">
        <f t="shared" si="395"/>
        <v/>
      </c>
      <c r="X4213" s="291" t="str">
        <f t="shared" si="396"/>
        <v/>
      </c>
      <c r="Y4213" s="291" t="str">
        <f t="shared" si="397"/>
        <v/>
      </c>
    </row>
    <row r="4214" spans="1:25" ht="15" customHeight="1">
      <c r="A4214" s="8">
        <f t="shared" si="398"/>
        <v>4213</v>
      </c>
      <c r="B4214" s="56" t="s">
        <v>5417</v>
      </c>
      <c r="C4214" s="8" t="s">
        <v>5418</v>
      </c>
      <c r="D4214" s="8" t="s">
        <v>23</v>
      </c>
      <c r="E4214" s="60" t="s">
        <v>797</v>
      </c>
      <c r="F4214" s="57" t="s">
        <v>94</v>
      </c>
      <c r="G4214" s="58">
        <v>45167</v>
      </c>
      <c r="H4214" s="56"/>
      <c r="I4214" s="56"/>
      <c r="J4214" s="56"/>
      <c r="K4214" s="8"/>
      <c r="L4214" s="56"/>
      <c r="M4214" s="56"/>
      <c r="N4214" s="56"/>
      <c r="O4214" s="56"/>
      <c r="P4214" s="56"/>
      <c r="Q4214" s="56"/>
      <c r="R4214" s="8"/>
      <c r="S4214" s="56"/>
      <c r="T4214" s="56"/>
      <c r="U4214" s="57"/>
      <c r="V4214" s="289">
        <f t="shared" si="394"/>
        <v>1336</v>
      </c>
      <c r="W4214" s="292" t="str">
        <f t="shared" si="395"/>
        <v/>
      </c>
      <c r="X4214" s="291" t="str">
        <f t="shared" si="396"/>
        <v/>
      </c>
      <c r="Y4214" s="291" t="str">
        <f t="shared" si="397"/>
        <v/>
      </c>
    </row>
    <row r="4215" spans="1:25" ht="15" customHeight="1">
      <c r="A4215" s="8">
        <f t="shared" si="398"/>
        <v>4214</v>
      </c>
      <c r="B4215" s="56" t="s">
        <v>5419</v>
      </c>
      <c r="C4215" s="8">
        <v>76</v>
      </c>
      <c r="D4215" s="8" t="s">
        <v>16</v>
      </c>
      <c r="E4215" s="60" t="s">
        <v>5420</v>
      </c>
      <c r="F4215" s="57" t="s">
        <v>25</v>
      </c>
      <c r="G4215" s="58">
        <v>45168</v>
      </c>
      <c r="H4215" s="56"/>
      <c r="I4215" s="56"/>
      <c r="J4215" s="56"/>
      <c r="K4215" s="8"/>
      <c r="L4215" s="56"/>
      <c r="M4215" s="56"/>
      <c r="N4215" s="56"/>
      <c r="O4215" s="56"/>
      <c r="P4215" s="56"/>
      <c r="Q4215" s="56"/>
      <c r="R4215" s="8"/>
      <c r="S4215" s="56"/>
      <c r="T4215" s="56"/>
      <c r="U4215" s="57"/>
      <c r="V4215" s="289">
        <f t="shared" si="394"/>
        <v>1337</v>
      </c>
      <c r="W4215" s="292" t="str">
        <f t="shared" si="395"/>
        <v/>
      </c>
      <c r="X4215" s="291" t="str">
        <f t="shared" si="396"/>
        <v/>
      </c>
      <c r="Y4215" s="291" t="str">
        <f t="shared" si="397"/>
        <v/>
      </c>
    </row>
    <row r="4216" spans="1:25" ht="15" customHeight="1">
      <c r="A4216" s="8">
        <f t="shared" si="398"/>
        <v>4215</v>
      </c>
      <c r="B4216" s="56" t="s">
        <v>5421</v>
      </c>
      <c r="C4216" s="8">
        <v>78</v>
      </c>
      <c r="D4216" s="8" t="s">
        <v>16</v>
      </c>
      <c r="E4216" s="60" t="s">
        <v>298</v>
      </c>
      <c r="F4216" s="57" t="s">
        <v>1760</v>
      </c>
      <c r="G4216" s="58">
        <v>45168</v>
      </c>
      <c r="H4216" s="56"/>
      <c r="I4216" s="56"/>
      <c r="J4216" s="56"/>
      <c r="K4216" s="8"/>
      <c r="L4216" s="56"/>
      <c r="M4216" s="56"/>
      <c r="N4216" s="56"/>
      <c r="O4216" s="56"/>
      <c r="P4216" s="56"/>
      <c r="Q4216" s="56"/>
      <c r="R4216" s="8"/>
      <c r="S4216" s="56"/>
      <c r="T4216" s="56"/>
      <c r="U4216" s="57"/>
      <c r="V4216" s="289">
        <f t="shared" si="394"/>
        <v>1337</v>
      </c>
      <c r="W4216" s="292" t="str">
        <f t="shared" si="395"/>
        <v/>
      </c>
      <c r="X4216" s="291" t="str">
        <f t="shared" si="396"/>
        <v/>
      </c>
      <c r="Y4216" s="291" t="str">
        <f t="shared" si="397"/>
        <v/>
      </c>
    </row>
    <row r="4217" spans="1:25" ht="15" customHeight="1">
      <c r="A4217" s="8">
        <f t="shared" si="398"/>
        <v>4216</v>
      </c>
      <c r="B4217" s="56" t="s">
        <v>5422</v>
      </c>
      <c r="C4217" s="8">
        <v>0</v>
      </c>
      <c r="D4217" s="8" t="s">
        <v>23</v>
      </c>
      <c r="E4217" s="60" t="s">
        <v>5423</v>
      </c>
      <c r="F4217" s="57" t="s">
        <v>18</v>
      </c>
      <c r="G4217" s="58">
        <v>45169</v>
      </c>
      <c r="H4217" s="56"/>
      <c r="I4217" s="56"/>
      <c r="J4217" s="56"/>
      <c r="K4217" s="8"/>
      <c r="L4217" s="56"/>
      <c r="M4217" s="56"/>
      <c r="N4217" s="56"/>
      <c r="O4217" s="56"/>
      <c r="P4217" s="56"/>
      <c r="Q4217" s="56"/>
      <c r="R4217" s="8"/>
      <c r="S4217" s="56"/>
      <c r="T4217" s="56"/>
      <c r="U4217" s="57"/>
      <c r="V4217" s="289">
        <f t="shared" si="394"/>
        <v>1338</v>
      </c>
      <c r="W4217" s="292" t="str">
        <f t="shared" si="395"/>
        <v/>
      </c>
      <c r="X4217" s="291" t="str">
        <f t="shared" si="396"/>
        <v/>
      </c>
      <c r="Y4217" s="291" t="str">
        <f t="shared" si="397"/>
        <v/>
      </c>
    </row>
    <row r="4218" spans="1:25" ht="15" customHeight="1">
      <c r="A4218" s="8">
        <f t="shared" si="398"/>
        <v>4217</v>
      </c>
      <c r="B4218" s="56" t="s">
        <v>5424</v>
      </c>
      <c r="C4218" s="8">
        <v>68</v>
      </c>
      <c r="D4218" s="8" t="s">
        <v>23</v>
      </c>
      <c r="E4218" s="60" t="s">
        <v>1234</v>
      </c>
      <c r="F4218" s="57" t="s">
        <v>647</v>
      </c>
      <c r="G4218" s="58">
        <v>45169</v>
      </c>
      <c r="H4218" s="56"/>
      <c r="I4218" s="56"/>
      <c r="J4218" s="56"/>
      <c r="K4218" s="8"/>
      <c r="L4218" s="56"/>
      <c r="M4218" s="56"/>
      <c r="N4218" s="56"/>
      <c r="O4218" s="56"/>
      <c r="P4218" s="56"/>
      <c r="Q4218" s="56"/>
      <c r="R4218" s="8"/>
      <c r="S4218" s="56"/>
      <c r="T4218" s="56"/>
      <c r="U4218" s="57"/>
      <c r="V4218" s="289">
        <f t="shared" si="394"/>
        <v>1338</v>
      </c>
      <c r="W4218" s="292" t="str">
        <f t="shared" si="395"/>
        <v/>
      </c>
      <c r="X4218" s="291" t="str">
        <f t="shared" si="396"/>
        <v/>
      </c>
      <c r="Y4218" s="291" t="str">
        <f t="shared" si="397"/>
        <v/>
      </c>
    </row>
    <row r="4219" spans="1:25" ht="15" customHeight="1">
      <c r="A4219" s="8">
        <f t="shared" si="398"/>
        <v>4218</v>
      </c>
      <c r="B4219" s="56" t="s">
        <v>1900</v>
      </c>
      <c r="C4219" s="8">
        <v>77</v>
      </c>
      <c r="D4219" s="8" t="s">
        <v>16</v>
      </c>
      <c r="E4219" s="60" t="s">
        <v>5425</v>
      </c>
      <c r="F4219" s="57" t="s">
        <v>25</v>
      </c>
      <c r="G4219" s="58">
        <v>45169</v>
      </c>
      <c r="H4219" s="56"/>
      <c r="I4219" s="56"/>
      <c r="J4219" s="56"/>
      <c r="K4219" s="8"/>
      <c r="L4219" s="56"/>
      <c r="M4219" s="56"/>
      <c r="N4219" s="56"/>
      <c r="O4219" s="56"/>
      <c r="P4219" s="56"/>
      <c r="Q4219" s="56"/>
      <c r="R4219" s="8"/>
      <c r="S4219" s="56"/>
      <c r="T4219" s="56"/>
      <c r="U4219" s="57"/>
      <c r="V4219" s="289">
        <f t="shared" si="394"/>
        <v>1338</v>
      </c>
      <c r="W4219" s="292" t="str">
        <f t="shared" si="395"/>
        <v/>
      </c>
      <c r="X4219" s="291" t="str">
        <f t="shared" si="396"/>
        <v/>
      </c>
      <c r="Y4219" s="291" t="str">
        <f t="shared" si="397"/>
        <v/>
      </c>
    </row>
    <row r="4220" spans="1:25" ht="15" customHeight="1">
      <c r="A4220" s="8">
        <f t="shared" si="398"/>
        <v>4219</v>
      </c>
      <c r="B4220" s="56" t="s">
        <v>5426</v>
      </c>
      <c r="C4220" s="8">
        <v>0</v>
      </c>
      <c r="D4220" s="8" t="s">
        <v>16</v>
      </c>
      <c r="E4220" s="60" t="s">
        <v>5427</v>
      </c>
      <c r="F4220" s="57" t="s">
        <v>25</v>
      </c>
      <c r="G4220" s="58">
        <v>45170</v>
      </c>
      <c r="H4220" s="56"/>
      <c r="I4220" s="56"/>
      <c r="J4220" s="56"/>
      <c r="K4220" s="8"/>
      <c r="L4220" s="56"/>
      <c r="M4220" s="56"/>
      <c r="N4220" s="56"/>
      <c r="O4220" s="56"/>
      <c r="P4220" s="56"/>
      <c r="Q4220" s="56"/>
      <c r="R4220" s="8"/>
      <c r="S4220" s="56"/>
      <c r="T4220" s="56"/>
      <c r="U4220" s="57"/>
      <c r="V4220" s="289">
        <f t="shared" si="394"/>
        <v>1339</v>
      </c>
      <c r="W4220" s="292" t="str">
        <f t="shared" si="395"/>
        <v/>
      </c>
      <c r="X4220" s="291" t="str">
        <f t="shared" si="396"/>
        <v/>
      </c>
      <c r="Y4220" s="291" t="str">
        <f t="shared" si="397"/>
        <v/>
      </c>
    </row>
    <row r="4221" spans="1:25" ht="15" customHeight="1">
      <c r="A4221" s="8">
        <f t="shared" si="398"/>
        <v>4220</v>
      </c>
      <c r="B4221" s="56" t="s">
        <v>5428</v>
      </c>
      <c r="C4221" s="8">
        <v>75</v>
      </c>
      <c r="D4221" s="8" t="s">
        <v>23</v>
      </c>
      <c r="E4221" s="60" t="s">
        <v>5429</v>
      </c>
      <c r="F4221" s="57" t="s">
        <v>25</v>
      </c>
      <c r="G4221" s="58">
        <v>45170</v>
      </c>
      <c r="H4221" s="56"/>
      <c r="I4221" s="56"/>
      <c r="J4221" s="56"/>
      <c r="K4221" s="8"/>
      <c r="L4221" s="56"/>
      <c r="M4221" s="56"/>
      <c r="N4221" s="56"/>
      <c r="O4221" s="56"/>
      <c r="P4221" s="56"/>
      <c r="Q4221" s="56"/>
      <c r="R4221" s="8"/>
      <c r="S4221" s="56"/>
      <c r="T4221" s="56"/>
      <c r="U4221" s="57"/>
      <c r="V4221" s="289">
        <f t="shared" si="394"/>
        <v>1339</v>
      </c>
      <c r="W4221" s="292" t="str">
        <f t="shared" si="395"/>
        <v/>
      </c>
      <c r="X4221" s="291" t="str">
        <f t="shared" si="396"/>
        <v/>
      </c>
      <c r="Y4221" s="291" t="str">
        <f t="shared" si="397"/>
        <v/>
      </c>
    </row>
    <row r="4222" spans="1:25" ht="15" customHeight="1">
      <c r="A4222" s="8">
        <f t="shared" si="398"/>
        <v>4221</v>
      </c>
      <c r="B4222" s="56" t="s">
        <v>5430</v>
      </c>
      <c r="C4222" s="8">
        <v>0</v>
      </c>
      <c r="D4222" s="8" t="s">
        <v>23</v>
      </c>
      <c r="E4222" s="60" t="s">
        <v>3828</v>
      </c>
      <c r="F4222" s="57" t="s">
        <v>683</v>
      </c>
      <c r="G4222" s="58">
        <v>45171</v>
      </c>
      <c r="H4222" s="56"/>
      <c r="I4222" s="56"/>
      <c r="J4222" s="56"/>
      <c r="K4222" s="8"/>
      <c r="L4222" s="56"/>
      <c r="M4222" s="56"/>
      <c r="N4222" s="56"/>
      <c r="O4222" s="56"/>
      <c r="P4222" s="56"/>
      <c r="Q4222" s="56"/>
      <c r="R4222" s="8"/>
      <c r="S4222" s="56"/>
      <c r="T4222" s="56"/>
      <c r="U4222" s="57"/>
      <c r="V4222" s="289">
        <f t="shared" si="394"/>
        <v>1340</v>
      </c>
      <c r="W4222" s="292" t="str">
        <f t="shared" si="395"/>
        <v/>
      </c>
      <c r="X4222" s="291" t="str">
        <f t="shared" si="396"/>
        <v/>
      </c>
      <c r="Y4222" s="291" t="str">
        <f t="shared" si="397"/>
        <v/>
      </c>
    </row>
    <row r="4223" spans="1:25" ht="15" customHeight="1">
      <c r="A4223" s="8">
        <f t="shared" si="398"/>
        <v>4222</v>
      </c>
      <c r="B4223" s="56" t="s">
        <v>136</v>
      </c>
      <c r="C4223" s="8">
        <v>60</v>
      </c>
      <c r="D4223" s="8" t="s">
        <v>16</v>
      </c>
      <c r="E4223" s="60" t="s">
        <v>5431</v>
      </c>
      <c r="F4223" s="57" t="s">
        <v>538</v>
      </c>
      <c r="G4223" s="58">
        <v>45171</v>
      </c>
      <c r="H4223" s="56"/>
      <c r="I4223" s="56"/>
      <c r="J4223" s="56"/>
      <c r="K4223" s="8"/>
      <c r="L4223" s="56"/>
      <c r="M4223" s="56"/>
      <c r="N4223" s="56"/>
      <c r="O4223" s="56"/>
      <c r="P4223" s="56"/>
      <c r="Q4223" s="56"/>
      <c r="R4223" s="8"/>
      <c r="S4223" s="56"/>
      <c r="T4223" s="56"/>
      <c r="U4223" s="57"/>
      <c r="V4223" s="289">
        <f t="shared" si="394"/>
        <v>1340</v>
      </c>
      <c r="W4223" s="292" t="str">
        <f t="shared" si="395"/>
        <v/>
      </c>
      <c r="X4223" s="291" t="str">
        <f t="shared" si="396"/>
        <v/>
      </c>
      <c r="Y4223" s="291" t="str">
        <f t="shared" si="397"/>
        <v/>
      </c>
    </row>
    <row r="4224" spans="1:25" ht="15" customHeight="1">
      <c r="A4224" s="8">
        <f t="shared" si="398"/>
        <v>4223</v>
      </c>
      <c r="B4224" s="56" t="s">
        <v>343</v>
      </c>
      <c r="C4224" s="8">
        <v>62</v>
      </c>
      <c r="D4224" s="8" t="s">
        <v>16</v>
      </c>
      <c r="E4224" s="60" t="s">
        <v>5432</v>
      </c>
      <c r="F4224" s="57" t="s">
        <v>25</v>
      </c>
      <c r="G4224" s="58">
        <v>45171</v>
      </c>
      <c r="H4224" s="56"/>
      <c r="I4224" s="56"/>
      <c r="J4224" s="56"/>
      <c r="K4224" s="8"/>
      <c r="L4224" s="56"/>
      <c r="M4224" s="56"/>
      <c r="N4224" s="56"/>
      <c r="O4224" s="56"/>
      <c r="P4224" s="56"/>
      <c r="Q4224" s="56"/>
      <c r="R4224" s="8"/>
      <c r="S4224" s="56"/>
      <c r="T4224" s="56"/>
      <c r="U4224" s="57"/>
      <c r="V4224" s="289">
        <f t="shared" si="394"/>
        <v>1340</v>
      </c>
      <c r="W4224" s="292" t="str">
        <f t="shared" si="395"/>
        <v/>
      </c>
      <c r="X4224" s="291" t="str">
        <f t="shared" si="396"/>
        <v/>
      </c>
      <c r="Y4224" s="291" t="str">
        <f t="shared" si="397"/>
        <v/>
      </c>
    </row>
    <row r="4225" spans="1:25" ht="15" customHeight="1">
      <c r="A4225" s="8">
        <f t="shared" si="398"/>
        <v>4224</v>
      </c>
      <c r="B4225" s="56" t="s">
        <v>5433</v>
      </c>
      <c r="C4225" s="8">
        <v>86</v>
      </c>
      <c r="D4225" s="8" t="s">
        <v>16</v>
      </c>
      <c r="E4225" s="60" t="s">
        <v>5434</v>
      </c>
      <c r="F4225" s="57" t="s">
        <v>25</v>
      </c>
      <c r="G4225" s="58">
        <v>45171</v>
      </c>
      <c r="H4225" s="56"/>
      <c r="I4225" s="56"/>
      <c r="J4225" s="56"/>
      <c r="K4225" s="8"/>
      <c r="L4225" s="56"/>
      <c r="M4225" s="56"/>
      <c r="N4225" s="56"/>
      <c r="O4225" s="56"/>
      <c r="P4225" s="56"/>
      <c r="Q4225" s="56"/>
      <c r="R4225" s="8"/>
      <c r="S4225" s="56"/>
      <c r="T4225" s="56"/>
      <c r="U4225" s="57"/>
      <c r="V4225" s="289">
        <f t="shared" si="394"/>
        <v>1340</v>
      </c>
      <c r="W4225" s="292" t="str">
        <f t="shared" si="395"/>
        <v/>
      </c>
      <c r="X4225" s="291" t="str">
        <f t="shared" si="396"/>
        <v/>
      </c>
      <c r="Y4225" s="291" t="str">
        <f t="shared" si="397"/>
        <v/>
      </c>
    </row>
    <row r="4226" spans="1:25" ht="15" customHeight="1">
      <c r="A4226" s="8">
        <f t="shared" si="398"/>
        <v>4225</v>
      </c>
      <c r="B4226" s="56" t="s">
        <v>5435</v>
      </c>
      <c r="C4226" s="8">
        <v>0</v>
      </c>
      <c r="D4226" s="8" t="s">
        <v>16</v>
      </c>
      <c r="E4226" s="60" t="s">
        <v>5436</v>
      </c>
      <c r="F4226" s="57" t="s">
        <v>46</v>
      </c>
      <c r="G4226" s="58">
        <v>45172</v>
      </c>
      <c r="H4226" s="56"/>
      <c r="I4226" s="56"/>
      <c r="J4226" s="56"/>
      <c r="K4226" s="8"/>
      <c r="L4226" s="56"/>
      <c r="M4226" s="56"/>
      <c r="N4226" s="56"/>
      <c r="O4226" s="56"/>
      <c r="P4226" s="56"/>
      <c r="Q4226" s="56"/>
      <c r="R4226" s="8"/>
      <c r="S4226" s="56"/>
      <c r="T4226" s="56"/>
      <c r="U4226" s="57"/>
      <c r="V4226" s="289">
        <f t="shared" ref="V4226:V4289" si="399">G4226-DATE(2020,1,1)</f>
        <v>1341</v>
      </c>
      <c r="W4226" s="292" t="str">
        <f t="shared" ref="W4226:W4289" si="400">IF(ISNUMBER(H4226), $G4226-H4226, "")</f>
        <v/>
      </c>
      <c r="X4226" s="291" t="str">
        <f t="shared" ref="X4226:X4289" si="401">IF(ISNUMBER(I4226), $G4226-I4226, "")</f>
        <v/>
      </c>
      <c r="Y4226" s="291" t="str">
        <f t="shared" ref="Y4226:Y4289" si="402">IF(ISNUMBER(K4226), $G4226-K4226, "")</f>
        <v/>
      </c>
    </row>
    <row r="4227" spans="1:25" ht="15" customHeight="1">
      <c r="A4227" s="8">
        <f t="shared" si="398"/>
        <v>4226</v>
      </c>
      <c r="B4227" s="56" t="s">
        <v>5437</v>
      </c>
      <c r="C4227" s="8">
        <v>38</v>
      </c>
      <c r="D4227" s="8" t="s">
        <v>16</v>
      </c>
      <c r="E4227" s="60" t="s">
        <v>5438</v>
      </c>
      <c r="F4227" s="57" t="s">
        <v>25</v>
      </c>
      <c r="G4227" s="58">
        <v>45172</v>
      </c>
      <c r="H4227" s="56"/>
      <c r="I4227" s="56"/>
      <c r="J4227" s="56"/>
      <c r="K4227" s="8"/>
      <c r="L4227" s="56"/>
      <c r="M4227" s="56"/>
      <c r="N4227" s="56"/>
      <c r="O4227" s="56"/>
      <c r="P4227" s="56"/>
      <c r="Q4227" s="56"/>
      <c r="R4227" s="8"/>
      <c r="S4227" s="56"/>
      <c r="T4227" s="56"/>
      <c r="U4227" s="57"/>
      <c r="V4227" s="289">
        <f t="shared" si="399"/>
        <v>1341</v>
      </c>
      <c r="W4227" s="292" t="str">
        <f t="shared" si="400"/>
        <v/>
      </c>
      <c r="X4227" s="291" t="str">
        <f t="shared" si="401"/>
        <v/>
      </c>
      <c r="Y4227" s="291" t="str">
        <f t="shared" si="402"/>
        <v/>
      </c>
    </row>
    <row r="4228" spans="1:25" ht="15" customHeight="1">
      <c r="A4228" s="8">
        <f t="shared" si="398"/>
        <v>4227</v>
      </c>
      <c r="B4228" s="56" t="s">
        <v>5439</v>
      </c>
      <c r="C4228" s="8">
        <v>83</v>
      </c>
      <c r="D4228" s="8" t="s">
        <v>16</v>
      </c>
      <c r="E4228" s="60" t="s">
        <v>5440</v>
      </c>
      <c r="F4228" s="57" t="s">
        <v>25</v>
      </c>
      <c r="G4228" s="58">
        <v>45172</v>
      </c>
      <c r="H4228" s="56"/>
      <c r="I4228" s="56"/>
      <c r="J4228" s="56"/>
      <c r="K4228" s="8"/>
      <c r="L4228" s="56"/>
      <c r="M4228" s="56"/>
      <c r="N4228" s="56"/>
      <c r="O4228" s="56"/>
      <c r="P4228" s="56"/>
      <c r="Q4228" s="56"/>
      <c r="R4228" s="8"/>
      <c r="S4228" s="56"/>
      <c r="T4228" s="56"/>
      <c r="U4228" s="57"/>
      <c r="V4228" s="289">
        <f t="shared" si="399"/>
        <v>1341</v>
      </c>
      <c r="W4228" s="292" t="str">
        <f t="shared" si="400"/>
        <v/>
      </c>
      <c r="X4228" s="291" t="str">
        <f t="shared" si="401"/>
        <v/>
      </c>
      <c r="Y4228" s="291" t="str">
        <f t="shared" si="402"/>
        <v/>
      </c>
    </row>
    <row r="4229" spans="1:25" ht="15" customHeight="1">
      <c r="A4229" s="8">
        <f t="shared" ref="A4229:A4292" si="403">A4228+1</f>
        <v>4228</v>
      </c>
      <c r="B4229" s="56" t="s">
        <v>5441</v>
      </c>
      <c r="C4229" s="8" t="s">
        <v>2489</v>
      </c>
      <c r="D4229" s="8" t="s">
        <v>16</v>
      </c>
      <c r="E4229" s="60" t="s">
        <v>1673</v>
      </c>
      <c r="F4229" s="57" t="s">
        <v>683</v>
      </c>
      <c r="G4229" s="58">
        <v>45172</v>
      </c>
      <c r="H4229" s="56"/>
      <c r="I4229" s="56"/>
      <c r="J4229" s="56"/>
      <c r="K4229" s="8"/>
      <c r="L4229" s="56"/>
      <c r="M4229" s="56"/>
      <c r="N4229" s="56"/>
      <c r="O4229" s="56"/>
      <c r="P4229" s="56"/>
      <c r="Q4229" s="56"/>
      <c r="R4229" s="8"/>
      <c r="S4229" s="56"/>
      <c r="T4229" s="56"/>
      <c r="U4229" s="57"/>
      <c r="V4229" s="289">
        <f t="shared" si="399"/>
        <v>1341</v>
      </c>
      <c r="W4229" s="292" t="str">
        <f t="shared" si="400"/>
        <v/>
      </c>
      <c r="X4229" s="291" t="str">
        <f t="shared" si="401"/>
        <v/>
      </c>
      <c r="Y4229" s="291" t="str">
        <f t="shared" si="402"/>
        <v/>
      </c>
    </row>
    <row r="4230" spans="1:25" ht="15" customHeight="1">
      <c r="A4230" s="8">
        <f t="shared" si="403"/>
        <v>4229</v>
      </c>
      <c r="B4230" s="56" t="s">
        <v>5442</v>
      </c>
      <c r="C4230" s="8">
        <v>41</v>
      </c>
      <c r="D4230" s="8" t="s">
        <v>16</v>
      </c>
      <c r="E4230" s="60" t="s">
        <v>5443</v>
      </c>
      <c r="F4230" s="57" t="s">
        <v>25</v>
      </c>
      <c r="G4230" s="58">
        <v>45173</v>
      </c>
      <c r="H4230" s="56"/>
      <c r="I4230" s="56"/>
      <c r="J4230" s="56"/>
      <c r="K4230" s="8"/>
      <c r="L4230" s="56"/>
      <c r="M4230" s="56"/>
      <c r="N4230" s="56"/>
      <c r="O4230" s="56"/>
      <c r="P4230" s="56"/>
      <c r="Q4230" s="56"/>
      <c r="R4230" s="8"/>
      <c r="S4230" s="56"/>
      <c r="T4230" s="56"/>
      <c r="U4230" s="57"/>
      <c r="V4230" s="289">
        <f t="shared" si="399"/>
        <v>1342</v>
      </c>
      <c r="W4230" s="292" t="str">
        <f t="shared" si="400"/>
        <v/>
      </c>
      <c r="X4230" s="291" t="str">
        <f t="shared" si="401"/>
        <v/>
      </c>
      <c r="Y4230" s="291" t="str">
        <f t="shared" si="402"/>
        <v/>
      </c>
    </row>
    <row r="4231" spans="1:25" ht="15" customHeight="1">
      <c r="A4231" s="8">
        <f t="shared" si="403"/>
        <v>4230</v>
      </c>
      <c r="B4231" s="56" t="s">
        <v>5444</v>
      </c>
      <c r="C4231" s="8">
        <v>59</v>
      </c>
      <c r="D4231" s="8" t="s">
        <v>16</v>
      </c>
      <c r="E4231" s="60" t="s">
        <v>2012</v>
      </c>
      <c r="F4231" s="57" t="s">
        <v>331</v>
      </c>
      <c r="G4231" s="58">
        <v>45173</v>
      </c>
      <c r="H4231" s="56"/>
      <c r="I4231" s="56"/>
      <c r="J4231" s="56"/>
      <c r="K4231" s="8"/>
      <c r="L4231" s="56"/>
      <c r="M4231" s="56"/>
      <c r="N4231" s="56"/>
      <c r="O4231" s="56"/>
      <c r="P4231" s="56"/>
      <c r="Q4231" s="56"/>
      <c r="R4231" s="8"/>
      <c r="S4231" s="56"/>
      <c r="T4231" s="56"/>
      <c r="U4231" s="57"/>
      <c r="V4231" s="289">
        <f t="shared" si="399"/>
        <v>1342</v>
      </c>
      <c r="W4231" s="292" t="str">
        <f t="shared" si="400"/>
        <v/>
      </c>
      <c r="X4231" s="291" t="str">
        <f t="shared" si="401"/>
        <v/>
      </c>
      <c r="Y4231" s="291" t="str">
        <f t="shared" si="402"/>
        <v/>
      </c>
    </row>
    <row r="4232" spans="1:25" ht="15" customHeight="1">
      <c r="A4232" s="8">
        <f t="shared" si="403"/>
        <v>4231</v>
      </c>
      <c r="B4232" s="56" t="s">
        <v>5445</v>
      </c>
      <c r="C4232" s="8">
        <v>71</v>
      </c>
      <c r="D4232" s="8" t="s">
        <v>23</v>
      </c>
      <c r="E4232" s="60" t="s">
        <v>5446</v>
      </c>
      <c r="F4232" s="57" t="s">
        <v>25</v>
      </c>
      <c r="G4232" s="58">
        <v>45173</v>
      </c>
      <c r="H4232" s="56"/>
      <c r="I4232" s="56"/>
      <c r="J4232" s="56"/>
      <c r="K4232" s="8"/>
      <c r="L4232" s="56"/>
      <c r="M4232" s="56"/>
      <c r="N4232" s="56"/>
      <c r="O4232" s="56"/>
      <c r="P4232" s="56"/>
      <c r="Q4232" s="56"/>
      <c r="R4232" s="8"/>
      <c r="S4232" s="56"/>
      <c r="T4232" s="56"/>
      <c r="U4232" s="57"/>
      <c r="V4232" s="289">
        <f t="shared" si="399"/>
        <v>1342</v>
      </c>
      <c r="W4232" s="292" t="str">
        <f t="shared" si="400"/>
        <v/>
      </c>
      <c r="X4232" s="291" t="str">
        <f t="shared" si="401"/>
        <v/>
      </c>
      <c r="Y4232" s="291" t="str">
        <f t="shared" si="402"/>
        <v/>
      </c>
    </row>
    <row r="4233" spans="1:25" ht="15" customHeight="1">
      <c r="A4233" s="8">
        <f t="shared" si="403"/>
        <v>4232</v>
      </c>
      <c r="B4233" s="56" t="s">
        <v>523</v>
      </c>
      <c r="C4233" s="8">
        <v>71</v>
      </c>
      <c r="D4233" s="8" t="s">
        <v>16</v>
      </c>
      <c r="E4233" s="60" t="s">
        <v>5447</v>
      </c>
      <c r="F4233" s="57" t="s">
        <v>25</v>
      </c>
      <c r="G4233" s="58">
        <v>45173</v>
      </c>
      <c r="H4233" s="56"/>
      <c r="I4233" s="56"/>
      <c r="J4233" s="56"/>
      <c r="K4233" s="8"/>
      <c r="L4233" s="56"/>
      <c r="M4233" s="56"/>
      <c r="N4233" s="56"/>
      <c r="O4233" s="56"/>
      <c r="P4233" s="56"/>
      <c r="Q4233" s="56"/>
      <c r="R4233" s="8"/>
      <c r="S4233" s="56"/>
      <c r="T4233" s="56"/>
      <c r="U4233" s="57"/>
      <c r="V4233" s="289">
        <f t="shared" si="399"/>
        <v>1342</v>
      </c>
      <c r="W4233" s="292" t="str">
        <f t="shared" si="400"/>
        <v/>
      </c>
      <c r="X4233" s="291" t="str">
        <f t="shared" si="401"/>
        <v/>
      </c>
      <c r="Y4233" s="291" t="str">
        <f t="shared" si="402"/>
        <v/>
      </c>
    </row>
    <row r="4234" spans="1:25" ht="15" customHeight="1">
      <c r="A4234" s="8">
        <f t="shared" si="403"/>
        <v>4233</v>
      </c>
      <c r="B4234" s="56" t="s">
        <v>4985</v>
      </c>
      <c r="C4234" s="8">
        <v>78</v>
      </c>
      <c r="D4234" s="8" t="s">
        <v>16</v>
      </c>
      <c r="E4234" s="60" t="s">
        <v>5448</v>
      </c>
      <c r="F4234" s="57" t="s">
        <v>55</v>
      </c>
      <c r="G4234" s="58">
        <v>45173</v>
      </c>
      <c r="H4234" s="56"/>
      <c r="I4234" s="56"/>
      <c r="J4234" s="56"/>
      <c r="K4234" s="8"/>
      <c r="L4234" s="56"/>
      <c r="M4234" s="56"/>
      <c r="N4234" s="56"/>
      <c r="O4234" s="56"/>
      <c r="P4234" s="56"/>
      <c r="Q4234" s="56"/>
      <c r="R4234" s="8"/>
      <c r="S4234" s="56"/>
      <c r="T4234" s="56"/>
      <c r="U4234" s="57"/>
      <c r="V4234" s="289">
        <f t="shared" si="399"/>
        <v>1342</v>
      </c>
      <c r="W4234" s="292" t="str">
        <f t="shared" si="400"/>
        <v/>
      </c>
      <c r="X4234" s="291" t="str">
        <f t="shared" si="401"/>
        <v/>
      </c>
      <c r="Y4234" s="291" t="str">
        <f t="shared" si="402"/>
        <v/>
      </c>
    </row>
    <row r="4235" spans="1:25" ht="15" customHeight="1">
      <c r="A4235" s="8">
        <f t="shared" si="403"/>
        <v>4234</v>
      </c>
      <c r="B4235" s="56" t="s">
        <v>5449</v>
      </c>
      <c r="C4235" s="8">
        <v>44</v>
      </c>
      <c r="D4235" s="8" t="s">
        <v>16</v>
      </c>
      <c r="E4235" s="60" t="s">
        <v>775</v>
      </c>
      <c r="F4235" s="57" t="s">
        <v>5450</v>
      </c>
      <c r="G4235" s="58">
        <v>45174</v>
      </c>
      <c r="H4235" s="56"/>
      <c r="I4235" s="56"/>
      <c r="J4235" s="56"/>
      <c r="K4235" s="8"/>
      <c r="L4235" s="56"/>
      <c r="M4235" s="56"/>
      <c r="N4235" s="56"/>
      <c r="O4235" s="56"/>
      <c r="P4235" s="56"/>
      <c r="Q4235" s="56"/>
      <c r="R4235" s="8"/>
      <c r="S4235" s="56"/>
      <c r="T4235" s="56"/>
      <c r="U4235" s="57"/>
      <c r="V4235" s="289">
        <f t="shared" si="399"/>
        <v>1343</v>
      </c>
      <c r="W4235" s="292" t="str">
        <f t="shared" si="400"/>
        <v/>
      </c>
      <c r="X4235" s="291" t="str">
        <f t="shared" si="401"/>
        <v/>
      </c>
      <c r="Y4235" s="291" t="str">
        <f t="shared" si="402"/>
        <v/>
      </c>
    </row>
    <row r="4236" spans="1:25" ht="15" customHeight="1">
      <c r="A4236" s="8">
        <f t="shared" si="403"/>
        <v>4235</v>
      </c>
      <c r="B4236" s="56" t="s">
        <v>1035</v>
      </c>
      <c r="C4236" s="8">
        <v>84</v>
      </c>
      <c r="D4236" s="8" t="s">
        <v>16</v>
      </c>
      <c r="E4236" s="60" t="s">
        <v>5451</v>
      </c>
      <c r="F4236" s="57" t="s">
        <v>452</v>
      </c>
      <c r="G4236" s="58">
        <v>45174</v>
      </c>
      <c r="H4236" s="56"/>
      <c r="I4236" s="56"/>
      <c r="J4236" s="56"/>
      <c r="K4236" s="8"/>
      <c r="L4236" s="56"/>
      <c r="M4236" s="56"/>
      <c r="N4236" s="56"/>
      <c r="O4236" s="56"/>
      <c r="P4236" s="56"/>
      <c r="Q4236" s="56"/>
      <c r="R4236" s="8"/>
      <c r="S4236" s="56"/>
      <c r="T4236" s="56"/>
      <c r="U4236" s="57"/>
      <c r="V4236" s="289">
        <f t="shared" si="399"/>
        <v>1343</v>
      </c>
      <c r="W4236" s="292" t="str">
        <f t="shared" si="400"/>
        <v/>
      </c>
      <c r="X4236" s="291" t="str">
        <f t="shared" si="401"/>
        <v/>
      </c>
      <c r="Y4236" s="291" t="str">
        <f t="shared" si="402"/>
        <v/>
      </c>
    </row>
    <row r="4237" spans="1:25" ht="15" customHeight="1">
      <c r="A4237" s="8">
        <f t="shared" si="403"/>
        <v>4236</v>
      </c>
      <c r="B4237" s="56" t="s">
        <v>5452</v>
      </c>
      <c r="C4237" s="8">
        <v>85</v>
      </c>
      <c r="D4237" s="8" t="s">
        <v>23</v>
      </c>
      <c r="E4237" s="60" t="s">
        <v>1376</v>
      </c>
      <c r="F4237" s="57" t="s">
        <v>148</v>
      </c>
      <c r="G4237" s="58">
        <v>45174</v>
      </c>
      <c r="H4237" s="56"/>
      <c r="I4237" s="56"/>
      <c r="J4237" s="56"/>
      <c r="K4237" s="8"/>
      <c r="L4237" s="56"/>
      <c r="M4237" s="56"/>
      <c r="N4237" s="56"/>
      <c r="O4237" s="56"/>
      <c r="P4237" s="56"/>
      <c r="Q4237" s="56"/>
      <c r="R4237" s="8"/>
      <c r="S4237" s="56"/>
      <c r="T4237" s="56"/>
      <c r="U4237" s="57"/>
      <c r="V4237" s="289">
        <f t="shared" si="399"/>
        <v>1343</v>
      </c>
      <c r="W4237" s="292" t="str">
        <f t="shared" si="400"/>
        <v/>
      </c>
      <c r="X4237" s="291" t="str">
        <f t="shared" si="401"/>
        <v/>
      </c>
      <c r="Y4237" s="291" t="str">
        <f t="shared" si="402"/>
        <v/>
      </c>
    </row>
    <row r="4238" spans="1:25" ht="15" customHeight="1">
      <c r="A4238" s="8">
        <f t="shared" si="403"/>
        <v>4237</v>
      </c>
      <c r="B4238" s="56" t="s">
        <v>5240</v>
      </c>
      <c r="C4238" s="8">
        <v>53</v>
      </c>
      <c r="D4238" s="8" t="s">
        <v>23</v>
      </c>
      <c r="E4238" s="60" t="s">
        <v>5453</v>
      </c>
      <c r="F4238" s="57" t="s">
        <v>25</v>
      </c>
      <c r="G4238" s="58">
        <v>45175</v>
      </c>
      <c r="H4238" s="56"/>
      <c r="I4238" s="56"/>
      <c r="J4238" s="56"/>
      <c r="K4238" s="8"/>
      <c r="L4238" s="56"/>
      <c r="M4238" s="56"/>
      <c r="N4238" s="56"/>
      <c r="O4238" s="56"/>
      <c r="P4238" s="56"/>
      <c r="Q4238" s="56"/>
      <c r="R4238" s="8"/>
      <c r="S4238" s="56"/>
      <c r="T4238" s="56"/>
      <c r="U4238" s="57"/>
      <c r="V4238" s="289">
        <f t="shared" si="399"/>
        <v>1344</v>
      </c>
      <c r="W4238" s="292" t="str">
        <f t="shared" si="400"/>
        <v/>
      </c>
      <c r="X4238" s="291" t="str">
        <f t="shared" si="401"/>
        <v/>
      </c>
      <c r="Y4238" s="291" t="str">
        <f t="shared" si="402"/>
        <v/>
      </c>
    </row>
    <row r="4239" spans="1:25" ht="15" customHeight="1">
      <c r="A4239" s="8">
        <f t="shared" si="403"/>
        <v>4238</v>
      </c>
      <c r="B4239" s="56" t="s">
        <v>5454</v>
      </c>
      <c r="C4239" s="8">
        <v>0</v>
      </c>
      <c r="D4239" s="8" t="s">
        <v>16</v>
      </c>
      <c r="E4239" s="60" t="s">
        <v>5455</v>
      </c>
      <c r="F4239" s="57" t="s">
        <v>322</v>
      </c>
      <c r="G4239" s="58">
        <v>45176</v>
      </c>
      <c r="H4239" s="56"/>
      <c r="I4239" s="56"/>
      <c r="J4239" s="56"/>
      <c r="K4239" s="8"/>
      <c r="L4239" s="56"/>
      <c r="M4239" s="56"/>
      <c r="N4239" s="56"/>
      <c r="O4239" s="56"/>
      <c r="P4239" s="56"/>
      <c r="Q4239" s="56"/>
      <c r="R4239" s="8"/>
      <c r="S4239" s="56"/>
      <c r="T4239" s="56"/>
      <c r="U4239" s="57"/>
      <c r="V4239" s="289">
        <f t="shared" si="399"/>
        <v>1345</v>
      </c>
      <c r="W4239" s="292" t="str">
        <f t="shared" si="400"/>
        <v/>
      </c>
      <c r="X4239" s="291" t="str">
        <f t="shared" si="401"/>
        <v/>
      </c>
      <c r="Y4239" s="291" t="str">
        <f t="shared" si="402"/>
        <v/>
      </c>
    </row>
    <row r="4240" spans="1:25" ht="15" customHeight="1">
      <c r="A4240" s="8">
        <f t="shared" si="403"/>
        <v>4239</v>
      </c>
      <c r="B4240" s="56" t="s">
        <v>5456</v>
      </c>
      <c r="C4240" s="8">
        <v>56</v>
      </c>
      <c r="D4240" s="8" t="s">
        <v>16</v>
      </c>
      <c r="E4240" s="60" t="s">
        <v>5457</v>
      </c>
      <c r="F4240" s="57" t="s">
        <v>538</v>
      </c>
      <c r="G4240" s="58">
        <v>45176</v>
      </c>
      <c r="H4240" s="56"/>
      <c r="I4240" s="56"/>
      <c r="J4240" s="56"/>
      <c r="K4240" s="8"/>
      <c r="L4240" s="56"/>
      <c r="M4240" s="56"/>
      <c r="N4240" s="56"/>
      <c r="O4240" s="56"/>
      <c r="P4240" s="56"/>
      <c r="Q4240" s="56"/>
      <c r="R4240" s="8"/>
      <c r="S4240" s="56"/>
      <c r="T4240" s="56"/>
      <c r="U4240" s="57"/>
      <c r="V4240" s="289">
        <f t="shared" si="399"/>
        <v>1345</v>
      </c>
      <c r="W4240" s="292" t="str">
        <f t="shared" si="400"/>
        <v/>
      </c>
      <c r="X4240" s="291" t="str">
        <f t="shared" si="401"/>
        <v/>
      </c>
      <c r="Y4240" s="291" t="str">
        <f t="shared" si="402"/>
        <v/>
      </c>
    </row>
    <row r="4241" spans="1:25" ht="15" customHeight="1">
      <c r="A4241" s="8">
        <f t="shared" si="403"/>
        <v>4240</v>
      </c>
      <c r="B4241" s="56" t="s">
        <v>5458</v>
      </c>
      <c r="C4241" s="8">
        <v>78</v>
      </c>
      <c r="D4241" s="8" t="s">
        <v>23</v>
      </c>
      <c r="E4241" s="60" t="s">
        <v>5459</v>
      </c>
      <c r="F4241" s="57" t="s">
        <v>89</v>
      </c>
      <c r="G4241" s="58">
        <v>45176</v>
      </c>
      <c r="H4241" s="56"/>
      <c r="I4241" s="56"/>
      <c r="J4241" s="56"/>
      <c r="K4241" s="8"/>
      <c r="L4241" s="56"/>
      <c r="M4241" s="56"/>
      <c r="N4241" s="56"/>
      <c r="O4241" s="56"/>
      <c r="P4241" s="56"/>
      <c r="Q4241" s="56"/>
      <c r="R4241" s="8"/>
      <c r="S4241" s="56"/>
      <c r="T4241" s="56"/>
      <c r="U4241" s="57"/>
      <c r="V4241" s="289">
        <f t="shared" si="399"/>
        <v>1345</v>
      </c>
      <c r="W4241" s="292" t="str">
        <f t="shared" si="400"/>
        <v/>
      </c>
      <c r="X4241" s="291" t="str">
        <f t="shared" si="401"/>
        <v/>
      </c>
      <c r="Y4241" s="291" t="str">
        <f t="shared" si="402"/>
        <v/>
      </c>
    </row>
    <row r="4242" spans="1:25" ht="15" customHeight="1">
      <c r="A4242" s="8">
        <f t="shared" si="403"/>
        <v>4241</v>
      </c>
      <c r="B4242" s="56" t="s">
        <v>5460</v>
      </c>
      <c r="C4242" s="8">
        <v>93</v>
      </c>
      <c r="D4242" s="8" t="s">
        <v>23</v>
      </c>
      <c r="E4242" s="60" t="s">
        <v>1291</v>
      </c>
      <c r="F4242" s="57" t="s">
        <v>1760</v>
      </c>
      <c r="G4242" s="58">
        <v>45176</v>
      </c>
      <c r="H4242" s="56"/>
      <c r="I4242" s="56"/>
      <c r="J4242" s="56"/>
      <c r="K4242" s="8"/>
      <c r="L4242" s="56"/>
      <c r="M4242" s="56"/>
      <c r="N4242" s="56"/>
      <c r="O4242" s="56"/>
      <c r="P4242" s="56"/>
      <c r="Q4242" s="56"/>
      <c r="R4242" s="8"/>
      <c r="S4242" s="56"/>
      <c r="T4242" s="56"/>
      <c r="U4242" s="57"/>
      <c r="V4242" s="289">
        <f t="shared" si="399"/>
        <v>1345</v>
      </c>
      <c r="W4242" s="292" t="str">
        <f t="shared" si="400"/>
        <v/>
      </c>
      <c r="X4242" s="291" t="str">
        <f t="shared" si="401"/>
        <v/>
      </c>
      <c r="Y4242" s="291" t="str">
        <f t="shared" si="402"/>
        <v/>
      </c>
    </row>
    <row r="4243" spans="1:25" ht="15" customHeight="1">
      <c r="A4243" s="8">
        <f t="shared" si="403"/>
        <v>4242</v>
      </c>
      <c r="B4243" s="56" t="s">
        <v>5461</v>
      </c>
      <c r="C4243" s="8">
        <v>0</v>
      </c>
      <c r="D4243" s="8" t="s">
        <v>23</v>
      </c>
      <c r="E4243" s="60" t="s">
        <v>1986</v>
      </c>
      <c r="F4243" s="57" t="s">
        <v>94</v>
      </c>
      <c r="G4243" s="58">
        <v>45177</v>
      </c>
      <c r="H4243" s="56"/>
      <c r="I4243" s="56"/>
      <c r="J4243" s="56"/>
      <c r="K4243" s="8"/>
      <c r="L4243" s="56"/>
      <c r="M4243" s="56"/>
      <c r="N4243" s="56"/>
      <c r="O4243" s="56"/>
      <c r="P4243" s="56"/>
      <c r="Q4243" s="56"/>
      <c r="R4243" s="8"/>
      <c r="S4243" s="56"/>
      <c r="T4243" s="56"/>
      <c r="U4243" s="57"/>
      <c r="V4243" s="289">
        <f t="shared" si="399"/>
        <v>1346</v>
      </c>
      <c r="W4243" s="292" t="str">
        <f t="shared" si="400"/>
        <v/>
      </c>
      <c r="X4243" s="291" t="str">
        <f t="shared" si="401"/>
        <v/>
      </c>
      <c r="Y4243" s="291" t="str">
        <f t="shared" si="402"/>
        <v/>
      </c>
    </row>
    <row r="4244" spans="1:25" ht="15" customHeight="1">
      <c r="A4244" s="8">
        <f t="shared" si="403"/>
        <v>4243</v>
      </c>
      <c r="B4244" s="56" t="s">
        <v>268</v>
      </c>
      <c r="C4244" s="8">
        <v>0</v>
      </c>
      <c r="D4244" s="8" t="s">
        <v>23</v>
      </c>
      <c r="E4244" s="60" t="s">
        <v>5462</v>
      </c>
      <c r="F4244" s="57" t="s">
        <v>1871</v>
      </c>
      <c r="G4244" s="58">
        <v>45177</v>
      </c>
      <c r="H4244" s="56"/>
      <c r="I4244" s="56"/>
      <c r="J4244" s="56"/>
      <c r="K4244" s="8"/>
      <c r="L4244" s="56"/>
      <c r="M4244" s="56"/>
      <c r="N4244" s="56"/>
      <c r="O4244" s="56"/>
      <c r="P4244" s="56"/>
      <c r="Q4244" s="56"/>
      <c r="R4244" s="8"/>
      <c r="S4244" s="56"/>
      <c r="T4244" s="56"/>
      <c r="U4244" s="57"/>
      <c r="V4244" s="289">
        <f t="shared" si="399"/>
        <v>1346</v>
      </c>
      <c r="W4244" s="292" t="str">
        <f t="shared" si="400"/>
        <v/>
      </c>
      <c r="X4244" s="291" t="str">
        <f t="shared" si="401"/>
        <v/>
      </c>
      <c r="Y4244" s="291" t="str">
        <f t="shared" si="402"/>
        <v/>
      </c>
    </row>
    <row r="4245" spans="1:25" ht="15" customHeight="1">
      <c r="A4245" s="8">
        <f t="shared" si="403"/>
        <v>4244</v>
      </c>
      <c r="B4245" s="56" t="s">
        <v>4726</v>
      </c>
      <c r="C4245" s="8">
        <v>63</v>
      </c>
      <c r="D4245" s="8" t="s">
        <v>16</v>
      </c>
      <c r="E4245" s="60" t="s">
        <v>5463</v>
      </c>
      <c r="F4245" s="57" t="s">
        <v>228</v>
      </c>
      <c r="G4245" s="58">
        <v>45177</v>
      </c>
      <c r="H4245" s="56"/>
      <c r="I4245" s="56"/>
      <c r="J4245" s="56"/>
      <c r="K4245" s="8"/>
      <c r="L4245" s="56"/>
      <c r="M4245" s="56"/>
      <c r="N4245" s="56"/>
      <c r="O4245" s="56"/>
      <c r="P4245" s="56"/>
      <c r="Q4245" s="56"/>
      <c r="R4245" s="8"/>
      <c r="S4245" s="56"/>
      <c r="T4245" s="56"/>
      <c r="U4245" s="57"/>
      <c r="V4245" s="289">
        <f t="shared" si="399"/>
        <v>1346</v>
      </c>
      <c r="W4245" s="292" t="str">
        <f t="shared" si="400"/>
        <v/>
      </c>
      <c r="X4245" s="291" t="str">
        <f t="shared" si="401"/>
        <v/>
      </c>
      <c r="Y4245" s="291" t="str">
        <f t="shared" si="402"/>
        <v/>
      </c>
    </row>
    <row r="4246" spans="1:25" ht="15" customHeight="1">
      <c r="A4246" s="8">
        <f t="shared" si="403"/>
        <v>4245</v>
      </c>
      <c r="B4246" s="56" t="s">
        <v>69</v>
      </c>
      <c r="C4246" s="8">
        <v>69</v>
      </c>
      <c r="D4246" s="8" t="s">
        <v>23</v>
      </c>
      <c r="E4246" s="60" t="s">
        <v>820</v>
      </c>
      <c r="F4246" s="57" t="s">
        <v>1718</v>
      </c>
      <c r="G4246" s="58">
        <v>45177</v>
      </c>
      <c r="H4246" s="56"/>
      <c r="I4246" s="56"/>
      <c r="J4246" s="56"/>
      <c r="K4246" s="8"/>
      <c r="L4246" s="56"/>
      <c r="M4246" s="56"/>
      <c r="N4246" s="56"/>
      <c r="O4246" s="56"/>
      <c r="P4246" s="56"/>
      <c r="Q4246" s="56"/>
      <c r="R4246" s="8"/>
      <c r="S4246" s="56"/>
      <c r="T4246" s="56"/>
      <c r="U4246" s="57"/>
      <c r="V4246" s="289">
        <f t="shared" si="399"/>
        <v>1346</v>
      </c>
      <c r="W4246" s="292" t="str">
        <f t="shared" si="400"/>
        <v/>
      </c>
      <c r="X4246" s="291" t="str">
        <f t="shared" si="401"/>
        <v/>
      </c>
      <c r="Y4246" s="291" t="str">
        <f t="shared" si="402"/>
        <v/>
      </c>
    </row>
    <row r="4247" spans="1:25" ht="15" customHeight="1">
      <c r="A4247" s="8">
        <f t="shared" si="403"/>
        <v>4246</v>
      </c>
      <c r="B4247" s="56" t="s">
        <v>5464</v>
      </c>
      <c r="C4247" s="8">
        <v>76</v>
      </c>
      <c r="D4247" s="8" t="s">
        <v>16</v>
      </c>
      <c r="E4247" s="60" t="s">
        <v>5465</v>
      </c>
      <c r="F4247" s="57" t="s">
        <v>25</v>
      </c>
      <c r="G4247" s="58">
        <v>45177</v>
      </c>
      <c r="H4247" s="56"/>
      <c r="I4247" s="56"/>
      <c r="J4247" s="56"/>
      <c r="K4247" s="8"/>
      <c r="L4247" s="56"/>
      <c r="M4247" s="56"/>
      <c r="N4247" s="56"/>
      <c r="O4247" s="56"/>
      <c r="P4247" s="56"/>
      <c r="Q4247" s="56"/>
      <c r="R4247" s="8"/>
      <c r="S4247" s="56"/>
      <c r="T4247" s="56"/>
      <c r="U4247" s="57"/>
      <c r="V4247" s="289">
        <f t="shared" si="399"/>
        <v>1346</v>
      </c>
      <c r="W4247" s="292" t="str">
        <f t="shared" si="400"/>
        <v/>
      </c>
      <c r="X4247" s="291" t="str">
        <f t="shared" si="401"/>
        <v/>
      </c>
      <c r="Y4247" s="291" t="str">
        <f t="shared" si="402"/>
        <v/>
      </c>
    </row>
    <row r="4248" spans="1:25" ht="15" customHeight="1">
      <c r="A4248" s="8">
        <f t="shared" si="403"/>
        <v>4247</v>
      </c>
      <c r="B4248" s="56" t="s">
        <v>208</v>
      </c>
      <c r="C4248" s="8">
        <v>77</v>
      </c>
      <c r="D4248" s="8" t="s">
        <v>16</v>
      </c>
      <c r="E4248" s="60" t="s">
        <v>2860</v>
      </c>
      <c r="F4248" s="57" t="s">
        <v>273</v>
      </c>
      <c r="G4248" s="58">
        <v>45177</v>
      </c>
      <c r="H4248" s="56"/>
      <c r="I4248" s="56"/>
      <c r="J4248" s="56"/>
      <c r="K4248" s="8"/>
      <c r="L4248" s="56"/>
      <c r="M4248" s="56"/>
      <c r="N4248" s="56"/>
      <c r="O4248" s="56"/>
      <c r="P4248" s="56"/>
      <c r="Q4248" s="56"/>
      <c r="R4248" s="8"/>
      <c r="S4248" s="56"/>
      <c r="T4248" s="56"/>
      <c r="U4248" s="57"/>
      <c r="V4248" s="289">
        <f t="shared" si="399"/>
        <v>1346</v>
      </c>
      <c r="W4248" s="292" t="str">
        <f t="shared" si="400"/>
        <v/>
      </c>
      <c r="X4248" s="291" t="str">
        <f t="shared" si="401"/>
        <v/>
      </c>
      <c r="Y4248" s="291" t="str">
        <f t="shared" si="402"/>
        <v/>
      </c>
    </row>
    <row r="4249" spans="1:25" ht="15" customHeight="1">
      <c r="A4249" s="8">
        <f t="shared" si="403"/>
        <v>4248</v>
      </c>
      <c r="B4249" s="56" t="s">
        <v>4943</v>
      </c>
      <c r="C4249" s="8">
        <v>81</v>
      </c>
      <c r="D4249" s="8" t="s">
        <v>16</v>
      </c>
      <c r="E4249" s="60" t="s">
        <v>971</v>
      </c>
      <c r="F4249" s="57" t="s">
        <v>669</v>
      </c>
      <c r="G4249" s="58">
        <v>45177</v>
      </c>
      <c r="H4249" s="56"/>
      <c r="I4249" s="56"/>
      <c r="J4249" s="56"/>
      <c r="K4249" s="8"/>
      <c r="L4249" s="56"/>
      <c r="M4249" s="56"/>
      <c r="N4249" s="56"/>
      <c r="O4249" s="56"/>
      <c r="P4249" s="56"/>
      <c r="Q4249" s="56"/>
      <c r="R4249" s="8"/>
      <c r="S4249" s="56"/>
      <c r="T4249" s="56"/>
      <c r="U4249" s="57"/>
      <c r="V4249" s="289">
        <f t="shared" si="399"/>
        <v>1346</v>
      </c>
      <c r="W4249" s="292" t="str">
        <f t="shared" si="400"/>
        <v/>
      </c>
      <c r="X4249" s="291" t="str">
        <f t="shared" si="401"/>
        <v/>
      </c>
      <c r="Y4249" s="291" t="str">
        <f t="shared" si="402"/>
        <v/>
      </c>
    </row>
    <row r="4250" spans="1:25" ht="15" customHeight="1">
      <c r="A4250" s="8">
        <f t="shared" si="403"/>
        <v>4249</v>
      </c>
      <c r="B4250" s="56" t="s">
        <v>5466</v>
      </c>
      <c r="C4250" s="8">
        <v>39</v>
      </c>
      <c r="D4250" s="8" t="s">
        <v>23</v>
      </c>
      <c r="E4250" s="60" t="s">
        <v>5467</v>
      </c>
      <c r="F4250" s="57" t="s">
        <v>25</v>
      </c>
      <c r="G4250" s="58">
        <v>45178</v>
      </c>
      <c r="H4250" s="56"/>
      <c r="I4250" s="56"/>
      <c r="J4250" s="56"/>
      <c r="K4250" s="8"/>
      <c r="L4250" s="56"/>
      <c r="M4250" s="56"/>
      <c r="N4250" s="56"/>
      <c r="O4250" s="56"/>
      <c r="P4250" s="56"/>
      <c r="Q4250" s="56"/>
      <c r="R4250" s="8"/>
      <c r="S4250" s="56"/>
      <c r="T4250" s="56"/>
      <c r="U4250" s="57"/>
      <c r="V4250" s="289">
        <f t="shared" si="399"/>
        <v>1347</v>
      </c>
      <c r="W4250" s="292" t="str">
        <f t="shared" si="400"/>
        <v/>
      </c>
      <c r="X4250" s="291" t="str">
        <f t="shared" si="401"/>
        <v/>
      </c>
      <c r="Y4250" s="291" t="str">
        <f t="shared" si="402"/>
        <v/>
      </c>
    </row>
    <row r="4251" spans="1:25" ht="15" customHeight="1">
      <c r="A4251" s="8">
        <f t="shared" si="403"/>
        <v>4250</v>
      </c>
      <c r="B4251" s="56" t="s">
        <v>5468</v>
      </c>
      <c r="C4251" s="8">
        <v>79</v>
      </c>
      <c r="D4251" s="8" t="s">
        <v>23</v>
      </c>
      <c r="E4251" s="60" t="s">
        <v>5469</v>
      </c>
      <c r="F4251" s="57" t="s">
        <v>25</v>
      </c>
      <c r="G4251" s="58">
        <v>45178</v>
      </c>
      <c r="H4251" s="56"/>
      <c r="I4251" s="56"/>
      <c r="J4251" s="56"/>
      <c r="K4251" s="8"/>
      <c r="L4251" s="56"/>
      <c r="M4251" s="56"/>
      <c r="N4251" s="56"/>
      <c r="O4251" s="56"/>
      <c r="P4251" s="56"/>
      <c r="Q4251" s="56"/>
      <c r="R4251" s="8"/>
      <c r="S4251" s="56"/>
      <c r="T4251" s="56"/>
      <c r="U4251" s="57"/>
      <c r="V4251" s="289">
        <f t="shared" si="399"/>
        <v>1347</v>
      </c>
      <c r="W4251" s="292" t="str">
        <f t="shared" si="400"/>
        <v/>
      </c>
      <c r="X4251" s="291" t="str">
        <f t="shared" si="401"/>
        <v/>
      </c>
      <c r="Y4251" s="291" t="str">
        <f t="shared" si="402"/>
        <v/>
      </c>
    </row>
    <row r="4252" spans="1:25" ht="15" customHeight="1">
      <c r="A4252" s="8">
        <f t="shared" si="403"/>
        <v>4251</v>
      </c>
      <c r="B4252" s="56" t="s">
        <v>5470</v>
      </c>
      <c r="C4252" s="8">
        <v>85</v>
      </c>
      <c r="D4252" s="8" t="s">
        <v>16</v>
      </c>
      <c r="E4252" s="60" t="s">
        <v>778</v>
      </c>
      <c r="F4252" s="57" t="s">
        <v>3806</v>
      </c>
      <c r="G4252" s="277">
        <v>45178</v>
      </c>
      <c r="H4252" s="56"/>
      <c r="I4252" s="56"/>
      <c r="J4252" s="56"/>
      <c r="K4252" s="8"/>
      <c r="L4252" s="56"/>
      <c r="M4252" s="56"/>
      <c r="N4252" s="56"/>
      <c r="O4252" s="56"/>
      <c r="P4252" s="56"/>
      <c r="Q4252" s="56"/>
      <c r="R4252" s="8"/>
      <c r="S4252" s="56"/>
      <c r="T4252" s="56"/>
      <c r="U4252" s="57"/>
      <c r="V4252" s="289">
        <f t="shared" si="399"/>
        <v>1347</v>
      </c>
      <c r="W4252" s="292" t="str">
        <f t="shared" si="400"/>
        <v/>
      </c>
      <c r="X4252" s="291" t="str">
        <f t="shared" si="401"/>
        <v/>
      </c>
      <c r="Y4252" s="291" t="str">
        <f t="shared" si="402"/>
        <v/>
      </c>
    </row>
    <row r="4253" spans="1:25" ht="15" customHeight="1">
      <c r="A4253" s="8">
        <f t="shared" si="403"/>
        <v>4252</v>
      </c>
      <c r="B4253" s="56" t="s">
        <v>5471</v>
      </c>
      <c r="C4253" s="8">
        <v>40</v>
      </c>
      <c r="D4253" s="8" t="s">
        <v>16</v>
      </c>
      <c r="E4253" s="60" t="s">
        <v>5472</v>
      </c>
      <c r="F4253" s="57" t="s">
        <v>71</v>
      </c>
      <c r="G4253" s="58">
        <v>45179</v>
      </c>
      <c r="H4253" s="56"/>
      <c r="I4253" s="56"/>
      <c r="J4253" s="56"/>
      <c r="K4253" s="8"/>
      <c r="L4253" s="56"/>
      <c r="M4253" s="56"/>
      <c r="N4253" s="56"/>
      <c r="O4253" s="56"/>
      <c r="P4253" s="56"/>
      <c r="Q4253" s="56"/>
      <c r="R4253" s="8"/>
      <c r="S4253" s="56"/>
      <c r="T4253" s="56" t="s">
        <v>5473</v>
      </c>
      <c r="U4253" s="159" t="s">
        <v>5474</v>
      </c>
      <c r="V4253" s="289">
        <f t="shared" si="399"/>
        <v>1348</v>
      </c>
      <c r="W4253" s="292" t="str">
        <f t="shared" si="400"/>
        <v/>
      </c>
      <c r="X4253" s="291" t="str">
        <f t="shared" si="401"/>
        <v/>
      </c>
      <c r="Y4253" s="291" t="str">
        <f t="shared" si="402"/>
        <v/>
      </c>
    </row>
    <row r="4254" spans="1:25" ht="15" customHeight="1">
      <c r="A4254" s="8">
        <f t="shared" si="403"/>
        <v>4253</v>
      </c>
      <c r="B4254" s="56" t="s">
        <v>5475</v>
      </c>
      <c r="C4254" s="8">
        <v>69</v>
      </c>
      <c r="D4254" s="8" t="s">
        <v>23</v>
      </c>
      <c r="E4254" s="60" t="s">
        <v>5476</v>
      </c>
      <c r="F4254" s="57" t="s">
        <v>66</v>
      </c>
      <c r="G4254" s="58">
        <v>45179</v>
      </c>
      <c r="H4254" s="56"/>
      <c r="I4254" s="56"/>
      <c r="J4254" s="56"/>
      <c r="K4254" s="8"/>
      <c r="L4254" s="56"/>
      <c r="M4254" s="56"/>
      <c r="N4254" s="56"/>
      <c r="O4254" s="56"/>
      <c r="P4254" s="56"/>
      <c r="Q4254" s="56"/>
      <c r="R4254" s="8"/>
      <c r="S4254" s="56"/>
      <c r="T4254" s="56"/>
      <c r="U4254" s="57"/>
      <c r="V4254" s="289">
        <f t="shared" si="399"/>
        <v>1348</v>
      </c>
      <c r="W4254" s="292" t="str">
        <f t="shared" si="400"/>
        <v/>
      </c>
      <c r="X4254" s="291" t="str">
        <f t="shared" si="401"/>
        <v/>
      </c>
      <c r="Y4254" s="291" t="str">
        <f t="shared" si="402"/>
        <v/>
      </c>
    </row>
    <row r="4255" spans="1:25" ht="15" customHeight="1">
      <c r="A4255" s="8">
        <f t="shared" si="403"/>
        <v>4254</v>
      </c>
      <c r="B4255" s="56" t="s">
        <v>5477</v>
      </c>
      <c r="C4255" s="8">
        <v>74</v>
      </c>
      <c r="D4255" s="8" t="s">
        <v>16</v>
      </c>
      <c r="E4255" s="60" t="s">
        <v>5478</v>
      </c>
      <c r="F4255" s="57" t="s">
        <v>25</v>
      </c>
      <c r="G4255" s="58">
        <v>45179</v>
      </c>
      <c r="H4255" s="56"/>
      <c r="I4255" s="56"/>
      <c r="J4255" s="56"/>
      <c r="K4255" s="8"/>
      <c r="L4255" s="56"/>
      <c r="M4255" s="56"/>
      <c r="N4255" s="56"/>
      <c r="O4255" s="56"/>
      <c r="P4255" s="56"/>
      <c r="Q4255" s="56"/>
      <c r="R4255" s="8"/>
      <c r="S4255" s="56"/>
      <c r="T4255" s="56"/>
      <c r="U4255" s="57"/>
      <c r="V4255" s="289">
        <f t="shared" si="399"/>
        <v>1348</v>
      </c>
      <c r="W4255" s="292" t="str">
        <f t="shared" si="400"/>
        <v/>
      </c>
      <c r="X4255" s="291" t="str">
        <f t="shared" si="401"/>
        <v/>
      </c>
      <c r="Y4255" s="291" t="str">
        <f t="shared" si="402"/>
        <v/>
      </c>
    </row>
    <row r="4256" spans="1:25" ht="15" customHeight="1">
      <c r="A4256" s="8">
        <f t="shared" si="403"/>
        <v>4255</v>
      </c>
      <c r="B4256" s="56" t="s">
        <v>5479</v>
      </c>
      <c r="C4256" s="8">
        <v>76</v>
      </c>
      <c r="D4256" s="8" t="s">
        <v>23</v>
      </c>
      <c r="E4256" s="60" t="s">
        <v>5480</v>
      </c>
      <c r="F4256" s="57" t="s">
        <v>286</v>
      </c>
      <c r="G4256" s="58">
        <v>45179</v>
      </c>
      <c r="H4256" s="56"/>
      <c r="I4256" s="56"/>
      <c r="J4256" s="56"/>
      <c r="K4256" s="8"/>
      <c r="L4256" s="56"/>
      <c r="M4256" s="56"/>
      <c r="N4256" s="56"/>
      <c r="O4256" s="56"/>
      <c r="P4256" s="56"/>
      <c r="Q4256" s="56"/>
      <c r="R4256" s="8"/>
      <c r="S4256" s="56"/>
      <c r="T4256" s="56"/>
      <c r="U4256" s="57"/>
      <c r="V4256" s="289">
        <f t="shared" si="399"/>
        <v>1348</v>
      </c>
      <c r="W4256" s="292" t="str">
        <f t="shared" si="400"/>
        <v/>
      </c>
      <c r="X4256" s="291" t="str">
        <f t="shared" si="401"/>
        <v/>
      </c>
      <c r="Y4256" s="291" t="str">
        <f t="shared" si="402"/>
        <v/>
      </c>
    </row>
    <row r="4257" spans="1:25" ht="15" customHeight="1">
      <c r="A4257" s="8">
        <f t="shared" si="403"/>
        <v>4256</v>
      </c>
      <c r="B4257" s="56" t="s">
        <v>5481</v>
      </c>
      <c r="C4257" s="8">
        <v>77</v>
      </c>
      <c r="D4257" s="8" t="s">
        <v>23</v>
      </c>
      <c r="E4257" s="60" t="s">
        <v>5482</v>
      </c>
      <c r="F4257" s="57" t="s">
        <v>484</v>
      </c>
      <c r="G4257" s="58">
        <v>45179</v>
      </c>
      <c r="H4257" s="56"/>
      <c r="I4257" s="56"/>
      <c r="J4257" s="56"/>
      <c r="K4257" s="8"/>
      <c r="L4257" s="56"/>
      <c r="M4257" s="56"/>
      <c r="N4257" s="56"/>
      <c r="O4257" s="56"/>
      <c r="P4257" s="56"/>
      <c r="Q4257" s="56"/>
      <c r="R4257" s="8"/>
      <c r="S4257" s="56"/>
      <c r="T4257" s="56"/>
      <c r="U4257" s="57"/>
      <c r="V4257" s="289">
        <f t="shared" si="399"/>
        <v>1348</v>
      </c>
      <c r="W4257" s="292" t="str">
        <f t="shared" si="400"/>
        <v/>
      </c>
      <c r="X4257" s="291" t="str">
        <f t="shared" si="401"/>
        <v/>
      </c>
      <c r="Y4257" s="291" t="str">
        <f t="shared" si="402"/>
        <v/>
      </c>
    </row>
    <row r="4258" spans="1:25" ht="15" customHeight="1">
      <c r="A4258" s="8">
        <f t="shared" si="403"/>
        <v>4257</v>
      </c>
      <c r="B4258" s="56" t="s">
        <v>5064</v>
      </c>
      <c r="C4258" s="8">
        <v>77</v>
      </c>
      <c r="D4258" s="8" t="s">
        <v>16</v>
      </c>
      <c r="E4258" s="60" t="s">
        <v>5483</v>
      </c>
      <c r="F4258" s="57" t="s">
        <v>25</v>
      </c>
      <c r="G4258" s="58">
        <v>45179</v>
      </c>
      <c r="H4258" s="56"/>
      <c r="I4258" s="56"/>
      <c r="J4258" s="56"/>
      <c r="K4258" s="8"/>
      <c r="L4258" s="56"/>
      <c r="M4258" s="56"/>
      <c r="N4258" s="56"/>
      <c r="O4258" s="56"/>
      <c r="P4258" s="56"/>
      <c r="Q4258" s="56"/>
      <c r="R4258" s="8"/>
      <c r="S4258" s="56"/>
      <c r="T4258" s="56"/>
      <c r="U4258" s="57"/>
      <c r="V4258" s="289">
        <f t="shared" si="399"/>
        <v>1348</v>
      </c>
      <c r="W4258" s="292" t="str">
        <f t="shared" si="400"/>
        <v/>
      </c>
      <c r="X4258" s="291" t="str">
        <f t="shared" si="401"/>
        <v/>
      </c>
      <c r="Y4258" s="291" t="str">
        <f t="shared" si="402"/>
        <v/>
      </c>
    </row>
    <row r="4259" spans="1:25" ht="15" customHeight="1">
      <c r="A4259" s="8">
        <f t="shared" si="403"/>
        <v>4258</v>
      </c>
      <c r="B4259" s="56" t="s">
        <v>552</v>
      </c>
      <c r="C4259" s="8">
        <v>81</v>
      </c>
      <c r="D4259" s="8" t="s">
        <v>16</v>
      </c>
      <c r="E4259" s="60" t="s">
        <v>781</v>
      </c>
      <c r="F4259" s="57" t="s">
        <v>2701</v>
      </c>
      <c r="G4259" s="58">
        <v>45179</v>
      </c>
      <c r="H4259" s="56"/>
      <c r="I4259" s="56"/>
      <c r="J4259" s="56"/>
      <c r="K4259" s="8"/>
      <c r="L4259" s="56"/>
      <c r="M4259" s="56"/>
      <c r="N4259" s="56"/>
      <c r="O4259" s="56"/>
      <c r="P4259" s="56"/>
      <c r="Q4259" s="56"/>
      <c r="R4259" s="8"/>
      <c r="S4259" s="56"/>
      <c r="T4259" s="56"/>
      <c r="U4259" s="57"/>
      <c r="V4259" s="289">
        <f t="shared" si="399"/>
        <v>1348</v>
      </c>
      <c r="W4259" s="292" t="str">
        <f t="shared" si="400"/>
        <v/>
      </c>
      <c r="X4259" s="291" t="str">
        <f t="shared" si="401"/>
        <v/>
      </c>
      <c r="Y4259" s="291" t="str">
        <f t="shared" si="402"/>
        <v/>
      </c>
    </row>
    <row r="4260" spans="1:25" ht="15" customHeight="1">
      <c r="A4260" s="8">
        <f t="shared" si="403"/>
        <v>4259</v>
      </c>
      <c r="B4260" s="56" t="s">
        <v>266</v>
      </c>
      <c r="C4260" s="8">
        <v>89</v>
      </c>
      <c r="D4260" s="8" t="s">
        <v>16</v>
      </c>
      <c r="E4260" s="60" t="s">
        <v>5484</v>
      </c>
      <c r="F4260" s="57" t="s">
        <v>66</v>
      </c>
      <c r="G4260" s="58">
        <v>45179</v>
      </c>
      <c r="H4260" s="56"/>
      <c r="I4260" s="56"/>
      <c r="J4260" s="56"/>
      <c r="K4260" s="8"/>
      <c r="L4260" s="56"/>
      <c r="M4260" s="56"/>
      <c r="N4260" s="56"/>
      <c r="O4260" s="56"/>
      <c r="P4260" s="56"/>
      <c r="Q4260" s="56"/>
      <c r="R4260" s="8"/>
      <c r="S4260" s="56"/>
      <c r="T4260" s="56"/>
      <c r="U4260" s="57"/>
      <c r="V4260" s="289">
        <f t="shared" si="399"/>
        <v>1348</v>
      </c>
      <c r="W4260" s="292" t="str">
        <f t="shared" si="400"/>
        <v/>
      </c>
      <c r="X4260" s="291" t="str">
        <f t="shared" si="401"/>
        <v/>
      </c>
      <c r="Y4260" s="291" t="str">
        <f t="shared" si="402"/>
        <v/>
      </c>
    </row>
    <row r="4261" spans="1:25" ht="15" customHeight="1">
      <c r="A4261" s="8">
        <f t="shared" si="403"/>
        <v>4260</v>
      </c>
      <c r="B4261" s="56" t="s">
        <v>5485</v>
      </c>
      <c r="C4261" s="8">
        <v>5</v>
      </c>
      <c r="D4261" s="8" t="s">
        <v>16</v>
      </c>
      <c r="E4261" s="60" t="s">
        <v>1759</v>
      </c>
      <c r="F4261" s="57" t="s">
        <v>377</v>
      </c>
      <c r="G4261" s="58">
        <v>45180</v>
      </c>
      <c r="H4261" s="56"/>
      <c r="I4261" s="56"/>
      <c r="J4261" s="56"/>
      <c r="K4261" s="8"/>
      <c r="L4261" s="56"/>
      <c r="M4261" s="56"/>
      <c r="N4261" s="56"/>
      <c r="O4261" s="56"/>
      <c r="P4261" s="56"/>
      <c r="Q4261" s="56"/>
      <c r="R4261" s="8"/>
      <c r="S4261" s="56"/>
      <c r="T4261" s="56"/>
      <c r="U4261" s="57"/>
      <c r="V4261" s="289">
        <f t="shared" si="399"/>
        <v>1349</v>
      </c>
      <c r="W4261" s="292" t="str">
        <f t="shared" si="400"/>
        <v/>
      </c>
      <c r="X4261" s="291" t="str">
        <f t="shared" si="401"/>
        <v/>
      </c>
      <c r="Y4261" s="291" t="str">
        <f t="shared" si="402"/>
        <v/>
      </c>
    </row>
    <row r="4262" spans="1:25" ht="15" customHeight="1">
      <c r="A4262" s="8">
        <f t="shared" si="403"/>
        <v>4261</v>
      </c>
      <c r="B4262" s="56" t="s">
        <v>5486</v>
      </c>
      <c r="C4262" s="8">
        <v>40</v>
      </c>
      <c r="D4262" s="8" t="s">
        <v>16</v>
      </c>
      <c r="E4262" s="60" t="s">
        <v>5487</v>
      </c>
      <c r="F4262" s="57" t="s">
        <v>63</v>
      </c>
      <c r="G4262" s="58">
        <v>45180</v>
      </c>
      <c r="H4262" s="56"/>
      <c r="I4262" s="56"/>
      <c r="J4262" s="56"/>
      <c r="K4262" s="8"/>
      <c r="L4262" s="56"/>
      <c r="M4262" s="56"/>
      <c r="N4262" s="56"/>
      <c r="O4262" s="56"/>
      <c r="P4262" s="56"/>
      <c r="Q4262" s="56"/>
      <c r="R4262" s="8"/>
      <c r="S4262" s="56"/>
      <c r="T4262" s="56"/>
      <c r="U4262" s="57"/>
      <c r="V4262" s="289">
        <f t="shared" si="399"/>
        <v>1349</v>
      </c>
      <c r="W4262" s="292" t="str">
        <f t="shared" si="400"/>
        <v/>
      </c>
      <c r="X4262" s="291" t="str">
        <f t="shared" si="401"/>
        <v/>
      </c>
      <c r="Y4262" s="291" t="str">
        <f t="shared" si="402"/>
        <v/>
      </c>
    </row>
    <row r="4263" spans="1:25" ht="15" customHeight="1">
      <c r="A4263" s="8">
        <f t="shared" si="403"/>
        <v>4262</v>
      </c>
      <c r="B4263" s="56" t="s">
        <v>5488</v>
      </c>
      <c r="C4263" s="8">
        <v>83</v>
      </c>
      <c r="D4263" s="8" t="s">
        <v>23</v>
      </c>
      <c r="E4263" s="60" t="s">
        <v>1243</v>
      </c>
      <c r="F4263" s="57" t="s">
        <v>372</v>
      </c>
      <c r="G4263" s="58">
        <v>45180</v>
      </c>
      <c r="H4263" s="56"/>
      <c r="I4263" s="56"/>
      <c r="J4263" s="56"/>
      <c r="K4263" s="8"/>
      <c r="L4263" s="56"/>
      <c r="M4263" s="56"/>
      <c r="N4263" s="56"/>
      <c r="O4263" s="56"/>
      <c r="P4263" s="56"/>
      <c r="Q4263" s="56"/>
      <c r="R4263" s="8"/>
      <c r="S4263" s="56"/>
      <c r="T4263" s="56"/>
      <c r="U4263" s="57"/>
      <c r="V4263" s="289">
        <f t="shared" si="399"/>
        <v>1349</v>
      </c>
      <c r="W4263" s="292" t="str">
        <f t="shared" si="400"/>
        <v/>
      </c>
      <c r="X4263" s="291" t="str">
        <f t="shared" si="401"/>
        <v/>
      </c>
      <c r="Y4263" s="291" t="str">
        <f t="shared" si="402"/>
        <v/>
      </c>
    </row>
    <row r="4264" spans="1:25" ht="15" customHeight="1">
      <c r="A4264" s="8">
        <f t="shared" si="403"/>
        <v>4263</v>
      </c>
      <c r="B4264" s="56" t="s">
        <v>900</v>
      </c>
      <c r="C4264" s="8">
        <v>30</v>
      </c>
      <c r="D4264" s="8" t="s">
        <v>16</v>
      </c>
      <c r="E4264" s="60" t="s">
        <v>550</v>
      </c>
      <c r="F4264" s="57" t="s">
        <v>55</v>
      </c>
      <c r="G4264" s="58">
        <v>45181</v>
      </c>
      <c r="H4264" s="56"/>
      <c r="I4264" s="56"/>
      <c r="J4264" s="56"/>
      <c r="K4264" s="8"/>
      <c r="L4264" s="56"/>
      <c r="M4264" s="56"/>
      <c r="N4264" s="56"/>
      <c r="O4264" s="56"/>
      <c r="P4264" s="56"/>
      <c r="Q4264" s="56"/>
      <c r="R4264" s="8"/>
      <c r="S4264" s="56"/>
      <c r="T4264" s="56"/>
      <c r="U4264" s="57"/>
      <c r="V4264" s="289">
        <f t="shared" si="399"/>
        <v>1350</v>
      </c>
      <c r="W4264" s="292" t="str">
        <f t="shared" si="400"/>
        <v/>
      </c>
      <c r="X4264" s="291" t="str">
        <f t="shared" si="401"/>
        <v/>
      </c>
      <c r="Y4264" s="291" t="str">
        <f t="shared" si="402"/>
        <v/>
      </c>
    </row>
    <row r="4265" spans="1:25" ht="15" customHeight="1">
      <c r="A4265" s="8">
        <f t="shared" si="403"/>
        <v>4264</v>
      </c>
      <c r="B4265" s="56" t="s">
        <v>5489</v>
      </c>
      <c r="C4265" s="8">
        <v>71</v>
      </c>
      <c r="D4265" s="8" t="s">
        <v>16</v>
      </c>
      <c r="E4265" s="60" t="s">
        <v>2254</v>
      </c>
      <c r="F4265" s="57" t="s">
        <v>1232</v>
      </c>
      <c r="G4265" s="58">
        <v>45181</v>
      </c>
      <c r="H4265" s="56"/>
      <c r="I4265" s="56"/>
      <c r="J4265" s="56"/>
      <c r="K4265" s="8"/>
      <c r="L4265" s="56"/>
      <c r="M4265" s="56"/>
      <c r="N4265" s="56"/>
      <c r="O4265" s="56"/>
      <c r="P4265" s="56"/>
      <c r="Q4265" s="56"/>
      <c r="R4265" s="8"/>
      <c r="S4265" s="56"/>
      <c r="T4265" s="56"/>
      <c r="U4265" s="57"/>
      <c r="V4265" s="289">
        <f t="shared" si="399"/>
        <v>1350</v>
      </c>
      <c r="W4265" s="292" t="str">
        <f t="shared" si="400"/>
        <v/>
      </c>
      <c r="X4265" s="291" t="str">
        <f t="shared" si="401"/>
        <v/>
      </c>
      <c r="Y4265" s="291" t="str">
        <f t="shared" si="402"/>
        <v/>
      </c>
    </row>
    <row r="4266" spans="1:25" ht="15" customHeight="1">
      <c r="A4266" s="8">
        <f t="shared" si="403"/>
        <v>4265</v>
      </c>
      <c r="B4266" s="56" t="s">
        <v>329</v>
      </c>
      <c r="C4266" s="8">
        <v>72</v>
      </c>
      <c r="D4266" s="8" t="s">
        <v>16</v>
      </c>
      <c r="E4266" s="60" t="s">
        <v>5490</v>
      </c>
      <c r="F4266" s="57" t="s">
        <v>55</v>
      </c>
      <c r="G4266" s="58">
        <v>45181</v>
      </c>
      <c r="H4266" s="56"/>
      <c r="I4266" s="56"/>
      <c r="J4266" s="56"/>
      <c r="K4266" s="8"/>
      <c r="L4266" s="56"/>
      <c r="M4266" s="56"/>
      <c r="N4266" s="56"/>
      <c r="O4266" s="56"/>
      <c r="P4266" s="56"/>
      <c r="Q4266" s="56"/>
      <c r="R4266" s="8"/>
      <c r="S4266" s="56"/>
      <c r="T4266" s="56"/>
      <c r="U4266" s="57"/>
      <c r="V4266" s="289">
        <f t="shared" si="399"/>
        <v>1350</v>
      </c>
      <c r="W4266" s="292" t="str">
        <f t="shared" si="400"/>
        <v/>
      </c>
      <c r="X4266" s="291" t="str">
        <f t="shared" si="401"/>
        <v/>
      </c>
      <c r="Y4266" s="291" t="str">
        <f t="shared" si="402"/>
        <v/>
      </c>
    </row>
    <row r="4267" spans="1:25" ht="15" customHeight="1">
      <c r="A4267" s="8">
        <f t="shared" si="403"/>
        <v>4266</v>
      </c>
      <c r="B4267" s="56" t="s">
        <v>5491</v>
      </c>
      <c r="C4267" s="8">
        <v>34</v>
      </c>
      <c r="D4267" s="8" t="s">
        <v>23</v>
      </c>
      <c r="E4267" s="60" t="s">
        <v>5492</v>
      </c>
      <c r="F4267" s="57" t="s">
        <v>238</v>
      </c>
      <c r="G4267" s="277">
        <v>45182</v>
      </c>
      <c r="H4267" s="56"/>
      <c r="I4267" s="56"/>
      <c r="J4267" s="56"/>
      <c r="K4267" s="8"/>
      <c r="L4267" s="56"/>
      <c r="M4267" s="56"/>
      <c r="N4267" s="56"/>
      <c r="O4267" s="56"/>
      <c r="P4267" s="56"/>
      <c r="Q4267" s="56"/>
      <c r="R4267" s="8"/>
      <c r="S4267" s="56"/>
      <c r="T4267" s="56" t="s">
        <v>5380</v>
      </c>
      <c r="U4267" s="57"/>
      <c r="V4267" s="289">
        <f t="shared" si="399"/>
        <v>1351</v>
      </c>
      <c r="W4267" s="292" t="str">
        <f t="shared" si="400"/>
        <v/>
      </c>
      <c r="X4267" s="291" t="str">
        <f t="shared" si="401"/>
        <v/>
      </c>
      <c r="Y4267" s="291" t="str">
        <f t="shared" si="402"/>
        <v/>
      </c>
    </row>
    <row r="4268" spans="1:25" ht="15" customHeight="1">
      <c r="A4268" s="8">
        <f t="shared" si="403"/>
        <v>4267</v>
      </c>
      <c r="B4268" s="56" t="s">
        <v>343</v>
      </c>
      <c r="C4268" s="8">
        <v>59</v>
      </c>
      <c r="D4268" s="8" t="s">
        <v>16</v>
      </c>
      <c r="E4268" s="60" t="s">
        <v>5493</v>
      </c>
      <c r="F4268" s="57" t="s">
        <v>813</v>
      </c>
      <c r="G4268" s="58">
        <v>45182</v>
      </c>
      <c r="H4268" s="56"/>
      <c r="I4268" s="56"/>
      <c r="J4268" s="56"/>
      <c r="K4268" s="8"/>
      <c r="L4268" s="56"/>
      <c r="M4268" s="56"/>
      <c r="N4268" s="56"/>
      <c r="O4268" s="56"/>
      <c r="P4268" s="56"/>
      <c r="Q4268" s="56"/>
      <c r="R4268" s="8"/>
      <c r="S4268" s="56"/>
      <c r="T4268" s="56"/>
      <c r="U4268" s="57"/>
      <c r="V4268" s="289">
        <f t="shared" si="399"/>
        <v>1351</v>
      </c>
      <c r="W4268" s="292" t="str">
        <f t="shared" si="400"/>
        <v/>
      </c>
      <c r="X4268" s="291" t="str">
        <f t="shared" si="401"/>
        <v/>
      </c>
      <c r="Y4268" s="291" t="str">
        <f t="shared" si="402"/>
        <v/>
      </c>
    </row>
    <row r="4269" spans="1:25" ht="15" customHeight="1">
      <c r="A4269" s="8">
        <f t="shared" si="403"/>
        <v>4268</v>
      </c>
      <c r="B4269" s="56" t="s">
        <v>5494</v>
      </c>
      <c r="C4269" s="8">
        <v>82</v>
      </c>
      <c r="D4269" s="8" t="s">
        <v>16</v>
      </c>
      <c r="E4269" s="60" t="s">
        <v>2170</v>
      </c>
      <c r="F4269" s="57" t="s">
        <v>55</v>
      </c>
      <c r="G4269" s="58">
        <v>45183</v>
      </c>
      <c r="H4269" s="56"/>
      <c r="I4269" s="56"/>
      <c r="J4269" s="56"/>
      <c r="K4269" s="8"/>
      <c r="L4269" s="56"/>
      <c r="M4269" s="56"/>
      <c r="N4269" s="56"/>
      <c r="O4269" s="56"/>
      <c r="P4269" s="56"/>
      <c r="Q4269" s="56"/>
      <c r="R4269" s="8"/>
      <c r="S4269" s="56"/>
      <c r="T4269" s="56"/>
      <c r="U4269" s="57"/>
      <c r="V4269" s="289">
        <f t="shared" si="399"/>
        <v>1352</v>
      </c>
      <c r="W4269" s="292" t="str">
        <f t="shared" si="400"/>
        <v/>
      </c>
      <c r="X4269" s="291" t="str">
        <f t="shared" si="401"/>
        <v/>
      </c>
      <c r="Y4269" s="291" t="str">
        <f t="shared" si="402"/>
        <v/>
      </c>
    </row>
    <row r="4270" spans="1:25" ht="15" customHeight="1">
      <c r="A4270" s="8">
        <f t="shared" si="403"/>
        <v>4269</v>
      </c>
      <c r="B4270" s="56" t="s">
        <v>5495</v>
      </c>
      <c r="C4270" s="8">
        <v>75</v>
      </c>
      <c r="D4270" s="8" t="s">
        <v>16</v>
      </c>
      <c r="E4270" s="60" t="s">
        <v>5496</v>
      </c>
      <c r="F4270" s="57" t="s">
        <v>55</v>
      </c>
      <c r="G4270" s="58">
        <v>45184</v>
      </c>
      <c r="H4270" s="56"/>
      <c r="I4270" s="56"/>
      <c r="J4270" s="56"/>
      <c r="K4270" s="8"/>
      <c r="L4270" s="56"/>
      <c r="M4270" s="56"/>
      <c r="N4270" s="56"/>
      <c r="O4270" s="56"/>
      <c r="P4270" s="56"/>
      <c r="Q4270" s="56"/>
      <c r="R4270" s="8"/>
      <c r="S4270" s="56"/>
      <c r="T4270" s="56"/>
      <c r="U4270" s="57"/>
      <c r="V4270" s="289">
        <f t="shared" si="399"/>
        <v>1353</v>
      </c>
      <c r="W4270" s="292" t="str">
        <f t="shared" si="400"/>
        <v/>
      </c>
      <c r="X4270" s="291" t="str">
        <f t="shared" si="401"/>
        <v/>
      </c>
      <c r="Y4270" s="291" t="str">
        <f t="shared" si="402"/>
        <v/>
      </c>
    </row>
    <row r="4271" spans="1:25" ht="15" customHeight="1">
      <c r="A4271" s="8">
        <f t="shared" si="403"/>
        <v>4270</v>
      </c>
      <c r="B4271" s="56" t="s">
        <v>5497</v>
      </c>
      <c r="C4271" s="8">
        <v>79</v>
      </c>
      <c r="D4271" s="8" t="s">
        <v>16</v>
      </c>
      <c r="E4271" s="60" t="s">
        <v>5498</v>
      </c>
      <c r="F4271" s="57" t="s">
        <v>444</v>
      </c>
      <c r="G4271" s="58">
        <v>45184</v>
      </c>
      <c r="H4271" s="56"/>
      <c r="I4271" s="56"/>
      <c r="J4271" s="56"/>
      <c r="K4271" s="8"/>
      <c r="L4271" s="56"/>
      <c r="M4271" s="56"/>
      <c r="N4271" s="56"/>
      <c r="O4271" s="56"/>
      <c r="P4271" s="56"/>
      <c r="Q4271" s="56"/>
      <c r="R4271" s="8"/>
      <c r="S4271" s="56"/>
      <c r="T4271" s="56"/>
      <c r="U4271" s="57"/>
      <c r="V4271" s="289">
        <f t="shared" si="399"/>
        <v>1353</v>
      </c>
      <c r="W4271" s="292" t="str">
        <f t="shared" si="400"/>
        <v/>
      </c>
      <c r="X4271" s="291" t="str">
        <f t="shared" si="401"/>
        <v/>
      </c>
      <c r="Y4271" s="291" t="str">
        <f t="shared" si="402"/>
        <v/>
      </c>
    </row>
    <row r="4272" spans="1:25" ht="15" customHeight="1">
      <c r="A4272" s="8">
        <f t="shared" si="403"/>
        <v>4271</v>
      </c>
      <c r="B4272" s="56" t="s">
        <v>4482</v>
      </c>
      <c r="C4272" s="8">
        <v>74</v>
      </c>
      <c r="D4272" s="8" t="s">
        <v>16</v>
      </c>
      <c r="E4272" s="60" t="s">
        <v>2409</v>
      </c>
      <c r="F4272" s="57" t="s">
        <v>66</v>
      </c>
      <c r="G4272" s="58">
        <v>45185</v>
      </c>
      <c r="H4272" s="56"/>
      <c r="I4272" s="56"/>
      <c r="J4272" s="56"/>
      <c r="K4272" s="8"/>
      <c r="L4272" s="56"/>
      <c r="M4272" s="56"/>
      <c r="N4272" s="56"/>
      <c r="O4272" s="56"/>
      <c r="P4272" s="56"/>
      <c r="Q4272" s="56"/>
      <c r="R4272" s="8"/>
      <c r="S4272" s="56"/>
      <c r="T4272" s="56"/>
      <c r="U4272" s="57"/>
      <c r="V4272" s="289">
        <f t="shared" si="399"/>
        <v>1354</v>
      </c>
      <c r="W4272" s="292" t="str">
        <f t="shared" si="400"/>
        <v/>
      </c>
      <c r="X4272" s="291" t="str">
        <f t="shared" si="401"/>
        <v/>
      </c>
      <c r="Y4272" s="291" t="str">
        <f t="shared" si="402"/>
        <v/>
      </c>
    </row>
    <row r="4273" spans="1:25" ht="15" customHeight="1">
      <c r="A4273" s="8">
        <f t="shared" si="403"/>
        <v>4272</v>
      </c>
      <c r="B4273" s="56" t="s">
        <v>3031</v>
      </c>
      <c r="C4273" s="8">
        <v>81</v>
      </c>
      <c r="D4273" s="8" t="s">
        <v>16</v>
      </c>
      <c r="E4273" s="60" t="s">
        <v>5499</v>
      </c>
      <c r="F4273" s="57" t="s">
        <v>25</v>
      </c>
      <c r="G4273" s="58">
        <v>45185</v>
      </c>
      <c r="H4273" s="56"/>
      <c r="I4273" s="56"/>
      <c r="J4273" s="56"/>
      <c r="K4273" s="8"/>
      <c r="L4273" s="56"/>
      <c r="M4273" s="56"/>
      <c r="N4273" s="56"/>
      <c r="O4273" s="56"/>
      <c r="P4273" s="56"/>
      <c r="Q4273" s="56"/>
      <c r="R4273" s="8"/>
      <c r="S4273" s="56"/>
      <c r="T4273" s="56"/>
      <c r="U4273" s="57"/>
      <c r="V4273" s="289">
        <f t="shared" si="399"/>
        <v>1354</v>
      </c>
      <c r="W4273" s="292" t="str">
        <f t="shared" si="400"/>
        <v/>
      </c>
      <c r="X4273" s="291" t="str">
        <f t="shared" si="401"/>
        <v/>
      </c>
      <c r="Y4273" s="291" t="str">
        <f t="shared" si="402"/>
        <v/>
      </c>
    </row>
    <row r="4274" spans="1:25" ht="15" customHeight="1">
      <c r="A4274" s="8">
        <f t="shared" si="403"/>
        <v>4273</v>
      </c>
      <c r="B4274" s="56" t="s">
        <v>5500</v>
      </c>
      <c r="C4274" s="8">
        <v>85</v>
      </c>
      <c r="D4274" s="8" t="s">
        <v>23</v>
      </c>
      <c r="E4274" s="60" t="s">
        <v>5501</v>
      </c>
      <c r="F4274" s="57" t="s">
        <v>133</v>
      </c>
      <c r="G4274" s="58">
        <v>45185</v>
      </c>
      <c r="H4274" s="56"/>
      <c r="I4274" s="56"/>
      <c r="J4274" s="56"/>
      <c r="K4274" s="8"/>
      <c r="L4274" s="56"/>
      <c r="M4274" s="56"/>
      <c r="N4274" s="56"/>
      <c r="O4274" s="56"/>
      <c r="P4274" s="56"/>
      <c r="Q4274" s="56"/>
      <c r="R4274" s="8"/>
      <c r="S4274" s="56"/>
      <c r="T4274" s="56"/>
      <c r="U4274" s="57"/>
      <c r="V4274" s="289">
        <f t="shared" si="399"/>
        <v>1354</v>
      </c>
      <c r="W4274" s="292" t="str">
        <f t="shared" si="400"/>
        <v/>
      </c>
      <c r="X4274" s="291" t="str">
        <f t="shared" si="401"/>
        <v/>
      </c>
      <c r="Y4274" s="291" t="str">
        <f t="shared" si="402"/>
        <v/>
      </c>
    </row>
    <row r="4275" spans="1:25" ht="15" customHeight="1">
      <c r="A4275" s="8">
        <f t="shared" si="403"/>
        <v>4274</v>
      </c>
      <c r="B4275" s="56" t="s">
        <v>5502</v>
      </c>
      <c r="C4275" s="8">
        <v>53</v>
      </c>
      <c r="D4275" s="8" t="s">
        <v>16</v>
      </c>
      <c r="E4275" s="60" t="s">
        <v>216</v>
      </c>
      <c r="F4275" s="57" t="s">
        <v>217</v>
      </c>
      <c r="G4275" s="58">
        <v>45186</v>
      </c>
      <c r="H4275" s="56"/>
      <c r="I4275" s="56"/>
      <c r="J4275" s="56"/>
      <c r="K4275" s="8"/>
      <c r="L4275" s="56"/>
      <c r="M4275" s="56"/>
      <c r="N4275" s="56"/>
      <c r="O4275" s="56"/>
      <c r="P4275" s="56"/>
      <c r="Q4275" s="56"/>
      <c r="R4275" s="8"/>
      <c r="S4275" s="56"/>
      <c r="T4275" s="56"/>
      <c r="U4275" s="57"/>
      <c r="V4275" s="289">
        <f t="shared" si="399"/>
        <v>1355</v>
      </c>
      <c r="W4275" s="292" t="str">
        <f t="shared" si="400"/>
        <v/>
      </c>
      <c r="X4275" s="291" t="str">
        <f t="shared" si="401"/>
        <v/>
      </c>
      <c r="Y4275" s="291" t="str">
        <f t="shared" si="402"/>
        <v/>
      </c>
    </row>
    <row r="4276" spans="1:25" ht="15" customHeight="1">
      <c r="A4276" s="8">
        <f t="shared" si="403"/>
        <v>4275</v>
      </c>
      <c r="B4276" s="56" t="s">
        <v>195</v>
      </c>
      <c r="C4276" s="8">
        <v>57</v>
      </c>
      <c r="D4276" s="8" t="s">
        <v>16</v>
      </c>
      <c r="E4276" s="60" t="s">
        <v>5503</v>
      </c>
      <c r="F4276" s="57" t="s">
        <v>1244</v>
      </c>
      <c r="G4276" s="58">
        <v>45186</v>
      </c>
      <c r="H4276" s="56"/>
      <c r="I4276" s="56"/>
      <c r="J4276" s="56"/>
      <c r="K4276" s="8"/>
      <c r="L4276" s="56"/>
      <c r="M4276" s="56"/>
      <c r="N4276" s="56"/>
      <c r="O4276" s="56"/>
      <c r="P4276" s="56"/>
      <c r="Q4276" s="56"/>
      <c r="R4276" s="8"/>
      <c r="S4276" s="56"/>
      <c r="T4276" s="56" t="s">
        <v>5504</v>
      </c>
      <c r="U4276" s="57"/>
      <c r="V4276" s="289">
        <f t="shared" si="399"/>
        <v>1355</v>
      </c>
      <c r="W4276" s="292" t="str">
        <f t="shared" si="400"/>
        <v/>
      </c>
      <c r="X4276" s="291" t="str">
        <f t="shared" si="401"/>
        <v/>
      </c>
      <c r="Y4276" s="291" t="str">
        <f t="shared" si="402"/>
        <v/>
      </c>
    </row>
    <row r="4277" spans="1:25" ht="15" customHeight="1">
      <c r="A4277" s="8">
        <f t="shared" si="403"/>
        <v>4276</v>
      </c>
      <c r="B4277" s="56" t="s">
        <v>29</v>
      </c>
      <c r="C4277" s="8">
        <v>64</v>
      </c>
      <c r="D4277" s="8" t="s">
        <v>16</v>
      </c>
      <c r="E4277" s="60" t="s">
        <v>5505</v>
      </c>
      <c r="F4277" s="57" t="s">
        <v>1106</v>
      </c>
      <c r="G4277" s="58">
        <v>45186</v>
      </c>
      <c r="H4277" s="56"/>
      <c r="I4277" s="56"/>
      <c r="J4277" s="56"/>
      <c r="K4277" s="8"/>
      <c r="L4277" s="56"/>
      <c r="M4277" s="56"/>
      <c r="N4277" s="56"/>
      <c r="O4277" s="56"/>
      <c r="P4277" s="56"/>
      <c r="Q4277" s="56"/>
      <c r="R4277" s="8"/>
      <c r="S4277" s="56"/>
      <c r="T4277" s="56"/>
      <c r="U4277" s="57"/>
      <c r="V4277" s="289">
        <f t="shared" si="399"/>
        <v>1355</v>
      </c>
      <c r="W4277" s="292" t="str">
        <f t="shared" si="400"/>
        <v/>
      </c>
      <c r="X4277" s="291" t="str">
        <f t="shared" si="401"/>
        <v/>
      </c>
      <c r="Y4277" s="291" t="str">
        <f t="shared" si="402"/>
        <v/>
      </c>
    </row>
    <row r="4278" spans="1:25" ht="15" customHeight="1">
      <c r="A4278" s="8">
        <f t="shared" si="403"/>
        <v>4277</v>
      </c>
      <c r="B4278" s="56" t="s">
        <v>5506</v>
      </c>
      <c r="C4278" s="8" t="s">
        <v>438</v>
      </c>
      <c r="D4278" s="8" t="s">
        <v>23</v>
      </c>
      <c r="E4278" s="60" t="s">
        <v>2237</v>
      </c>
      <c r="F4278" s="57" t="s">
        <v>63</v>
      </c>
      <c r="G4278" s="58">
        <v>45186</v>
      </c>
      <c r="H4278" s="56"/>
      <c r="I4278" s="56"/>
      <c r="J4278" s="56"/>
      <c r="K4278" s="8"/>
      <c r="L4278" s="56"/>
      <c r="M4278" s="56"/>
      <c r="N4278" s="56"/>
      <c r="O4278" s="56"/>
      <c r="P4278" s="56"/>
      <c r="Q4278" s="56"/>
      <c r="R4278" s="8"/>
      <c r="S4278" s="56"/>
      <c r="T4278" s="56"/>
      <c r="U4278" s="57"/>
      <c r="V4278" s="289">
        <f t="shared" si="399"/>
        <v>1355</v>
      </c>
      <c r="W4278" s="292" t="str">
        <f t="shared" si="400"/>
        <v/>
      </c>
      <c r="X4278" s="291" t="str">
        <f t="shared" si="401"/>
        <v/>
      </c>
      <c r="Y4278" s="291" t="str">
        <f t="shared" si="402"/>
        <v/>
      </c>
    </row>
    <row r="4279" spans="1:25" ht="15" customHeight="1">
      <c r="A4279" s="8">
        <f t="shared" si="403"/>
        <v>4278</v>
      </c>
      <c r="B4279" s="56" t="s">
        <v>5507</v>
      </c>
      <c r="C4279" s="8">
        <v>2</v>
      </c>
      <c r="D4279" s="8" t="s">
        <v>16</v>
      </c>
      <c r="E4279" s="60" t="s">
        <v>3899</v>
      </c>
      <c r="F4279" s="57" t="s">
        <v>103</v>
      </c>
      <c r="G4279" s="58">
        <v>45187</v>
      </c>
      <c r="H4279" s="56"/>
      <c r="I4279" s="56"/>
      <c r="J4279" s="56"/>
      <c r="K4279" s="8"/>
      <c r="L4279" s="56"/>
      <c r="M4279" s="56"/>
      <c r="N4279" s="56"/>
      <c r="O4279" s="56"/>
      <c r="P4279" s="56"/>
      <c r="Q4279" s="56"/>
      <c r="R4279" s="8"/>
      <c r="S4279" s="56"/>
      <c r="T4279" s="56"/>
      <c r="U4279" s="57"/>
      <c r="V4279" s="289">
        <f t="shared" si="399"/>
        <v>1356</v>
      </c>
      <c r="W4279" s="292" t="str">
        <f t="shared" si="400"/>
        <v/>
      </c>
      <c r="X4279" s="291" t="str">
        <f t="shared" si="401"/>
        <v/>
      </c>
      <c r="Y4279" s="291" t="str">
        <f t="shared" si="402"/>
        <v/>
      </c>
    </row>
    <row r="4280" spans="1:25" ht="15" customHeight="1">
      <c r="A4280" s="8">
        <f t="shared" si="403"/>
        <v>4279</v>
      </c>
      <c r="B4280" s="266" t="s">
        <v>5508</v>
      </c>
      <c r="C4280" s="267">
        <v>18</v>
      </c>
      <c r="D4280" s="267" t="s">
        <v>16</v>
      </c>
      <c r="E4280" s="268" t="s">
        <v>5509</v>
      </c>
      <c r="F4280" s="273" t="s">
        <v>55</v>
      </c>
      <c r="G4280" s="278">
        <v>45187</v>
      </c>
      <c r="H4280" s="266"/>
      <c r="I4280" s="266"/>
      <c r="J4280" s="266"/>
      <c r="K4280" s="267"/>
      <c r="L4280" s="266"/>
      <c r="M4280" s="266"/>
      <c r="N4280" s="266"/>
      <c r="O4280" s="266"/>
      <c r="P4280" s="266"/>
      <c r="Q4280" s="266"/>
      <c r="R4280" s="267"/>
      <c r="S4280" s="266"/>
      <c r="T4280" s="266" t="s">
        <v>1763</v>
      </c>
      <c r="U4280" s="273"/>
      <c r="V4280" s="289">
        <f t="shared" si="399"/>
        <v>1356</v>
      </c>
      <c r="W4280" s="292" t="str">
        <f t="shared" si="400"/>
        <v/>
      </c>
      <c r="X4280" s="291" t="str">
        <f t="shared" si="401"/>
        <v/>
      </c>
      <c r="Y4280" s="291" t="str">
        <f t="shared" si="402"/>
        <v/>
      </c>
    </row>
    <row r="4281" spans="1:25" ht="15" customHeight="1">
      <c r="A4281" s="8">
        <f t="shared" si="403"/>
        <v>4280</v>
      </c>
      <c r="B4281" s="56" t="s">
        <v>5510</v>
      </c>
      <c r="C4281" s="8">
        <v>26</v>
      </c>
      <c r="D4281" s="8" t="s">
        <v>16</v>
      </c>
      <c r="E4281" s="60" t="s">
        <v>954</v>
      </c>
      <c r="F4281" s="57" t="s">
        <v>205</v>
      </c>
      <c r="G4281" s="58">
        <v>45187</v>
      </c>
      <c r="H4281" s="56"/>
      <c r="I4281" s="56"/>
      <c r="J4281" s="56"/>
      <c r="K4281" s="8"/>
      <c r="L4281" s="56"/>
      <c r="M4281" s="56"/>
      <c r="N4281" s="56"/>
      <c r="O4281" s="56"/>
      <c r="P4281" s="56"/>
      <c r="Q4281" s="56"/>
      <c r="R4281" s="8"/>
      <c r="S4281" s="56"/>
      <c r="T4281" s="56" t="s">
        <v>5511</v>
      </c>
      <c r="U4281" s="247" t="s">
        <v>5512</v>
      </c>
      <c r="V4281" s="289">
        <f t="shared" si="399"/>
        <v>1356</v>
      </c>
      <c r="W4281" s="292" t="str">
        <f t="shared" si="400"/>
        <v/>
      </c>
      <c r="X4281" s="291" t="str">
        <f t="shared" si="401"/>
        <v/>
      </c>
      <c r="Y4281" s="291" t="str">
        <f t="shared" si="402"/>
        <v/>
      </c>
    </row>
    <row r="4282" spans="1:25" ht="15" customHeight="1">
      <c r="A4282" s="8">
        <f t="shared" si="403"/>
        <v>4281</v>
      </c>
      <c r="B4282" s="56" t="s">
        <v>5513</v>
      </c>
      <c r="C4282" s="8">
        <v>33</v>
      </c>
      <c r="D4282" s="8" t="s">
        <v>16</v>
      </c>
      <c r="E4282" s="60" t="s">
        <v>5514</v>
      </c>
      <c r="F4282" s="57" t="s">
        <v>25</v>
      </c>
      <c r="G4282" s="58">
        <v>45187</v>
      </c>
      <c r="H4282" s="56"/>
      <c r="I4282" s="56"/>
      <c r="J4282" s="56"/>
      <c r="K4282" s="8"/>
      <c r="L4282" s="56"/>
      <c r="M4282" s="56"/>
      <c r="N4282" s="56"/>
      <c r="O4282" s="56"/>
      <c r="P4282" s="56"/>
      <c r="Q4282" s="56"/>
      <c r="R4282" s="8"/>
      <c r="S4282" s="56"/>
      <c r="T4282" s="56"/>
      <c r="U4282" s="57"/>
      <c r="V4282" s="289">
        <f t="shared" si="399"/>
        <v>1356</v>
      </c>
      <c r="W4282" s="292" t="str">
        <f t="shared" si="400"/>
        <v/>
      </c>
      <c r="X4282" s="291" t="str">
        <f t="shared" si="401"/>
        <v/>
      </c>
      <c r="Y4282" s="291" t="str">
        <f t="shared" si="402"/>
        <v/>
      </c>
    </row>
    <row r="4283" spans="1:25" ht="15" customHeight="1">
      <c r="A4283" s="8">
        <f t="shared" si="403"/>
        <v>4282</v>
      </c>
      <c r="B4283" s="56" t="s">
        <v>4775</v>
      </c>
      <c r="C4283" s="8">
        <v>58</v>
      </c>
      <c r="D4283" s="8" t="s">
        <v>16</v>
      </c>
      <c r="E4283" s="60" t="s">
        <v>5515</v>
      </c>
      <c r="F4283" s="57" t="s">
        <v>106</v>
      </c>
      <c r="G4283" s="58">
        <v>45187</v>
      </c>
      <c r="H4283" s="56"/>
      <c r="I4283" s="56"/>
      <c r="J4283" s="56"/>
      <c r="K4283" s="8"/>
      <c r="L4283" s="56"/>
      <c r="M4283" s="56"/>
      <c r="N4283" s="56"/>
      <c r="O4283" s="56"/>
      <c r="P4283" s="56"/>
      <c r="Q4283" s="56"/>
      <c r="R4283" s="8"/>
      <c r="S4283" s="56"/>
      <c r="T4283" s="56"/>
      <c r="U4283" s="57"/>
      <c r="V4283" s="289">
        <f t="shared" si="399"/>
        <v>1356</v>
      </c>
      <c r="W4283" s="292" t="str">
        <f t="shared" si="400"/>
        <v/>
      </c>
      <c r="X4283" s="291" t="str">
        <f t="shared" si="401"/>
        <v/>
      </c>
      <c r="Y4283" s="291" t="str">
        <f t="shared" si="402"/>
        <v/>
      </c>
    </row>
    <row r="4284" spans="1:25" ht="15" customHeight="1">
      <c r="A4284" s="8">
        <f t="shared" si="403"/>
        <v>4283</v>
      </c>
      <c r="B4284" s="56" t="s">
        <v>673</v>
      </c>
      <c r="C4284" s="8">
        <v>70</v>
      </c>
      <c r="D4284" s="8" t="s">
        <v>16</v>
      </c>
      <c r="E4284" s="60" t="s">
        <v>5516</v>
      </c>
      <c r="F4284" s="57" t="s">
        <v>25</v>
      </c>
      <c r="G4284" s="58">
        <v>45187</v>
      </c>
      <c r="H4284" s="56"/>
      <c r="I4284" s="56"/>
      <c r="J4284" s="56"/>
      <c r="K4284" s="8"/>
      <c r="L4284" s="56"/>
      <c r="M4284" s="56"/>
      <c r="N4284" s="56"/>
      <c r="O4284" s="56"/>
      <c r="P4284" s="56"/>
      <c r="Q4284" s="56"/>
      <c r="R4284" s="8"/>
      <c r="S4284" s="56"/>
      <c r="T4284" s="56"/>
      <c r="U4284" s="57"/>
      <c r="V4284" s="289">
        <f t="shared" si="399"/>
        <v>1356</v>
      </c>
      <c r="W4284" s="292" t="str">
        <f t="shared" si="400"/>
        <v/>
      </c>
      <c r="X4284" s="291" t="str">
        <f t="shared" si="401"/>
        <v/>
      </c>
      <c r="Y4284" s="291" t="str">
        <f t="shared" si="402"/>
        <v/>
      </c>
    </row>
    <row r="4285" spans="1:25" ht="15" customHeight="1">
      <c r="A4285" s="8">
        <f t="shared" si="403"/>
        <v>4284</v>
      </c>
      <c r="B4285" s="56" t="s">
        <v>5012</v>
      </c>
      <c r="C4285" s="8">
        <v>52</v>
      </c>
      <c r="D4285" s="8" t="s">
        <v>16</v>
      </c>
      <c r="E4285" s="60" t="s">
        <v>5517</v>
      </c>
      <c r="F4285" s="57" t="s">
        <v>66</v>
      </c>
      <c r="G4285" s="58">
        <v>45188</v>
      </c>
      <c r="H4285" s="56"/>
      <c r="I4285" s="56"/>
      <c r="J4285" s="56"/>
      <c r="K4285" s="8"/>
      <c r="L4285" s="56"/>
      <c r="M4285" s="56"/>
      <c r="N4285" s="56"/>
      <c r="O4285" s="56"/>
      <c r="P4285" s="56"/>
      <c r="Q4285" s="56"/>
      <c r="R4285" s="8"/>
      <c r="S4285" s="56"/>
      <c r="T4285" s="56"/>
      <c r="U4285" s="57"/>
      <c r="V4285" s="289">
        <f t="shared" si="399"/>
        <v>1357</v>
      </c>
      <c r="W4285" s="292" t="str">
        <f t="shared" si="400"/>
        <v/>
      </c>
      <c r="X4285" s="291" t="str">
        <f t="shared" si="401"/>
        <v/>
      </c>
      <c r="Y4285" s="291" t="str">
        <f t="shared" si="402"/>
        <v/>
      </c>
    </row>
    <row r="4286" spans="1:25" ht="15" customHeight="1">
      <c r="A4286" s="8">
        <f t="shared" si="403"/>
        <v>4285</v>
      </c>
      <c r="B4286" s="56" t="s">
        <v>628</v>
      </c>
      <c r="C4286" s="8">
        <v>68</v>
      </c>
      <c r="D4286" s="8" t="s">
        <v>23</v>
      </c>
      <c r="E4286" s="60" t="s">
        <v>5518</v>
      </c>
      <c r="F4286" s="57" t="s">
        <v>290</v>
      </c>
      <c r="G4286" s="58">
        <v>45188</v>
      </c>
      <c r="H4286" s="56"/>
      <c r="I4286" s="56"/>
      <c r="J4286" s="56"/>
      <c r="K4286" s="8"/>
      <c r="L4286" s="56"/>
      <c r="M4286" s="56"/>
      <c r="N4286" s="56"/>
      <c r="O4286" s="56"/>
      <c r="P4286" s="56"/>
      <c r="Q4286" s="56"/>
      <c r="R4286" s="8"/>
      <c r="S4286" s="56"/>
      <c r="T4286" s="56"/>
      <c r="U4286" s="57"/>
      <c r="V4286" s="289">
        <f t="shared" si="399"/>
        <v>1357</v>
      </c>
      <c r="W4286" s="292" t="str">
        <f t="shared" si="400"/>
        <v/>
      </c>
      <c r="X4286" s="291" t="str">
        <f t="shared" si="401"/>
        <v/>
      </c>
      <c r="Y4286" s="291" t="str">
        <f t="shared" si="402"/>
        <v/>
      </c>
    </row>
    <row r="4287" spans="1:25" ht="15" customHeight="1">
      <c r="A4287" s="8">
        <f t="shared" si="403"/>
        <v>4286</v>
      </c>
      <c r="B4287" s="56" t="s">
        <v>2841</v>
      </c>
      <c r="C4287" s="8">
        <v>83</v>
      </c>
      <c r="D4287" s="8" t="s">
        <v>16</v>
      </c>
      <c r="E4287" s="60" t="s">
        <v>5519</v>
      </c>
      <c r="F4287" s="57" t="s">
        <v>34</v>
      </c>
      <c r="G4287" s="58">
        <v>45188</v>
      </c>
      <c r="H4287" s="56"/>
      <c r="I4287" s="56"/>
      <c r="J4287" s="56"/>
      <c r="K4287" s="8"/>
      <c r="L4287" s="56"/>
      <c r="M4287" s="56"/>
      <c r="N4287" s="56"/>
      <c r="O4287" s="56"/>
      <c r="P4287" s="56"/>
      <c r="Q4287" s="56"/>
      <c r="R4287" s="8"/>
      <c r="S4287" s="56"/>
      <c r="T4287" s="56"/>
      <c r="U4287" s="57"/>
      <c r="V4287" s="289">
        <f t="shared" si="399"/>
        <v>1357</v>
      </c>
      <c r="W4287" s="292" t="str">
        <f t="shared" si="400"/>
        <v/>
      </c>
      <c r="X4287" s="291" t="str">
        <f t="shared" si="401"/>
        <v/>
      </c>
      <c r="Y4287" s="291" t="str">
        <f t="shared" si="402"/>
        <v/>
      </c>
    </row>
    <row r="4288" spans="1:25" ht="15" customHeight="1">
      <c r="A4288" s="8">
        <f t="shared" si="403"/>
        <v>4287</v>
      </c>
      <c r="B4288" s="266" t="s">
        <v>5520</v>
      </c>
      <c r="C4288" s="267">
        <v>34</v>
      </c>
      <c r="D4288" s="267" t="s">
        <v>16</v>
      </c>
      <c r="E4288" s="268" t="s">
        <v>5521</v>
      </c>
      <c r="F4288" s="273" t="s">
        <v>25</v>
      </c>
      <c r="G4288" s="278">
        <v>45189</v>
      </c>
      <c r="H4288" s="266"/>
      <c r="I4288" s="266"/>
      <c r="J4288" s="266"/>
      <c r="K4288" s="267"/>
      <c r="L4288" s="266"/>
      <c r="M4288" s="266"/>
      <c r="N4288" s="266"/>
      <c r="O4288" s="266"/>
      <c r="P4288" s="266"/>
      <c r="Q4288" s="266"/>
      <c r="R4288" s="267"/>
      <c r="S4288" s="266"/>
      <c r="T4288" s="266" t="s">
        <v>5473</v>
      </c>
      <c r="U4288" s="273"/>
      <c r="V4288" s="289">
        <f t="shared" si="399"/>
        <v>1358</v>
      </c>
      <c r="W4288" s="292" t="str">
        <f t="shared" si="400"/>
        <v/>
      </c>
      <c r="X4288" s="291" t="str">
        <f t="shared" si="401"/>
        <v/>
      </c>
      <c r="Y4288" s="291" t="str">
        <f t="shared" si="402"/>
        <v/>
      </c>
    </row>
    <row r="4289" spans="1:25" ht="15" customHeight="1">
      <c r="A4289" s="8">
        <f t="shared" si="403"/>
        <v>4288</v>
      </c>
      <c r="B4289" s="56" t="s">
        <v>5522</v>
      </c>
      <c r="C4289" s="8">
        <v>36</v>
      </c>
      <c r="D4289" s="8" t="s">
        <v>16</v>
      </c>
      <c r="E4289" s="60" t="s">
        <v>1443</v>
      </c>
      <c r="F4289" s="57" t="s">
        <v>447</v>
      </c>
      <c r="G4289" s="58">
        <v>45189</v>
      </c>
      <c r="H4289" s="56"/>
      <c r="I4289" s="56"/>
      <c r="J4289" s="56"/>
      <c r="K4289" s="8"/>
      <c r="L4289" s="56"/>
      <c r="M4289" s="56"/>
      <c r="N4289" s="56"/>
      <c r="O4289" s="56"/>
      <c r="P4289" s="56"/>
      <c r="Q4289" s="56"/>
      <c r="R4289" s="8"/>
      <c r="S4289" s="56"/>
      <c r="T4289" s="56" t="s">
        <v>5523</v>
      </c>
      <c r="U4289" s="57"/>
      <c r="V4289" s="289">
        <f t="shared" si="399"/>
        <v>1358</v>
      </c>
      <c r="W4289" s="292" t="str">
        <f t="shared" si="400"/>
        <v/>
      </c>
      <c r="X4289" s="291" t="str">
        <f t="shared" si="401"/>
        <v/>
      </c>
      <c r="Y4289" s="291" t="str">
        <f t="shared" si="402"/>
        <v/>
      </c>
    </row>
    <row r="4290" spans="1:25" ht="15" customHeight="1">
      <c r="A4290" s="8">
        <f t="shared" si="403"/>
        <v>4289</v>
      </c>
      <c r="B4290" s="56" t="s">
        <v>5524</v>
      </c>
      <c r="C4290" s="8">
        <v>51</v>
      </c>
      <c r="D4290" s="8" t="s">
        <v>16</v>
      </c>
      <c r="E4290" s="60" t="s">
        <v>916</v>
      </c>
      <c r="F4290" s="57" t="s">
        <v>594</v>
      </c>
      <c r="G4290" s="58">
        <v>45189</v>
      </c>
      <c r="H4290" s="56"/>
      <c r="I4290" s="56"/>
      <c r="J4290" s="56"/>
      <c r="K4290" s="8"/>
      <c r="L4290" s="56"/>
      <c r="M4290" s="56"/>
      <c r="N4290" s="56"/>
      <c r="O4290" s="56"/>
      <c r="P4290" s="56"/>
      <c r="Q4290" s="56"/>
      <c r="R4290" s="8"/>
      <c r="S4290" s="56"/>
      <c r="T4290" s="56"/>
      <c r="U4290" s="57"/>
      <c r="V4290" s="289">
        <f t="shared" ref="V4290:V4353" si="404">G4290-DATE(2020,1,1)</f>
        <v>1358</v>
      </c>
      <c r="W4290" s="292" t="str">
        <f t="shared" ref="W4290:W4353" si="405">IF(ISNUMBER(H4290), $G4290-H4290, "")</f>
        <v/>
      </c>
      <c r="X4290" s="291" t="str">
        <f t="shared" ref="X4290:X4353" si="406">IF(ISNUMBER(I4290), $G4290-I4290, "")</f>
        <v/>
      </c>
      <c r="Y4290" s="291" t="str">
        <f t="shared" ref="Y4290:Y4353" si="407">IF(ISNUMBER(K4290), $G4290-K4290, "")</f>
        <v/>
      </c>
    </row>
    <row r="4291" spans="1:25" ht="15" customHeight="1">
      <c r="A4291" s="8">
        <f t="shared" si="403"/>
        <v>4290</v>
      </c>
      <c r="B4291" s="56" t="s">
        <v>5525</v>
      </c>
      <c r="C4291" s="8">
        <v>54</v>
      </c>
      <c r="D4291" s="8" t="s">
        <v>16</v>
      </c>
      <c r="E4291" s="60" t="s">
        <v>5526</v>
      </c>
      <c r="F4291" s="57" t="s">
        <v>513</v>
      </c>
      <c r="G4291" s="58">
        <v>45189</v>
      </c>
      <c r="H4291" s="56"/>
      <c r="I4291" s="56"/>
      <c r="J4291" s="56"/>
      <c r="K4291" s="8"/>
      <c r="L4291" s="56"/>
      <c r="M4291" s="56"/>
      <c r="N4291" s="56"/>
      <c r="O4291" s="56"/>
      <c r="P4291" s="56"/>
      <c r="Q4291" s="56"/>
      <c r="R4291" s="8"/>
      <c r="S4291" s="56"/>
      <c r="T4291" s="56"/>
      <c r="U4291" s="57"/>
      <c r="V4291" s="289">
        <f t="shared" si="404"/>
        <v>1358</v>
      </c>
      <c r="W4291" s="292" t="str">
        <f t="shared" si="405"/>
        <v/>
      </c>
      <c r="X4291" s="291" t="str">
        <f t="shared" si="406"/>
        <v/>
      </c>
      <c r="Y4291" s="291" t="str">
        <f t="shared" si="407"/>
        <v/>
      </c>
    </row>
    <row r="4292" spans="1:25" ht="15" customHeight="1">
      <c r="A4292" s="8">
        <f t="shared" si="403"/>
        <v>4291</v>
      </c>
      <c r="B4292" s="56" t="s">
        <v>961</v>
      </c>
      <c r="C4292" s="8">
        <v>91</v>
      </c>
      <c r="D4292" s="8" t="s">
        <v>16</v>
      </c>
      <c r="E4292" s="60" t="s">
        <v>5527</v>
      </c>
      <c r="F4292" s="57" t="s">
        <v>55</v>
      </c>
      <c r="G4292" s="58">
        <v>45189</v>
      </c>
      <c r="H4292" s="56"/>
      <c r="I4292" s="56"/>
      <c r="J4292" s="56"/>
      <c r="K4292" s="8"/>
      <c r="L4292" s="56"/>
      <c r="M4292" s="56"/>
      <c r="N4292" s="56"/>
      <c r="O4292" s="56"/>
      <c r="P4292" s="56"/>
      <c r="Q4292" s="56"/>
      <c r="R4292" s="8"/>
      <c r="S4292" s="56"/>
      <c r="T4292" s="56"/>
      <c r="U4292" s="57"/>
      <c r="V4292" s="289">
        <f t="shared" si="404"/>
        <v>1358</v>
      </c>
      <c r="W4292" s="292" t="str">
        <f t="shared" si="405"/>
        <v/>
      </c>
      <c r="X4292" s="291" t="str">
        <f t="shared" si="406"/>
        <v/>
      </c>
      <c r="Y4292" s="291" t="str">
        <f t="shared" si="407"/>
        <v/>
      </c>
    </row>
    <row r="4293" spans="1:25" ht="15" customHeight="1">
      <c r="A4293" s="8">
        <f t="shared" ref="A4293:A4356" si="408">A4292+1</f>
        <v>4292</v>
      </c>
      <c r="B4293" s="56" t="s">
        <v>5528</v>
      </c>
      <c r="C4293" s="8">
        <v>72</v>
      </c>
      <c r="D4293" s="8" t="s">
        <v>23</v>
      </c>
      <c r="E4293" s="60" t="s">
        <v>5529</v>
      </c>
      <c r="F4293" s="57" t="s">
        <v>25</v>
      </c>
      <c r="G4293" s="58">
        <v>45190</v>
      </c>
      <c r="H4293" s="56"/>
      <c r="I4293" s="56"/>
      <c r="J4293" s="56"/>
      <c r="K4293" s="8"/>
      <c r="L4293" s="56"/>
      <c r="M4293" s="56"/>
      <c r="N4293" s="56"/>
      <c r="O4293" s="56"/>
      <c r="P4293" s="56"/>
      <c r="Q4293" s="56"/>
      <c r="R4293" s="8"/>
      <c r="S4293" s="56"/>
      <c r="T4293" s="56"/>
      <c r="U4293" s="57"/>
      <c r="V4293" s="289">
        <f t="shared" si="404"/>
        <v>1359</v>
      </c>
      <c r="W4293" s="292" t="str">
        <f t="shared" si="405"/>
        <v/>
      </c>
      <c r="X4293" s="291" t="str">
        <f t="shared" si="406"/>
        <v/>
      </c>
      <c r="Y4293" s="291" t="str">
        <f t="shared" si="407"/>
        <v/>
      </c>
    </row>
    <row r="4294" spans="1:25" ht="15" customHeight="1">
      <c r="A4294" s="8">
        <f t="shared" si="408"/>
        <v>4293</v>
      </c>
      <c r="B4294" s="56" t="s">
        <v>113</v>
      </c>
      <c r="C4294" s="8">
        <v>86</v>
      </c>
      <c r="D4294" s="8" t="s">
        <v>16</v>
      </c>
      <c r="E4294" s="60" t="s">
        <v>5530</v>
      </c>
      <c r="F4294" s="57" t="s">
        <v>347</v>
      </c>
      <c r="G4294" s="58">
        <v>45190</v>
      </c>
      <c r="H4294" s="56"/>
      <c r="I4294" s="56"/>
      <c r="J4294" s="56"/>
      <c r="K4294" s="8"/>
      <c r="L4294" s="56"/>
      <c r="M4294" s="56"/>
      <c r="N4294" s="56"/>
      <c r="O4294" s="56"/>
      <c r="P4294" s="56"/>
      <c r="Q4294" s="56"/>
      <c r="R4294" s="8"/>
      <c r="S4294" s="56"/>
      <c r="T4294" s="56"/>
      <c r="U4294" s="57"/>
      <c r="V4294" s="289">
        <f t="shared" si="404"/>
        <v>1359</v>
      </c>
      <c r="W4294" s="292" t="str">
        <f t="shared" si="405"/>
        <v/>
      </c>
      <c r="X4294" s="291" t="str">
        <f t="shared" si="406"/>
        <v/>
      </c>
      <c r="Y4294" s="291" t="str">
        <f t="shared" si="407"/>
        <v/>
      </c>
    </row>
    <row r="4295" spans="1:25" ht="15" customHeight="1">
      <c r="A4295" s="8">
        <f t="shared" si="408"/>
        <v>4294</v>
      </c>
      <c r="B4295" s="56" t="s">
        <v>5531</v>
      </c>
      <c r="C4295" s="8">
        <v>88</v>
      </c>
      <c r="D4295" s="8" t="s">
        <v>16</v>
      </c>
      <c r="E4295" s="60" t="s">
        <v>5532</v>
      </c>
      <c r="F4295" s="57" t="s">
        <v>758</v>
      </c>
      <c r="G4295" s="58">
        <v>45190</v>
      </c>
      <c r="H4295" s="56"/>
      <c r="I4295" s="56"/>
      <c r="J4295" s="56"/>
      <c r="K4295" s="8"/>
      <c r="L4295" s="56"/>
      <c r="M4295" s="56"/>
      <c r="N4295" s="56"/>
      <c r="O4295" s="56"/>
      <c r="P4295" s="56"/>
      <c r="Q4295" s="56"/>
      <c r="R4295" s="8"/>
      <c r="S4295" s="56"/>
      <c r="T4295" s="56"/>
      <c r="U4295" s="57"/>
      <c r="V4295" s="289">
        <f t="shared" si="404"/>
        <v>1359</v>
      </c>
      <c r="W4295" s="292" t="str">
        <f t="shared" si="405"/>
        <v/>
      </c>
      <c r="X4295" s="291" t="str">
        <f t="shared" si="406"/>
        <v/>
      </c>
      <c r="Y4295" s="291" t="str">
        <f t="shared" si="407"/>
        <v/>
      </c>
    </row>
    <row r="4296" spans="1:25" ht="15" customHeight="1">
      <c r="A4296" s="8">
        <f t="shared" si="408"/>
        <v>4295</v>
      </c>
      <c r="B4296" s="56" t="s">
        <v>5533</v>
      </c>
      <c r="C4296" s="8">
        <v>94</v>
      </c>
      <c r="D4296" s="8" t="s">
        <v>23</v>
      </c>
      <c r="E4296" s="60" t="s">
        <v>986</v>
      </c>
      <c r="F4296" s="57" t="s">
        <v>117</v>
      </c>
      <c r="G4296" s="58">
        <v>45190</v>
      </c>
      <c r="H4296" s="56"/>
      <c r="I4296" s="56"/>
      <c r="J4296" s="56"/>
      <c r="K4296" s="8"/>
      <c r="L4296" s="56"/>
      <c r="M4296" s="56"/>
      <c r="N4296" s="56"/>
      <c r="O4296" s="56"/>
      <c r="P4296" s="56"/>
      <c r="Q4296" s="56"/>
      <c r="R4296" s="8"/>
      <c r="S4296" s="56"/>
      <c r="T4296" s="56"/>
      <c r="U4296" s="57"/>
      <c r="V4296" s="289">
        <f t="shared" si="404"/>
        <v>1359</v>
      </c>
      <c r="W4296" s="292" t="str">
        <f t="shared" si="405"/>
        <v/>
      </c>
      <c r="X4296" s="291" t="str">
        <f t="shared" si="406"/>
        <v/>
      </c>
      <c r="Y4296" s="291" t="str">
        <f t="shared" si="407"/>
        <v/>
      </c>
    </row>
    <row r="4297" spans="1:25" ht="15" customHeight="1">
      <c r="A4297" s="8">
        <f t="shared" si="408"/>
        <v>4296</v>
      </c>
      <c r="B4297" s="56" t="s">
        <v>5534</v>
      </c>
      <c r="C4297" s="8">
        <v>46</v>
      </c>
      <c r="D4297" s="8" t="s">
        <v>23</v>
      </c>
      <c r="E4297" s="60" t="s">
        <v>5535</v>
      </c>
      <c r="F4297" s="57" t="s">
        <v>46</v>
      </c>
      <c r="G4297" s="58">
        <v>45191</v>
      </c>
      <c r="H4297" s="56"/>
      <c r="I4297" s="56"/>
      <c r="J4297" s="56"/>
      <c r="K4297" s="8"/>
      <c r="L4297" s="56"/>
      <c r="M4297" s="56"/>
      <c r="N4297" s="56"/>
      <c r="O4297" s="56"/>
      <c r="P4297" s="56"/>
      <c r="Q4297" s="56"/>
      <c r="R4297" s="8"/>
      <c r="S4297" s="56"/>
      <c r="T4297" s="56"/>
      <c r="U4297" s="57"/>
      <c r="V4297" s="289">
        <f t="shared" si="404"/>
        <v>1360</v>
      </c>
      <c r="W4297" s="292" t="str">
        <f t="shared" si="405"/>
        <v/>
      </c>
      <c r="X4297" s="291" t="str">
        <f t="shared" si="406"/>
        <v/>
      </c>
      <c r="Y4297" s="291" t="str">
        <f t="shared" si="407"/>
        <v/>
      </c>
    </row>
    <row r="4298" spans="1:25" ht="15" customHeight="1">
      <c r="A4298" s="8">
        <f t="shared" si="408"/>
        <v>4297</v>
      </c>
      <c r="B4298" s="56" t="s">
        <v>5536</v>
      </c>
      <c r="C4298" s="8">
        <v>74</v>
      </c>
      <c r="D4298" s="8" t="s">
        <v>23</v>
      </c>
      <c r="E4298" s="60" t="s">
        <v>1234</v>
      </c>
      <c r="F4298" s="57" t="s">
        <v>513</v>
      </c>
      <c r="G4298" s="58">
        <v>45191</v>
      </c>
      <c r="H4298" s="56"/>
      <c r="I4298" s="56"/>
      <c r="J4298" s="56"/>
      <c r="K4298" s="8"/>
      <c r="L4298" s="56"/>
      <c r="M4298" s="56"/>
      <c r="N4298" s="56"/>
      <c r="O4298" s="56"/>
      <c r="P4298" s="56"/>
      <c r="Q4298" s="56"/>
      <c r="R4298" s="8"/>
      <c r="S4298" s="56"/>
      <c r="T4298" s="56"/>
      <c r="U4298" s="57"/>
      <c r="V4298" s="289">
        <f t="shared" si="404"/>
        <v>1360</v>
      </c>
      <c r="W4298" s="292" t="str">
        <f t="shared" si="405"/>
        <v/>
      </c>
      <c r="X4298" s="291" t="str">
        <f t="shared" si="406"/>
        <v/>
      </c>
      <c r="Y4298" s="291" t="str">
        <f t="shared" si="407"/>
        <v/>
      </c>
    </row>
    <row r="4299" spans="1:25" ht="15" customHeight="1">
      <c r="A4299" s="8">
        <f t="shared" si="408"/>
        <v>4298</v>
      </c>
      <c r="B4299" s="56" t="s">
        <v>5537</v>
      </c>
      <c r="C4299" s="8">
        <v>10</v>
      </c>
      <c r="D4299" s="8" t="s">
        <v>23</v>
      </c>
      <c r="E4299" s="60" t="s">
        <v>5538</v>
      </c>
      <c r="F4299" s="57" t="s">
        <v>290</v>
      </c>
      <c r="G4299" s="58">
        <v>45192</v>
      </c>
      <c r="H4299" s="56"/>
      <c r="I4299" s="56"/>
      <c r="J4299" s="56"/>
      <c r="K4299" s="8"/>
      <c r="L4299" s="56"/>
      <c r="M4299" s="56"/>
      <c r="N4299" s="56"/>
      <c r="O4299" s="56"/>
      <c r="P4299" s="56"/>
      <c r="Q4299" s="56"/>
      <c r="R4299" s="8"/>
      <c r="S4299" s="56"/>
      <c r="T4299" s="56"/>
      <c r="U4299" s="57"/>
      <c r="V4299" s="289">
        <f t="shared" si="404"/>
        <v>1361</v>
      </c>
      <c r="W4299" s="292" t="str">
        <f t="shared" si="405"/>
        <v/>
      </c>
      <c r="X4299" s="291" t="str">
        <f t="shared" si="406"/>
        <v/>
      </c>
      <c r="Y4299" s="291" t="str">
        <f t="shared" si="407"/>
        <v/>
      </c>
    </row>
    <row r="4300" spans="1:25" ht="15" customHeight="1">
      <c r="A4300" s="8">
        <f t="shared" si="408"/>
        <v>4299</v>
      </c>
      <c r="B4300" s="56" t="s">
        <v>5539</v>
      </c>
      <c r="C4300" s="8">
        <v>58</v>
      </c>
      <c r="D4300" s="8" t="s">
        <v>16</v>
      </c>
      <c r="E4300" s="60" t="s">
        <v>5540</v>
      </c>
      <c r="F4300" s="57" t="s">
        <v>377</v>
      </c>
      <c r="G4300" s="58">
        <v>45192</v>
      </c>
      <c r="H4300" s="56"/>
      <c r="I4300" s="56"/>
      <c r="J4300" s="56"/>
      <c r="K4300" s="8"/>
      <c r="L4300" s="56"/>
      <c r="M4300" s="56"/>
      <c r="N4300" s="56"/>
      <c r="O4300" s="56"/>
      <c r="P4300" s="56"/>
      <c r="Q4300" s="56"/>
      <c r="R4300" s="8"/>
      <c r="S4300" s="56"/>
      <c r="T4300" s="56" t="s">
        <v>5541</v>
      </c>
      <c r="U4300" s="57"/>
      <c r="V4300" s="289">
        <f t="shared" si="404"/>
        <v>1361</v>
      </c>
      <c r="W4300" s="292" t="str">
        <f t="shared" si="405"/>
        <v/>
      </c>
      <c r="X4300" s="291" t="str">
        <f t="shared" si="406"/>
        <v/>
      </c>
      <c r="Y4300" s="291" t="str">
        <f t="shared" si="407"/>
        <v/>
      </c>
    </row>
    <row r="4301" spans="1:25" ht="15" customHeight="1">
      <c r="A4301" s="8">
        <f t="shared" si="408"/>
        <v>4300</v>
      </c>
      <c r="B4301" s="56" t="s">
        <v>5542</v>
      </c>
      <c r="C4301" s="8">
        <v>62</v>
      </c>
      <c r="D4301" s="8" t="s">
        <v>16</v>
      </c>
      <c r="E4301" s="60" t="s">
        <v>2159</v>
      </c>
      <c r="F4301" s="57" t="s">
        <v>377</v>
      </c>
      <c r="G4301" s="58">
        <v>45192</v>
      </c>
      <c r="H4301" s="56"/>
      <c r="I4301" s="56"/>
      <c r="J4301" s="56"/>
      <c r="K4301" s="8"/>
      <c r="L4301" s="56"/>
      <c r="M4301" s="56"/>
      <c r="N4301" s="56"/>
      <c r="O4301" s="56"/>
      <c r="P4301" s="56"/>
      <c r="Q4301" s="56"/>
      <c r="R4301" s="8"/>
      <c r="S4301" s="56"/>
      <c r="T4301" s="56" t="s">
        <v>1707</v>
      </c>
      <c r="U4301" s="57"/>
      <c r="V4301" s="289">
        <f t="shared" si="404"/>
        <v>1361</v>
      </c>
      <c r="W4301" s="292" t="str">
        <f t="shared" si="405"/>
        <v/>
      </c>
      <c r="X4301" s="291" t="str">
        <f t="shared" si="406"/>
        <v/>
      </c>
      <c r="Y4301" s="291" t="str">
        <f t="shared" si="407"/>
        <v/>
      </c>
    </row>
    <row r="4302" spans="1:25" ht="15" customHeight="1">
      <c r="A4302" s="8">
        <f t="shared" si="408"/>
        <v>4301</v>
      </c>
      <c r="B4302" s="56" t="s">
        <v>5543</v>
      </c>
      <c r="C4302" s="8">
        <v>69</v>
      </c>
      <c r="D4302" s="8" t="s">
        <v>16</v>
      </c>
      <c r="E4302" s="60" t="s">
        <v>5544</v>
      </c>
      <c r="F4302" s="57" t="s">
        <v>377</v>
      </c>
      <c r="G4302" s="58">
        <v>45192</v>
      </c>
      <c r="H4302" s="56"/>
      <c r="I4302" s="56"/>
      <c r="J4302" s="56"/>
      <c r="K4302" s="8"/>
      <c r="L4302" s="56"/>
      <c r="M4302" s="56"/>
      <c r="N4302" s="56"/>
      <c r="O4302" s="56"/>
      <c r="P4302" s="56"/>
      <c r="Q4302" s="56"/>
      <c r="R4302" s="8"/>
      <c r="S4302" s="56"/>
      <c r="T4302" s="56" t="s">
        <v>5541</v>
      </c>
      <c r="U4302" s="57"/>
      <c r="V4302" s="289">
        <f t="shared" si="404"/>
        <v>1361</v>
      </c>
      <c r="W4302" s="292" t="str">
        <f t="shared" si="405"/>
        <v/>
      </c>
      <c r="X4302" s="291" t="str">
        <f t="shared" si="406"/>
        <v/>
      </c>
      <c r="Y4302" s="291" t="str">
        <f t="shared" si="407"/>
        <v/>
      </c>
    </row>
    <row r="4303" spans="1:25" ht="15" customHeight="1">
      <c r="A4303" s="8">
        <f t="shared" si="408"/>
        <v>4302</v>
      </c>
      <c r="B4303" s="56" t="s">
        <v>5374</v>
      </c>
      <c r="C4303" s="8">
        <v>70</v>
      </c>
      <c r="D4303" s="8" t="s">
        <v>23</v>
      </c>
      <c r="E4303" s="60" t="s">
        <v>5545</v>
      </c>
      <c r="F4303" s="57" t="s">
        <v>103</v>
      </c>
      <c r="G4303" s="58">
        <v>45192</v>
      </c>
      <c r="H4303" s="56"/>
      <c r="I4303" s="56"/>
      <c r="J4303" s="56"/>
      <c r="K4303" s="8"/>
      <c r="L4303" s="56"/>
      <c r="M4303" s="56"/>
      <c r="N4303" s="56"/>
      <c r="O4303" s="56"/>
      <c r="P4303" s="56"/>
      <c r="Q4303" s="56"/>
      <c r="R4303" s="8"/>
      <c r="S4303" s="56"/>
      <c r="T4303" s="56"/>
      <c r="U4303" s="57"/>
      <c r="V4303" s="289">
        <f t="shared" si="404"/>
        <v>1361</v>
      </c>
      <c r="W4303" s="292" t="str">
        <f t="shared" si="405"/>
        <v/>
      </c>
      <c r="X4303" s="291" t="str">
        <f t="shared" si="406"/>
        <v/>
      </c>
      <c r="Y4303" s="291" t="str">
        <f t="shared" si="407"/>
        <v/>
      </c>
    </row>
    <row r="4304" spans="1:25" ht="15" customHeight="1">
      <c r="A4304" s="8">
        <f t="shared" si="408"/>
        <v>4303</v>
      </c>
      <c r="B4304" s="56" t="s">
        <v>4692</v>
      </c>
      <c r="C4304" s="8">
        <v>78</v>
      </c>
      <c r="D4304" s="8" t="s">
        <v>23</v>
      </c>
      <c r="E4304" s="56" t="s">
        <v>5546</v>
      </c>
      <c r="F4304" s="57" t="s">
        <v>25</v>
      </c>
      <c r="G4304" s="58">
        <v>45192</v>
      </c>
      <c r="H4304" s="56"/>
      <c r="I4304" s="56"/>
      <c r="J4304" s="56"/>
      <c r="K4304" s="8"/>
      <c r="L4304" s="56"/>
      <c r="M4304" s="56"/>
      <c r="N4304" s="56"/>
      <c r="O4304" s="56"/>
      <c r="P4304" s="56"/>
      <c r="Q4304" s="56"/>
      <c r="R4304" s="8"/>
      <c r="S4304" s="56"/>
      <c r="T4304" s="56"/>
      <c r="U4304" s="57"/>
      <c r="V4304" s="289">
        <f t="shared" si="404"/>
        <v>1361</v>
      </c>
      <c r="W4304" s="292" t="str">
        <f t="shared" si="405"/>
        <v/>
      </c>
      <c r="X4304" s="291" t="str">
        <f t="shared" si="406"/>
        <v/>
      </c>
      <c r="Y4304" s="291" t="str">
        <f t="shared" si="407"/>
        <v/>
      </c>
    </row>
    <row r="4305" spans="1:25" ht="15" customHeight="1">
      <c r="A4305" s="8">
        <f t="shared" si="408"/>
        <v>4304</v>
      </c>
      <c r="B4305" s="56" t="s">
        <v>5547</v>
      </c>
      <c r="C4305" s="8">
        <v>52</v>
      </c>
      <c r="D4305" s="8" t="s">
        <v>23</v>
      </c>
      <c r="E4305" s="60" t="s">
        <v>5548</v>
      </c>
      <c r="F4305" s="57" t="s">
        <v>117</v>
      </c>
      <c r="G4305" s="58">
        <v>45193</v>
      </c>
      <c r="H4305" s="56"/>
      <c r="I4305" s="56"/>
      <c r="J4305" s="56"/>
      <c r="K4305" s="8"/>
      <c r="L4305" s="56"/>
      <c r="M4305" s="56"/>
      <c r="N4305" s="56"/>
      <c r="O4305" s="56"/>
      <c r="P4305" s="56"/>
      <c r="Q4305" s="56"/>
      <c r="R4305" s="8"/>
      <c r="S4305" s="56"/>
      <c r="T4305" s="56"/>
      <c r="U4305" s="57"/>
      <c r="V4305" s="289">
        <f t="shared" si="404"/>
        <v>1362</v>
      </c>
      <c r="W4305" s="292" t="str">
        <f t="shared" si="405"/>
        <v/>
      </c>
      <c r="X4305" s="291" t="str">
        <f t="shared" si="406"/>
        <v/>
      </c>
      <c r="Y4305" s="291" t="str">
        <f t="shared" si="407"/>
        <v/>
      </c>
    </row>
    <row r="4306" spans="1:25" ht="15" customHeight="1">
      <c r="A4306" s="8">
        <f t="shared" si="408"/>
        <v>4305</v>
      </c>
      <c r="B4306" s="56" t="s">
        <v>5549</v>
      </c>
      <c r="C4306" s="8">
        <v>64</v>
      </c>
      <c r="D4306" s="8" t="s">
        <v>16</v>
      </c>
      <c r="E4306" s="60" t="s">
        <v>227</v>
      </c>
      <c r="F4306" s="57" t="s">
        <v>534</v>
      </c>
      <c r="G4306" s="58">
        <v>45193</v>
      </c>
      <c r="H4306" s="56"/>
      <c r="I4306" s="56"/>
      <c r="J4306" s="56"/>
      <c r="K4306" s="8"/>
      <c r="L4306" s="56"/>
      <c r="M4306" s="56"/>
      <c r="N4306" s="56"/>
      <c r="O4306" s="56"/>
      <c r="P4306" s="56"/>
      <c r="Q4306" s="56"/>
      <c r="R4306" s="8"/>
      <c r="S4306" s="56"/>
      <c r="T4306" s="56"/>
      <c r="U4306" s="57"/>
      <c r="V4306" s="289">
        <f t="shared" si="404"/>
        <v>1362</v>
      </c>
      <c r="W4306" s="292" t="str">
        <f t="shared" si="405"/>
        <v/>
      </c>
      <c r="X4306" s="291" t="str">
        <f t="shared" si="406"/>
        <v/>
      </c>
      <c r="Y4306" s="291" t="str">
        <f t="shared" si="407"/>
        <v/>
      </c>
    </row>
    <row r="4307" spans="1:25" ht="15" customHeight="1">
      <c r="A4307" s="8">
        <f t="shared" si="408"/>
        <v>4306</v>
      </c>
      <c r="B4307" s="56" t="s">
        <v>5550</v>
      </c>
      <c r="C4307" s="8">
        <v>0</v>
      </c>
      <c r="D4307" s="8" t="s">
        <v>16</v>
      </c>
      <c r="E4307" s="60" t="s">
        <v>5551</v>
      </c>
      <c r="F4307" s="57" t="s">
        <v>25</v>
      </c>
      <c r="G4307" s="58">
        <v>45194</v>
      </c>
      <c r="H4307" s="56"/>
      <c r="I4307" s="56"/>
      <c r="J4307" s="56"/>
      <c r="K4307" s="8"/>
      <c r="L4307" s="56"/>
      <c r="M4307" s="56"/>
      <c r="N4307" s="56"/>
      <c r="O4307" s="56"/>
      <c r="P4307" s="56"/>
      <c r="Q4307" s="56"/>
      <c r="R4307" s="8"/>
      <c r="S4307" s="56"/>
      <c r="T4307" s="56"/>
      <c r="U4307" s="57"/>
      <c r="V4307" s="289">
        <f t="shared" si="404"/>
        <v>1363</v>
      </c>
      <c r="W4307" s="292" t="str">
        <f t="shared" si="405"/>
        <v/>
      </c>
      <c r="X4307" s="291" t="str">
        <f t="shared" si="406"/>
        <v/>
      </c>
      <c r="Y4307" s="291" t="str">
        <f t="shared" si="407"/>
        <v/>
      </c>
    </row>
    <row r="4308" spans="1:25" ht="15" customHeight="1">
      <c r="A4308" s="8">
        <f t="shared" si="408"/>
        <v>4307</v>
      </c>
      <c r="B4308" s="56" t="s">
        <v>5552</v>
      </c>
      <c r="C4308" s="8">
        <v>42</v>
      </c>
      <c r="D4308" s="8" t="s">
        <v>23</v>
      </c>
      <c r="E4308" s="60" t="s">
        <v>1177</v>
      </c>
      <c r="F4308" s="57" t="s">
        <v>117</v>
      </c>
      <c r="G4308" s="58">
        <v>45194</v>
      </c>
      <c r="H4308" s="56"/>
      <c r="I4308" s="56"/>
      <c r="J4308" s="56"/>
      <c r="K4308" s="8"/>
      <c r="L4308" s="56"/>
      <c r="M4308" s="56"/>
      <c r="N4308" s="56"/>
      <c r="O4308" s="56"/>
      <c r="P4308" s="56"/>
      <c r="Q4308" s="56"/>
      <c r="R4308" s="8"/>
      <c r="S4308" s="56"/>
      <c r="T4308" s="56"/>
      <c r="U4308" s="57"/>
      <c r="V4308" s="289">
        <f t="shared" si="404"/>
        <v>1363</v>
      </c>
      <c r="W4308" s="292" t="str">
        <f t="shared" si="405"/>
        <v/>
      </c>
      <c r="X4308" s="291" t="str">
        <f t="shared" si="406"/>
        <v/>
      </c>
      <c r="Y4308" s="291" t="str">
        <f t="shared" si="407"/>
        <v/>
      </c>
    </row>
    <row r="4309" spans="1:25" ht="15" customHeight="1">
      <c r="A4309" s="8">
        <f t="shared" si="408"/>
        <v>4308</v>
      </c>
      <c r="B4309" s="56" t="s">
        <v>5553</v>
      </c>
      <c r="C4309" s="8">
        <v>69</v>
      </c>
      <c r="D4309" s="8" t="s">
        <v>16</v>
      </c>
      <c r="E4309" s="60" t="s">
        <v>269</v>
      </c>
      <c r="F4309" s="57" t="s">
        <v>347</v>
      </c>
      <c r="G4309" s="58">
        <v>45194</v>
      </c>
      <c r="H4309" s="56"/>
      <c r="I4309" s="56"/>
      <c r="J4309" s="56"/>
      <c r="K4309" s="8"/>
      <c r="L4309" s="56"/>
      <c r="M4309" s="56"/>
      <c r="N4309" s="56"/>
      <c r="O4309" s="56"/>
      <c r="P4309" s="56"/>
      <c r="Q4309" s="56"/>
      <c r="R4309" s="8"/>
      <c r="S4309" s="56"/>
      <c r="T4309" s="56"/>
      <c r="U4309" s="57"/>
      <c r="V4309" s="289">
        <f t="shared" si="404"/>
        <v>1363</v>
      </c>
      <c r="W4309" s="292" t="str">
        <f t="shared" si="405"/>
        <v/>
      </c>
      <c r="X4309" s="291" t="str">
        <f t="shared" si="406"/>
        <v/>
      </c>
      <c r="Y4309" s="291" t="str">
        <f t="shared" si="407"/>
        <v/>
      </c>
    </row>
    <row r="4310" spans="1:25" ht="15" customHeight="1">
      <c r="A4310" s="8">
        <f t="shared" si="408"/>
        <v>4309</v>
      </c>
      <c r="B4310" s="56" t="s">
        <v>5554</v>
      </c>
      <c r="C4310" s="8">
        <v>73</v>
      </c>
      <c r="D4310" s="8" t="s">
        <v>16</v>
      </c>
      <c r="E4310" s="60" t="s">
        <v>258</v>
      </c>
      <c r="F4310" s="57" t="s">
        <v>25</v>
      </c>
      <c r="G4310" s="58">
        <v>45194</v>
      </c>
      <c r="H4310" s="56"/>
      <c r="I4310" s="56"/>
      <c r="J4310" s="56"/>
      <c r="K4310" s="8"/>
      <c r="L4310" s="56"/>
      <c r="M4310" s="56"/>
      <c r="N4310" s="56"/>
      <c r="O4310" s="56"/>
      <c r="P4310" s="56"/>
      <c r="Q4310" s="56"/>
      <c r="R4310" s="8"/>
      <c r="S4310" s="56"/>
      <c r="T4310" s="56"/>
      <c r="U4310" s="57"/>
      <c r="V4310" s="289">
        <f t="shared" si="404"/>
        <v>1363</v>
      </c>
      <c r="W4310" s="292" t="str">
        <f t="shared" si="405"/>
        <v/>
      </c>
      <c r="X4310" s="291" t="str">
        <f t="shared" si="406"/>
        <v/>
      </c>
      <c r="Y4310" s="291" t="str">
        <f t="shared" si="407"/>
        <v/>
      </c>
    </row>
    <row r="4311" spans="1:25" ht="15" customHeight="1">
      <c r="A4311" s="8">
        <f t="shared" si="408"/>
        <v>4310</v>
      </c>
      <c r="B4311" s="56" t="s">
        <v>5555</v>
      </c>
      <c r="C4311" s="8">
        <v>61</v>
      </c>
      <c r="D4311" s="8" t="s">
        <v>23</v>
      </c>
      <c r="E4311" s="60" t="s">
        <v>5556</v>
      </c>
      <c r="F4311" s="57" t="s">
        <v>5162</v>
      </c>
      <c r="G4311" s="58">
        <v>45195</v>
      </c>
      <c r="H4311" s="56"/>
      <c r="I4311" s="56"/>
      <c r="J4311" s="56"/>
      <c r="K4311" s="8"/>
      <c r="L4311" s="56"/>
      <c r="M4311" s="56"/>
      <c r="N4311" s="56"/>
      <c r="O4311" s="56"/>
      <c r="P4311" s="56"/>
      <c r="Q4311" s="56"/>
      <c r="R4311" s="8"/>
      <c r="S4311" s="56"/>
      <c r="T4311" s="56"/>
      <c r="U4311" s="57"/>
      <c r="V4311" s="289">
        <f t="shared" si="404"/>
        <v>1364</v>
      </c>
      <c r="W4311" s="292" t="str">
        <f t="shared" si="405"/>
        <v/>
      </c>
      <c r="X4311" s="291" t="str">
        <f t="shared" si="406"/>
        <v/>
      </c>
      <c r="Y4311" s="291" t="str">
        <f t="shared" si="407"/>
        <v/>
      </c>
    </row>
    <row r="4312" spans="1:25" ht="15" customHeight="1">
      <c r="A4312" s="8">
        <f t="shared" si="408"/>
        <v>4311</v>
      </c>
      <c r="B4312" s="56" t="s">
        <v>5399</v>
      </c>
      <c r="C4312" s="8">
        <v>86</v>
      </c>
      <c r="D4312" s="8" t="s">
        <v>16</v>
      </c>
      <c r="E4312" s="60" t="s">
        <v>3257</v>
      </c>
      <c r="F4312" s="57" t="s">
        <v>1889</v>
      </c>
      <c r="G4312" s="58">
        <v>45195</v>
      </c>
      <c r="H4312" s="56"/>
      <c r="I4312" s="56"/>
      <c r="J4312" s="56"/>
      <c r="K4312" s="8"/>
      <c r="L4312" s="56"/>
      <c r="M4312" s="56"/>
      <c r="N4312" s="56"/>
      <c r="O4312" s="56"/>
      <c r="P4312" s="56"/>
      <c r="Q4312" s="56"/>
      <c r="R4312" s="8"/>
      <c r="S4312" s="56"/>
      <c r="T4312" s="56"/>
      <c r="U4312" s="57"/>
      <c r="V4312" s="289">
        <f t="shared" si="404"/>
        <v>1364</v>
      </c>
      <c r="W4312" s="292" t="str">
        <f t="shared" si="405"/>
        <v/>
      </c>
      <c r="X4312" s="291" t="str">
        <f t="shared" si="406"/>
        <v/>
      </c>
      <c r="Y4312" s="291" t="str">
        <f t="shared" si="407"/>
        <v/>
      </c>
    </row>
    <row r="4313" spans="1:25" ht="15" customHeight="1">
      <c r="A4313" s="8">
        <f t="shared" si="408"/>
        <v>4312</v>
      </c>
      <c r="B4313" s="56" t="s">
        <v>3200</v>
      </c>
      <c r="C4313" s="8">
        <v>89</v>
      </c>
      <c r="D4313" s="8" t="s">
        <v>23</v>
      </c>
      <c r="E4313" s="60" t="s">
        <v>3174</v>
      </c>
      <c r="F4313" s="57" t="s">
        <v>1790</v>
      </c>
      <c r="G4313" s="58">
        <v>45195</v>
      </c>
      <c r="H4313" s="56"/>
      <c r="I4313" s="56"/>
      <c r="J4313" s="56"/>
      <c r="K4313" s="8"/>
      <c r="L4313" s="56"/>
      <c r="M4313" s="56"/>
      <c r="N4313" s="56"/>
      <c r="O4313" s="56"/>
      <c r="P4313" s="56"/>
      <c r="Q4313" s="56"/>
      <c r="R4313" s="8"/>
      <c r="S4313" s="56"/>
      <c r="T4313" s="56"/>
      <c r="U4313" s="57"/>
      <c r="V4313" s="289">
        <f t="shared" si="404"/>
        <v>1364</v>
      </c>
      <c r="W4313" s="292" t="str">
        <f t="shared" si="405"/>
        <v/>
      </c>
      <c r="X4313" s="291" t="str">
        <f t="shared" si="406"/>
        <v/>
      </c>
      <c r="Y4313" s="291" t="str">
        <f t="shared" si="407"/>
        <v/>
      </c>
    </row>
    <row r="4314" spans="1:25" ht="15" customHeight="1">
      <c r="A4314" s="8">
        <f t="shared" si="408"/>
        <v>4313</v>
      </c>
      <c r="B4314" s="56" t="s">
        <v>5557</v>
      </c>
      <c r="C4314" s="8">
        <v>3</v>
      </c>
      <c r="D4314" s="8" t="s">
        <v>16</v>
      </c>
      <c r="E4314" s="60" t="s">
        <v>5558</v>
      </c>
      <c r="F4314" s="57" t="s">
        <v>25</v>
      </c>
      <c r="G4314" s="58">
        <v>45196</v>
      </c>
      <c r="H4314" s="56"/>
      <c r="I4314" s="56"/>
      <c r="J4314" s="56"/>
      <c r="K4314" s="8"/>
      <c r="L4314" s="56"/>
      <c r="M4314" s="56"/>
      <c r="N4314" s="56"/>
      <c r="O4314" s="56"/>
      <c r="P4314" s="56"/>
      <c r="Q4314" s="56"/>
      <c r="R4314" s="8"/>
      <c r="S4314" s="56"/>
      <c r="T4314" s="56"/>
      <c r="U4314" s="57"/>
      <c r="V4314" s="289">
        <f t="shared" si="404"/>
        <v>1365</v>
      </c>
      <c r="W4314" s="292" t="str">
        <f t="shared" si="405"/>
        <v/>
      </c>
      <c r="X4314" s="291" t="str">
        <f t="shared" si="406"/>
        <v/>
      </c>
      <c r="Y4314" s="291" t="str">
        <f t="shared" si="407"/>
        <v/>
      </c>
    </row>
    <row r="4315" spans="1:25" ht="15" customHeight="1">
      <c r="A4315" s="8">
        <f t="shared" si="408"/>
        <v>4314</v>
      </c>
      <c r="B4315" s="56" t="s">
        <v>5559</v>
      </c>
      <c r="C4315" s="8">
        <v>56</v>
      </c>
      <c r="D4315" s="8" t="s">
        <v>16</v>
      </c>
      <c r="E4315" s="60" t="s">
        <v>5560</v>
      </c>
      <c r="F4315" s="57" t="s">
        <v>25</v>
      </c>
      <c r="G4315" s="58">
        <v>45196</v>
      </c>
      <c r="H4315" s="56"/>
      <c r="I4315" s="56"/>
      <c r="J4315" s="56"/>
      <c r="K4315" s="8"/>
      <c r="L4315" s="56"/>
      <c r="M4315" s="56"/>
      <c r="N4315" s="56"/>
      <c r="O4315" s="56"/>
      <c r="P4315" s="56"/>
      <c r="Q4315" s="56"/>
      <c r="R4315" s="8"/>
      <c r="S4315" s="56"/>
      <c r="T4315" s="56"/>
      <c r="U4315" s="57"/>
      <c r="V4315" s="289">
        <f t="shared" si="404"/>
        <v>1365</v>
      </c>
      <c r="W4315" s="292" t="str">
        <f t="shared" si="405"/>
        <v/>
      </c>
      <c r="X4315" s="291" t="str">
        <f t="shared" si="406"/>
        <v/>
      </c>
      <c r="Y4315" s="291" t="str">
        <f t="shared" si="407"/>
        <v/>
      </c>
    </row>
    <row r="4316" spans="1:25" ht="15" customHeight="1">
      <c r="A4316" s="8">
        <f t="shared" si="408"/>
        <v>4315</v>
      </c>
      <c r="B4316" s="56" t="s">
        <v>5561</v>
      </c>
      <c r="C4316" s="8">
        <v>63</v>
      </c>
      <c r="D4316" s="8" t="s">
        <v>23</v>
      </c>
      <c r="E4316" s="56" t="s">
        <v>5562</v>
      </c>
      <c r="F4316" s="57" t="s">
        <v>25</v>
      </c>
      <c r="G4316" s="58">
        <v>45196</v>
      </c>
      <c r="H4316" s="56"/>
      <c r="I4316" s="56"/>
      <c r="J4316" s="56"/>
      <c r="K4316" s="8"/>
      <c r="L4316" s="56"/>
      <c r="M4316" s="56"/>
      <c r="N4316" s="56"/>
      <c r="O4316" s="56"/>
      <c r="P4316" s="56"/>
      <c r="Q4316" s="56"/>
      <c r="R4316" s="8"/>
      <c r="S4316" s="56"/>
      <c r="T4316" s="56"/>
      <c r="U4316" s="57"/>
      <c r="V4316" s="289">
        <f t="shared" si="404"/>
        <v>1365</v>
      </c>
      <c r="W4316" s="292" t="str">
        <f t="shared" si="405"/>
        <v/>
      </c>
      <c r="X4316" s="291" t="str">
        <f t="shared" si="406"/>
        <v/>
      </c>
      <c r="Y4316" s="291" t="str">
        <f t="shared" si="407"/>
        <v/>
      </c>
    </row>
    <row r="4317" spans="1:25" ht="15" customHeight="1">
      <c r="A4317" s="8">
        <f t="shared" si="408"/>
        <v>4316</v>
      </c>
      <c r="B4317" s="56" t="s">
        <v>5563</v>
      </c>
      <c r="C4317" s="8">
        <v>77</v>
      </c>
      <c r="D4317" s="8" t="s">
        <v>23</v>
      </c>
      <c r="E4317" s="60" t="s">
        <v>5564</v>
      </c>
      <c r="F4317" s="57" t="s">
        <v>5565</v>
      </c>
      <c r="G4317" s="58">
        <v>45196</v>
      </c>
      <c r="H4317" s="56"/>
      <c r="I4317" s="56"/>
      <c r="J4317" s="56"/>
      <c r="K4317" s="8"/>
      <c r="L4317" s="56"/>
      <c r="M4317" s="56"/>
      <c r="N4317" s="56"/>
      <c r="O4317" s="56"/>
      <c r="P4317" s="56"/>
      <c r="Q4317" s="56"/>
      <c r="R4317" s="8"/>
      <c r="S4317" s="56"/>
      <c r="T4317" s="56"/>
      <c r="U4317" s="57"/>
      <c r="V4317" s="289">
        <f t="shared" si="404"/>
        <v>1365</v>
      </c>
      <c r="W4317" s="292" t="str">
        <f t="shared" si="405"/>
        <v/>
      </c>
      <c r="X4317" s="291" t="str">
        <f t="shared" si="406"/>
        <v/>
      </c>
      <c r="Y4317" s="291" t="str">
        <f t="shared" si="407"/>
        <v/>
      </c>
    </row>
    <row r="4318" spans="1:25" ht="15" customHeight="1">
      <c r="A4318" s="8">
        <f t="shared" si="408"/>
        <v>4317</v>
      </c>
      <c r="B4318" s="56" t="s">
        <v>5566</v>
      </c>
      <c r="C4318" s="8">
        <v>58</v>
      </c>
      <c r="D4318" s="8" t="s">
        <v>23</v>
      </c>
      <c r="E4318" s="60" t="s">
        <v>5567</v>
      </c>
      <c r="F4318" s="57" t="s">
        <v>25</v>
      </c>
      <c r="G4318" s="58">
        <v>45197</v>
      </c>
      <c r="H4318" s="56"/>
      <c r="I4318" s="56"/>
      <c r="J4318" s="56"/>
      <c r="K4318" s="8"/>
      <c r="L4318" s="56"/>
      <c r="M4318" s="56"/>
      <c r="N4318" s="56"/>
      <c r="O4318" s="56"/>
      <c r="P4318" s="56"/>
      <c r="Q4318" s="56"/>
      <c r="R4318" s="8"/>
      <c r="S4318" s="56"/>
      <c r="T4318" s="56"/>
      <c r="U4318" s="57"/>
      <c r="V4318" s="289">
        <f t="shared" si="404"/>
        <v>1366</v>
      </c>
      <c r="W4318" s="292" t="str">
        <f t="shared" si="405"/>
        <v/>
      </c>
      <c r="X4318" s="291" t="str">
        <f t="shared" si="406"/>
        <v/>
      </c>
      <c r="Y4318" s="291" t="str">
        <f t="shared" si="407"/>
        <v/>
      </c>
    </row>
    <row r="4319" spans="1:25" ht="15" customHeight="1">
      <c r="A4319" s="8">
        <f t="shared" si="408"/>
        <v>4318</v>
      </c>
      <c r="B4319" s="56" t="s">
        <v>557</v>
      </c>
      <c r="C4319" s="8">
        <v>63</v>
      </c>
      <c r="D4319" s="8" t="s">
        <v>23</v>
      </c>
      <c r="E4319" s="60" t="s">
        <v>5568</v>
      </c>
      <c r="F4319" s="57" t="s">
        <v>66</v>
      </c>
      <c r="G4319" s="58">
        <v>45197</v>
      </c>
      <c r="H4319" s="56"/>
      <c r="I4319" s="56"/>
      <c r="J4319" s="56"/>
      <c r="K4319" s="8"/>
      <c r="L4319" s="56"/>
      <c r="M4319" s="56"/>
      <c r="N4319" s="56"/>
      <c r="O4319" s="56"/>
      <c r="P4319" s="56"/>
      <c r="Q4319" s="56"/>
      <c r="R4319" s="8"/>
      <c r="S4319" s="56"/>
      <c r="T4319" s="56"/>
      <c r="U4319" s="57"/>
      <c r="V4319" s="289">
        <f t="shared" si="404"/>
        <v>1366</v>
      </c>
      <c r="W4319" s="292" t="str">
        <f t="shared" si="405"/>
        <v/>
      </c>
      <c r="X4319" s="291" t="str">
        <f t="shared" si="406"/>
        <v/>
      </c>
      <c r="Y4319" s="291" t="str">
        <f t="shared" si="407"/>
        <v/>
      </c>
    </row>
    <row r="4320" spans="1:25" ht="15" customHeight="1">
      <c r="A4320" s="8">
        <f t="shared" si="408"/>
        <v>4319</v>
      </c>
      <c r="B4320" s="56" t="s">
        <v>5475</v>
      </c>
      <c r="C4320" s="8">
        <v>61</v>
      </c>
      <c r="D4320" s="8" t="s">
        <v>23</v>
      </c>
      <c r="E4320" s="60" t="s">
        <v>5569</v>
      </c>
      <c r="F4320" s="57" t="s">
        <v>55</v>
      </c>
      <c r="G4320" s="58">
        <v>45198</v>
      </c>
      <c r="H4320" s="56"/>
      <c r="I4320" s="56"/>
      <c r="J4320" s="56"/>
      <c r="K4320" s="8"/>
      <c r="L4320" s="56"/>
      <c r="M4320" s="56"/>
      <c r="N4320" s="56"/>
      <c r="O4320" s="56"/>
      <c r="P4320" s="56"/>
      <c r="Q4320" s="56"/>
      <c r="R4320" s="8"/>
      <c r="S4320" s="56"/>
      <c r="T4320" s="56"/>
      <c r="U4320" s="57"/>
      <c r="V4320" s="289">
        <f t="shared" si="404"/>
        <v>1367</v>
      </c>
      <c r="W4320" s="292" t="str">
        <f t="shared" si="405"/>
        <v/>
      </c>
      <c r="X4320" s="291" t="str">
        <f t="shared" si="406"/>
        <v/>
      </c>
      <c r="Y4320" s="291" t="str">
        <f t="shared" si="407"/>
        <v/>
      </c>
    </row>
    <row r="4321" spans="1:25" ht="15" customHeight="1">
      <c r="A4321" s="8">
        <f t="shared" si="408"/>
        <v>4320</v>
      </c>
      <c r="B4321" s="56" t="s">
        <v>126</v>
      </c>
      <c r="C4321" s="8">
        <v>62</v>
      </c>
      <c r="D4321" s="8" t="s">
        <v>23</v>
      </c>
      <c r="E4321" s="60" t="s">
        <v>5570</v>
      </c>
      <c r="F4321" s="57" t="s">
        <v>25</v>
      </c>
      <c r="G4321" s="58">
        <v>45198</v>
      </c>
      <c r="H4321" s="56"/>
      <c r="I4321" s="56"/>
      <c r="J4321" s="56"/>
      <c r="K4321" s="8"/>
      <c r="L4321" s="56"/>
      <c r="M4321" s="56"/>
      <c r="N4321" s="56"/>
      <c r="O4321" s="56"/>
      <c r="P4321" s="56"/>
      <c r="Q4321" s="56"/>
      <c r="R4321" s="8"/>
      <c r="S4321" s="56"/>
      <c r="T4321" s="56"/>
      <c r="U4321" s="57"/>
      <c r="V4321" s="289">
        <f t="shared" si="404"/>
        <v>1367</v>
      </c>
      <c r="W4321" s="292" t="str">
        <f t="shared" si="405"/>
        <v/>
      </c>
      <c r="X4321" s="291" t="str">
        <f t="shared" si="406"/>
        <v/>
      </c>
      <c r="Y4321" s="291" t="str">
        <f t="shared" si="407"/>
        <v/>
      </c>
    </row>
    <row r="4322" spans="1:25" ht="15" customHeight="1">
      <c r="A4322" s="8">
        <f t="shared" si="408"/>
        <v>4321</v>
      </c>
      <c r="B4322" s="56" t="s">
        <v>5571</v>
      </c>
      <c r="C4322" s="8">
        <v>68</v>
      </c>
      <c r="D4322" s="8" t="s">
        <v>16</v>
      </c>
      <c r="E4322" s="60" t="s">
        <v>5572</v>
      </c>
      <c r="F4322" s="57" t="s">
        <v>741</v>
      </c>
      <c r="G4322" s="58">
        <v>45198</v>
      </c>
      <c r="H4322" s="56"/>
      <c r="I4322" s="56"/>
      <c r="J4322" s="56"/>
      <c r="K4322" s="8"/>
      <c r="L4322" s="56"/>
      <c r="M4322" s="56"/>
      <c r="N4322" s="56"/>
      <c r="O4322" s="56"/>
      <c r="P4322" s="56"/>
      <c r="Q4322" s="56"/>
      <c r="R4322" s="8"/>
      <c r="S4322" s="56"/>
      <c r="T4322" s="56"/>
      <c r="U4322" s="57"/>
      <c r="V4322" s="289">
        <f t="shared" si="404"/>
        <v>1367</v>
      </c>
      <c r="W4322" s="292" t="str">
        <f t="shared" si="405"/>
        <v/>
      </c>
      <c r="X4322" s="291" t="str">
        <f t="shared" si="406"/>
        <v/>
      </c>
      <c r="Y4322" s="291" t="str">
        <f t="shared" si="407"/>
        <v/>
      </c>
    </row>
    <row r="4323" spans="1:25" ht="15" customHeight="1">
      <c r="A4323" s="8">
        <f t="shared" si="408"/>
        <v>4322</v>
      </c>
      <c r="B4323" s="56" t="s">
        <v>5573</v>
      </c>
      <c r="C4323" s="8">
        <v>82</v>
      </c>
      <c r="D4323" s="8" t="s">
        <v>23</v>
      </c>
      <c r="E4323" s="60" t="s">
        <v>496</v>
      </c>
      <c r="F4323" s="57" t="s">
        <v>1760</v>
      </c>
      <c r="G4323" s="58">
        <v>45198</v>
      </c>
      <c r="H4323" s="56"/>
      <c r="I4323" s="56"/>
      <c r="J4323" s="56"/>
      <c r="K4323" s="8"/>
      <c r="L4323" s="56"/>
      <c r="M4323" s="56"/>
      <c r="N4323" s="56"/>
      <c r="O4323" s="56"/>
      <c r="P4323" s="56"/>
      <c r="Q4323" s="56"/>
      <c r="R4323" s="8"/>
      <c r="S4323" s="56"/>
      <c r="T4323" s="56"/>
      <c r="U4323" s="57"/>
      <c r="V4323" s="289">
        <f t="shared" si="404"/>
        <v>1367</v>
      </c>
      <c r="W4323" s="292" t="str">
        <f t="shared" si="405"/>
        <v/>
      </c>
      <c r="X4323" s="291" t="str">
        <f t="shared" si="406"/>
        <v/>
      </c>
      <c r="Y4323" s="291" t="str">
        <f t="shared" si="407"/>
        <v/>
      </c>
    </row>
    <row r="4324" spans="1:25" ht="15" customHeight="1">
      <c r="A4324" s="8">
        <f t="shared" si="408"/>
        <v>4323</v>
      </c>
      <c r="B4324" s="56" t="s">
        <v>5574</v>
      </c>
      <c r="C4324" s="8">
        <v>43</v>
      </c>
      <c r="D4324" s="8" t="s">
        <v>23</v>
      </c>
      <c r="E4324" s="60" t="s">
        <v>3691</v>
      </c>
      <c r="F4324" s="57" t="s">
        <v>55</v>
      </c>
      <c r="G4324" s="58">
        <v>45199</v>
      </c>
      <c r="H4324" s="56"/>
      <c r="I4324" s="56"/>
      <c r="J4324" s="56"/>
      <c r="K4324" s="8"/>
      <c r="L4324" s="56"/>
      <c r="M4324" s="56"/>
      <c r="N4324" s="56"/>
      <c r="O4324" s="56"/>
      <c r="P4324" s="56"/>
      <c r="Q4324" s="56"/>
      <c r="R4324" s="8"/>
      <c r="S4324" s="56"/>
      <c r="T4324" s="56" t="s">
        <v>5380</v>
      </c>
      <c r="U4324" s="57"/>
      <c r="V4324" s="289">
        <f t="shared" si="404"/>
        <v>1368</v>
      </c>
      <c r="W4324" s="292" t="str">
        <f t="shared" si="405"/>
        <v/>
      </c>
      <c r="X4324" s="291" t="str">
        <f t="shared" si="406"/>
        <v/>
      </c>
      <c r="Y4324" s="291" t="str">
        <f t="shared" si="407"/>
        <v/>
      </c>
    </row>
    <row r="4325" spans="1:25" ht="15" customHeight="1">
      <c r="A4325" s="8">
        <f t="shared" si="408"/>
        <v>4324</v>
      </c>
      <c r="B4325" s="56" t="s">
        <v>5575</v>
      </c>
      <c r="C4325" s="8">
        <v>63</v>
      </c>
      <c r="D4325" s="8" t="s">
        <v>23</v>
      </c>
      <c r="E4325" s="60" t="s">
        <v>5576</v>
      </c>
      <c r="F4325" s="57" t="s">
        <v>25</v>
      </c>
      <c r="G4325" s="58">
        <v>45199</v>
      </c>
      <c r="H4325" s="56"/>
      <c r="I4325" s="56"/>
      <c r="J4325" s="56"/>
      <c r="K4325" s="8"/>
      <c r="L4325" s="56"/>
      <c r="M4325" s="56"/>
      <c r="N4325" s="56"/>
      <c r="O4325" s="56"/>
      <c r="P4325" s="56"/>
      <c r="Q4325" s="56"/>
      <c r="R4325" s="8"/>
      <c r="S4325" s="56"/>
      <c r="T4325" s="56"/>
      <c r="U4325" s="57"/>
      <c r="V4325" s="289">
        <f t="shared" si="404"/>
        <v>1368</v>
      </c>
      <c r="W4325" s="292" t="str">
        <f t="shared" si="405"/>
        <v/>
      </c>
      <c r="X4325" s="291" t="str">
        <f t="shared" si="406"/>
        <v/>
      </c>
      <c r="Y4325" s="291" t="str">
        <f t="shared" si="407"/>
        <v/>
      </c>
    </row>
    <row r="4326" spans="1:25" ht="15" customHeight="1">
      <c r="A4326" s="8">
        <f t="shared" si="408"/>
        <v>4325</v>
      </c>
      <c r="B4326" s="56" t="s">
        <v>5577</v>
      </c>
      <c r="C4326" s="8">
        <v>64</v>
      </c>
      <c r="D4326" s="8" t="s">
        <v>16</v>
      </c>
      <c r="E4326" s="60" t="s">
        <v>5578</v>
      </c>
      <c r="F4326" s="57" t="s">
        <v>1871</v>
      </c>
      <c r="G4326" s="58">
        <v>45199</v>
      </c>
      <c r="H4326" s="56"/>
      <c r="I4326" s="56"/>
      <c r="J4326" s="56"/>
      <c r="K4326" s="8"/>
      <c r="L4326" s="56"/>
      <c r="M4326" s="56"/>
      <c r="N4326" s="56"/>
      <c r="O4326" s="56"/>
      <c r="P4326" s="56"/>
      <c r="Q4326" s="56"/>
      <c r="R4326" s="8"/>
      <c r="S4326" s="56"/>
      <c r="T4326" s="56"/>
      <c r="U4326" s="57"/>
      <c r="V4326" s="289">
        <f t="shared" si="404"/>
        <v>1368</v>
      </c>
      <c r="W4326" s="292" t="str">
        <f t="shared" si="405"/>
        <v/>
      </c>
      <c r="X4326" s="291" t="str">
        <f t="shared" si="406"/>
        <v/>
      </c>
      <c r="Y4326" s="291" t="str">
        <f t="shared" si="407"/>
        <v/>
      </c>
    </row>
    <row r="4327" spans="1:25" ht="15" customHeight="1">
      <c r="A4327" s="8">
        <f t="shared" si="408"/>
        <v>4326</v>
      </c>
      <c r="B4327" s="56" t="s">
        <v>5579</v>
      </c>
      <c r="C4327" s="8">
        <v>64</v>
      </c>
      <c r="D4327" s="8" t="s">
        <v>23</v>
      </c>
      <c r="E4327" s="60" t="s">
        <v>5580</v>
      </c>
      <c r="F4327" s="57" t="s">
        <v>25</v>
      </c>
      <c r="G4327" s="58">
        <v>45199</v>
      </c>
      <c r="H4327" s="56"/>
      <c r="I4327" s="56"/>
      <c r="J4327" s="56"/>
      <c r="K4327" s="8"/>
      <c r="L4327" s="56"/>
      <c r="M4327" s="56"/>
      <c r="N4327" s="56"/>
      <c r="O4327" s="56"/>
      <c r="P4327" s="56"/>
      <c r="Q4327" s="56"/>
      <c r="R4327" s="8"/>
      <c r="S4327" s="56"/>
      <c r="T4327" s="56"/>
      <c r="U4327" s="57"/>
      <c r="V4327" s="289">
        <f t="shared" si="404"/>
        <v>1368</v>
      </c>
      <c r="W4327" s="292" t="str">
        <f t="shared" si="405"/>
        <v/>
      </c>
      <c r="X4327" s="291" t="str">
        <f t="shared" si="406"/>
        <v/>
      </c>
      <c r="Y4327" s="291" t="str">
        <f t="shared" si="407"/>
        <v/>
      </c>
    </row>
    <row r="4328" spans="1:25" ht="15" customHeight="1">
      <c r="A4328" s="8">
        <f t="shared" si="408"/>
        <v>4327</v>
      </c>
      <c r="B4328" s="56" t="s">
        <v>765</v>
      </c>
      <c r="C4328" s="8">
        <v>66</v>
      </c>
      <c r="D4328" s="8" t="s">
        <v>23</v>
      </c>
      <c r="E4328" s="60" t="s">
        <v>341</v>
      </c>
      <c r="F4328" s="57" t="s">
        <v>117</v>
      </c>
      <c r="G4328" s="58">
        <v>45199</v>
      </c>
      <c r="H4328" s="56"/>
      <c r="I4328" s="56"/>
      <c r="J4328" s="56"/>
      <c r="K4328" s="8"/>
      <c r="L4328" s="56"/>
      <c r="M4328" s="56"/>
      <c r="N4328" s="56"/>
      <c r="O4328" s="56"/>
      <c r="P4328" s="56"/>
      <c r="Q4328" s="56"/>
      <c r="R4328" s="8"/>
      <c r="S4328" s="56"/>
      <c r="T4328" s="56"/>
      <c r="U4328" s="57"/>
      <c r="V4328" s="289">
        <f t="shared" si="404"/>
        <v>1368</v>
      </c>
      <c r="W4328" s="292" t="str">
        <f t="shared" si="405"/>
        <v/>
      </c>
      <c r="X4328" s="291" t="str">
        <f t="shared" si="406"/>
        <v/>
      </c>
      <c r="Y4328" s="291" t="str">
        <f t="shared" si="407"/>
        <v/>
      </c>
    </row>
    <row r="4329" spans="1:25" ht="15" customHeight="1">
      <c r="A4329" s="8">
        <f t="shared" si="408"/>
        <v>4328</v>
      </c>
      <c r="B4329" s="56" t="s">
        <v>20</v>
      </c>
      <c r="C4329" s="8">
        <v>73</v>
      </c>
      <c r="D4329" s="8" t="s">
        <v>16</v>
      </c>
      <c r="E4329" s="60" t="s">
        <v>5308</v>
      </c>
      <c r="F4329" s="57" t="s">
        <v>447</v>
      </c>
      <c r="G4329" s="58">
        <v>45199</v>
      </c>
      <c r="H4329" s="56"/>
      <c r="I4329" s="56"/>
      <c r="J4329" s="56"/>
      <c r="K4329" s="8"/>
      <c r="L4329" s="56"/>
      <c r="M4329" s="56"/>
      <c r="N4329" s="56"/>
      <c r="O4329" s="56"/>
      <c r="P4329" s="56"/>
      <c r="Q4329" s="56"/>
      <c r="R4329" s="8"/>
      <c r="S4329" s="56"/>
      <c r="T4329" s="56"/>
      <c r="U4329" s="57"/>
      <c r="V4329" s="289">
        <f t="shared" si="404"/>
        <v>1368</v>
      </c>
      <c r="W4329" s="292" t="str">
        <f t="shared" si="405"/>
        <v/>
      </c>
      <c r="X4329" s="291" t="str">
        <f t="shared" si="406"/>
        <v/>
      </c>
      <c r="Y4329" s="291" t="str">
        <f t="shared" si="407"/>
        <v/>
      </c>
    </row>
    <row r="4330" spans="1:25" ht="15" customHeight="1">
      <c r="A4330" s="8">
        <f t="shared" si="408"/>
        <v>4329</v>
      </c>
      <c r="B4330" s="56" t="s">
        <v>557</v>
      </c>
      <c r="C4330" s="8">
        <v>84</v>
      </c>
      <c r="D4330" s="8" t="s">
        <v>23</v>
      </c>
      <c r="E4330" s="60" t="s">
        <v>5581</v>
      </c>
      <c r="F4330" s="57" t="s">
        <v>66</v>
      </c>
      <c r="G4330" s="58">
        <v>45199</v>
      </c>
      <c r="H4330" s="56"/>
      <c r="I4330" s="56"/>
      <c r="J4330" s="56"/>
      <c r="K4330" s="8"/>
      <c r="L4330" s="56"/>
      <c r="M4330" s="56"/>
      <c r="N4330" s="56"/>
      <c r="O4330" s="56"/>
      <c r="P4330" s="56"/>
      <c r="Q4330" s="56"/>
      <c r="R4330" s="8"/>
      <c r="S4330" s="56"/>
      <c r="T4330" s="56"/>
      <c r="U4330" s="57"/>
      <c r="V4330" s="289">
        <f t="shared" si="404"/>
        <v>1368</v>
      </c>
      <c r="W4330" s="292" t="str">
        <f t="shared" si="405"/>
        <v/>
      </c>
      <c r="X4330" s="291" t="str">
        <f t="shared" si="406"/>
        <v/>
      </c>
      <c r="Y4330" s="291" t="str">
        <f t="shared" si="407"/>
        <v/>
      </c>
    </row>
    <row r="4331" spans="1:25" ht="15" customHeight="1">
      <c r="A4331" s="8">
        <f t="shared" si="408"/>
        <v>4330</v>
      </c>
      <c r="B4331" s="56" t="s">
        <v>104</v>
      </c>
      <c r="C4331" s="8">
        <v>92</v>
      </c>
      <c r="D4331" s="8" t="s">
        <v>16</v>
      </c>
      <c r="E4331" s="60" t="s">
        <v>5582</v>
      </c>
      <c r="F4331" s="57" t="s">
        <v>1760</v>
      </c>
      <c r="G4331" s="58">
        <v>45199</v>
      </c>
      <c r="H4331" s="56"/>
      <c r="I4331" s="56"/>
      <c r="J4331" s="56"/>
      <c r="K4331" s="8"/>
      <c r="L4331" s="56"/>
      <c r="M4331" s="56"/>
      <c r="N4331" s="56"/>
      <c r="O4331" s="56"/>
      <c r="P4331" s="56"/>
      <c r="Q4331" s="56"/>
      <c r="R4331" s="8"/>
      <c r="S4331" s="56"/>
      <c r="T4331" s="56"/>
      <c r="U4331" s="57"/>
      <c r="V4331" s="289">
        <f t="shared" si="404"/>
        <v>1368</v>
      </c>
      <c r="W4331" s="292" t="str">
        <f t="shared" si="405"/>
        <v/>
      </c>
      <c r="X4331" s="291" t="str">
        <f t="shared" si="406"/>
        <v/>
      </c>
      <c r="Y4331" s="291" t="str">
        <f t="shared" si="407"/>
        <v/>
      </c>
    </row>
    <row r="4332" spans="1:25" ht="15" customHeight="1">
      <c r="A4332" s="8">
        <f t="shared" si="408"/>
        <v>4331</v>
      </c>
      <c r="B4332" s="56" t="s">
        <v>5583</v>
      </c>
      <c r="C4332" s="8" t="s">
        <v>4256</v>
      </c>
      <c r="D4332" s="8" t="s">
        <v>16</v>
      </c>
      <c r="E4332" s="60" t="s">
        <v>3934</v>
      </c>
      <c r="F4332" s="57" t="s">
        <v>1877</v>
      </c>
      <c r="G4332" s="58">
        <v>45199</v>
      </c>
      <c r="H4332" s="56"/>
      <c r="I4332" s="56"/>
      <c r="J4332" s="56"/>
      <c r="K4332" s="8"/>
      <c r="L4332" s="56"/>
      <c r="M4332" s="56"/>
      <c r="N4332" s="56"/>
      <c r="O4332" s="56"/>
      <c r="P4332" s="56"/>
      <c r="Q4332" s="56"/>
      <c r="R4332" s="8"/>
      <c r="S4332" s="56"/>
      <c r="T4332" s="56"/>
      <c r="U4332" s="57"/>
      <c r="V4332" s="289">
        <f t="shared" si="404"/>
        <v>1368</v>
      </c>
      <c r="W4332" s="292" t="str">
        <f t="shared" si="405"/>
        <v/>
      </c>
      <c r="X4332" s="291" t="str">
        <f t="shared" si="406"/>
        <v/>
      </c>
      <c r="Y4332" s="291" t="str">
        <f t="shared" si="407"/>
        <v/>
      </c>
    </row>
    <row r="4333" spans="1:25" ht="15" customHeight="1">
      <c r="A4333" s="8">
        <f t="shared" si="408"/>
        <v>4332</v>
      </c>
      <c r="B4333" s="56" t="s">
        <v>5584</v>
      </c>
      <c r="C4333" s="8">
        <v>0</v>
      </c>
      <c r="D4333" s="8" t="s">
        <v>16</v>
      </c>
      <c r="E4333" s="60" t="s">
        <v>5585</v>
      </c>
      <c r="F4333" s="57" t="s">
        <v>994</v>
      </c>
      <c r="G4333" s="58">
        <v>45200</v>
      </c>
      <c r="H4333" s="56"/>
      <c r="I4333" s="56"/>
      <c r="J4333" s="56"/>
      <c r="K4333" s="8"/>
      <c r="L4333" s="56"/>
      <c r="M4333" s="56"/>
      <c r="N4333" s="56"/>
      <c r="O4333" s="56"/>
      <c r="P4333" s="56"/>
      <c r="Q4333" s="56"/>
      <c r="R4333" s="8"/>
      <c r="S4333" s="56"/>
      <c r="T4333" s="56"/>
      <c r="U4333" s="57"/>
      <c r="V4333" s="289">
        <f t="shared" si="404"/>
        <v>1369</v>
      </c>
      <c r="W4333" s="292" t="str">
        <f t="shared" si="405"/>
        <v/>
      </c>
      <c r="X4333" s="291" t="str">
        <f t="shared" si="406"/>
        <v/>
      </c>
      <c r="Y4333" s="291" t="str">
        <f t="shared" si="407"/>
        <v/>
      </c>
    </row>
    <row r="4334" spans="1:25" ht="15" customHeight="1">
      <c r="A4334" s="8">
        <f t="shared" si="408"/>
        <v>4333</v>
      </c>
      <c r="B4334" s="56" t="s">
        <v>5586</v>
      </c>
      <c r="C4334" s="8">
        <v>67</v>
      </c>
      <c r="D4334" s="8" t="s">
        <v>16</v>
      </c>
      <c r="E4334" s="56" t="s">
        <v>5587</v>
      </c>
      <c r="F4334" s="57" t="s">
        <v>1292</v>
      </c>
      <c r="G4334" s="58">
        <v>45200</v>
      </c>
      <c r="H4334" s="56"/>
      <c r="I4334" s="56"/>
      <c r="J4334" s="56"/>
      <c r="K4334" s="8"/>
      <c r="L4334" s="56"/>
      <c r="M4334" s="56"/>
      <c r="N4334" s="56"/>
      <c r="O4334" s="56"/>
      <c r="P4334" s="56"/>
      <c r="Q4334" s="56"/>
      <c r="R4334" s="8"/>
      <c r="S4334" s="56"/>
      <c r="T4334" s="56"/>
      <c r="U4334" s="57"/>
      <c r="V4334" s="289">
        <f t="shared" si="404"/>
        <v>1369</v>
      </c>
      <c r="W4334" s="292" t="str">
        <f t="shared" si="405"/>
        <v/>
      </c>
      <c r="X4334" s="291" t="str">
        <f t="shared" si="406"/>
        <v/>
      </c>
      <c r="Y4334" s="291" t="str">
        <f t="shared" si="407"/>
        <v/>
      </c>
    </row>
    <row r="4335" spans="1:25" ht="15" customHeight="1">
      <c r="A4335" s="8">
        <f t="shared" si="408"/>
        <v>4334</v>
      </c>
      <c r="B4335" s="56" t="s">
        <v>4593</v>
      </c>
      <c r="C4335" s="8">
        <v>75</v>
      </c>
      <c r="D4335" s="8" t="s">
        <v>16</v>
      </c>
      <c r="E4335" s="56" t="s">
        <v>1737</v>
      </c>
      <c r="F4335" s="57" t="s">
        <v>286</v>
      </c>
      <c r="G4335" s="58">
        <v>45200</v>
      </c>
      <c r="H4335" s="56"/>
      <c r="I4335" s="56"/>
      <c r="J4335" s="56"/>
      <c r="K4335" s="8"/>
      <c r="L4335" s="56"/>
      <c r="M4335" s="56"/>
      <c r="N4335" s="56"/>
      <c r="O4335" s="56"/>
      <c r="P4335" s="56"/>
      <c r="Q4335" s="56"/>
      <c r="R4335" s="8"/>
      <c r="S4335" s="56"/>
      <c r="T4335" s="56"/>
      <c r="U4335" s="57"/>
      <c r="V4335" s="289">
        <f t="shared" si="404"/>
        <v>1369</v>
      </c>
      <c r="W4335" s="292" t="str">
        <f t="shared" si="405"/>
        <v/>
      </c>
      <c r="X4335" s="291" t="str">
        <f t="shared" si="406"/>
        <v/>
      </c>
      <c r="Y4335" s="291" t="str">
        <f t="shared" si="407"/>
        <v/>
      </c>
    </row>
    <row r="4336" spans="1:25" ht="15" customHeight="1">
      <c r="A4336" s="8">
        <f t="shared" si="408"/>
        <v>4335</v>
      </c>
      <c r="B4336" s="56" t="s">
        <v>1081</v>
      </c>
      <c r="C4336" s="8">
        <v>80</v>
      </c>
      <c r="D4336" s="8" t="s">
        <v>23</v>
      </c>
      <c r="E4336" s="56" t="s">
        <v>5588</v>
      </c>
      <c r="F4336" s="57" t="s">
        <v>25</v>
      </c>
      <c r="G4336" s="58">
        <v>45200</v>
      </c>
      <c r="H4336" s="56"/>
      <c r="I4336" s="56"/>
      <c r="J4336" s="56"/>
      <c r="K4336" s="8"/>
      <c r="L4336" s="56"/>
      <c r="M4336" s="56"/>
      <c r="N4336" s="56"/>
      <c r="O4336" s="56"/>
      <c r="P4336" s="56"/>
      <c r="Q4336" s="56"/>
      <c r="R4336" s="8"/>
      <c r="S4336" s="56"/>
      <c r="T4336" s="56"/>
      <c r="U4336" s="57"/>
      <c r="V4336" s="289">
        <f t="shared" si="404"/>
        <v>1369</v>
      </c>
      <c r="W4336" s="292" t="str">
        <f t="shared" si="405"/>
        <v/>
      </c>
      <c r="X4336" s="291" t="str">
        <f t="shared" si="406"/>
        <v/>
      </c>
      <c r="Y4336" s="291" t="str">
        <f t="shared" si="407"/>
        <v/>
      </c>
    </row>
    <row r="4337" spans="1:25" ht="15" customHeight="1">
      <c r="A4337" s="8">
        <f t="shared" si="408"/>
        <v>4336</v>
      </c>
      <c r="B4337" s="56" t="s">
        <v>113</v>
      </c>
      <c r="C4337" s="8">
        <v>82</v>
      </c>
      <c r="D4337" s="8" t="s">
        <v>16</v>
      </c>
      <c r="E4337" s="56" t="s">
        <v>5589</v>
      </c>
      <c r="F4337" s="57" t="s">
        <v>25</v>
      </c>
      <c r="G4337" s="58">
        <v>45200</v>
      </c>
      <c r="H4337" s="56"/>
      <c r="I4337" s="56"/>
      <c r="J4337" s="56"/>
      <c r="K4337" s="8"/>
      <c r="L4337" s="56"/>
      <c r="M4337" s="56"/>
      <c r="N4337" s="56"/>
      <c r="O4337" s="56"/>
      <c r="P4337" s="56"/>
      <c r="Q4337" s="56"/>
      <c r="R4337" s="8"/>
      <c r="S4337" s="56"/>
      <c r="T4337" s="56"/>
      <c r="U4337" s="57"/>
      <c r="V4337" s="289">
        <f t="shared" si="404"/>
        <v>1369</v>
      </c>
      <c r="W4337" s="292" t="str">
        <f t="shared" si="405"/>
        <v/>
      </c>
      <c r="X4337" s="291" t="str">
        <f t="shared" si="406"/>
        <v/>
      </c>
      <c r="Y4337" s="291" t="str">
        <f t="shared" si="407"/>
        <v/>
      </c>
    </row>
    <row r="4338" spans="1:25" ht="15" customHeight="1">
      <c r="A4338" s="8">
        <f t="shared" si="408"/>
        <v>4337</v>
      </c>
      <c r="B4338" s="56" t="s">
        <v>5590</v>
      </c>
      <c r="C4338" s="8">
        <v>92</v>
      </c>
      <c r="D4338" s="8" t="s">
        <v>16</v>
      </c>
      <c r="E4338" s="56" t="s">
        <v>4102</v>
      </c>
      <c r="F4338" s="57" t="s">
        <v>647</v>
      </c>
      <c r="G4338" s="58">
        <v>45200</v>
      </c>
      <c r="H4338" s="56"/>
      <c r="I4338" s="56"/>
      <c r="J4338" s="56"/>
      <c r="K4338" s="8"/>
      <c r="L4338" s="56"/>
      <c r="M4338" s="56"/>
      <c r="N4338" s="56"/>
      <c r="O4338" s="56"/>
      <c r="P4338" s="56"/>
      <c r="Q4338" s="56"/>
      <c r="R4338" s="8"/>
      <c r="S4338" s="56"/>
      <c r="T4338" s="56"/>
      <c r="U4338" s="57"/>
      <c r="V4338" s="289">
        <f t="shared" si="404"/>
        <v>1369</v>
      </c>
      <c r="W4338" s="292" t="str">
        <f t="shared" si="405"/>
        <v/>
      </c>
      <c r="X4338" s="291" t="str">
        <f t="shared" si="406"/>
        <v/>
      </c>
      <c r="Y4338" s="291" t="str">
        <f t="shared" si="407"/>
        <v/>
      </c>
    </row>
    <row r="4339" spans="1:25" ht="15" customHeight="1">
      <c r="A4339" s="8">
        <f t="shared" si="408"/>
        <v>4338</v>
      </c>
      <c r="B4339" s="56" t="s">
        <v>5591</v>
      </c>
      <c r="C4339" s="8" t="s">
        <v>108</v>
      </c>
      <c r="D4339" s="8" t="s">
        <v>16</v>
      </c>
      <c r="E4339" s="56" t="s">
        <v>5592</v>
      </c>
      <c r="F4339" s="57" t="s">
        <v>476</v>
      </c>
      <c r="G4339" s="58">
        <v>45200</v>
      </c>
      <c r="H4339" s="56"/>
      <c r="I4339" s="56"/>
      <c r="J4339" s="56"/>
      <c r="K4339" s="8"/>
      <c r="L4339" s="56"/>
      <c r="M4339" s="56"/>
      <c r="N4339" s="56"/>
      <c r="O4339" s="56"/>
      <c r="P4339" s="56"/>
      <c r="Q4339" s="56"/>
      <c r="R4339" s="8"/>
      <c r="S4339" s="56"/>
      <c r="T4339" s="56"/>
      <c r="U4339" s="57"/>
      <c r="V4339" s="289">
        <f t="shared" si="404"/>
        <v>1369</v>
      </c>
      <c r="W4339" s="292" t="str">
        <f t="shared" si="405"/>
        <v/>
      </c>
      <c r="X4339" s="291" t="str">
        <f t="shared" si="406"/>
        <v/>
      </c>
      <c r="Y4339" s="291" t="str">
        <f t="shared" si="407"/>
        <v/>
      </c>
    </row>
    <row r="4340" spans="1:25" ht="15" customHeight="1">
      <c r="A4340" s="8">
        <f t="shared" si="408"/>
        <v>4339</v>
      </c>
      <c r="B4340" s="56" t="s">
        <v>5593</v>
      </c>
      <c r="C4340" s="8">
        <v>81</v>
      </c>
      <c r="D4340" s="8" t="s">
        <v>23</v>
      </c>
      <c r="E4340" s="56" t="s">
        <v>4091</v>
      </c>
      <c r="F4340" s="57" t="s">
        <v>55</v>
      </c>
      <c r="G4340" s="58">
        <v>45201</v>
      </c>
      <c r="H4340" s="56"/>
      <c r="I4340" s="56"/>
      <c r="J4340" s="56"/>
      <c r="K4340" s="8"/>
      <c r="L4340" s="56"/>
      <c r="M4340" s="56"/>
      <c r="N4340" s="56"/>
      <c r="O4340" s="56"/>
      <c r="P4340" s="56"/>
      <c r="Q4340" s="56"/>
      <c r="R4340" s="8"/>
      <c r="S4340" s="56"/>
      <c r="T4340" s="56"/>
      <c r="U4340" s="57"/>
      <c r="V4340" s="289">
        <f t="shared" si="404"/>
        <v>1370</v>
      </c>
      <c r="W4340" s="292" t="str">
        <f t="shared" si="405"/>
        <v/>
      </c>
      <c r="X4340" s="291" t="str">
        <f t="shared" si="406"/>
        <v/>
      </c>
      <c r="Y4340" s="291" t="str">
        <f t="shared" si="407"/>
        <v/>
      </c>
    </row>
    <row r="4341" spans="1:25" ht="15" customHeight="1">
      <c r="A4341" s="8">
        <f t="shared" si="408"/>
        <v>4340</v>
      </c>
      <c r="B4341" s="56" t="s">
        <v>316</v>
      </c>
      <c r="C4341" s="8">
        <v>83</v>
      </c>
      <c r="D4341" s="8" t="s">
        <v>23</v>
      </c>
      <c r="E4341" s="56" t="s">
        <v>1428</v>
      </c>
      <c r="F4341" s="57" t="s">
        <v>444</v>
      </c>
      <c r="G4341" s="58">
        <v>45201</v>
      </c>
      <c r="H4341" s="56"/>
      <c r="I4341" s="56"/>
      <c r="J4341" s="56"/>
      <c r="K4341" s="8"/>
      <c r="L4341" s="56"/>
      <c r="M4341" s="56"/>
      <c r="N4341" s="56"/>
      <c r="O4341" s="56"/>
      <c r="P4341" s="56"/>
      <c r="Q4341" s="56"/>
      <c r="R4341" s="8"/>
      <c r="S4341" s="56"/>
      <c r="T4341" s="56"/>
      <c r="U4341" s="57"/>
      <c r="V4341" s="289">
        <f t="shared" si="404"/>
        <v>1370</v>
      </c>
      <c r="W4341" s="292" t="str">
        <f t="shared" si="405"/>
        <v/>
      </c>
      <c r="X4341" s="291" t="str">
        <f t="shared" si="406"/>
        <v/>
      </c>
      <c r="Y4341" s="291" t="str">
        <f t="shared" si="407"/>
        <v/>
      </c>
    </row>
    <row r="4342" spans="1:25" ht="15" customHeight="1">
      <c r="A4342" s="8">
        <f t="shared" si="408"/>
        <v>4341</v>
      </c>
      <c r="B4342" s="56" t="s">
        <v>5594</v>
      </c>
      <c r="C4342" s="8">
        <v>64</v>
      </c>
      <c r="D4342" s="8" t="s">
        <v>16</v>
      </c>
      <c r="E4342" s="56" t="s">
        <v>5207</v>
      </c>
      <c r="F4342" s="57" t="s">
        <v>1264</v>
      </c>
      <c r="G4342" s="58">
        <v>45202</v>
      </c>
      <c r="H4342" s="56"/>
      <c r="I4342" s="56"/>
      <c r="J4342" s="56"/>
      <c r="K4342" s="8"/>
      <c r="L4342" s="56"/>
      <c r="M4342" s="56"/>
      <c r="N4342" s="56"/>
      <c r="O4342" s="56"/>
      <c r="P4342" s="56"/>
      <c r="Q4342" s="56"/>
      <c r="R4342" s="8"/>
      <c r="S4342" s="56"/>
      <c r="T4342" s="56"/>
      <c r="U4342" s="57"/>
      <c r="V4342" s="289">
        <f t="shared" si="404"/>
        <v>1371</v>
      </c>
      <c r="W4342" s="292" t="str">
        <f t="shared" si="405"/>
        <v/>
      </c>
      <c r="X4342" s="291" t="str">
        <f t="shared" si="406"/>
        <v/>
      </c>
      <c r="Y4342" s="291" t="str">
        <f t="shared" si="407"/>
        <v/>
      </c>
    </row>
    <row r="4343" spans="1:25" ht="15" customHeight="1">
      <c r="A4343" s="8">
        <f t="shared" si="408"/>
        <v>4342</v>
      </c>
      <c r="B4343" s="56" t="s">
        <v>5595</v>
      </c>
      <c r="C4343" s="8">
        <v>59</v>
      </c>
      <c r="D4343" s="8" t="s">
        <v>16</v>
      </c>
      <c r="E4343" s="56" t="s">
        <v>351</v>
      </c>
      <c r="F4343" s="57" t="s">
        <v>352</v>
      </c>
      <c r="G4343" s="58">
        <v>45203</v>
      </c>
      <c r="H4343" s="56"/>
      <c r="I4343" s="56"/>
      <c r="J4343" s="56"/>
      <c r="K4343" s="8"/>
      <c r="L4343" s="56"/>
      <c r="M4343" s="56"/>
      <c r="N4343" s="56"/>
      <c r="O4343" s="56"/>
      <c r="P4343" s="56"/>
      <c r="Q4343" s="56"/>
      <c r="R4343" s="8"/>
      <c r="S4343" s="56"/>
      <c r="T4343" s="56"/>
      <c r="U4343" s="57"/>
      <c r="V4343" s="289">
        <f t="shared" si="404"/>
        <v>1372</v>
      </c>
      <c r="W4343" s="292" t="str">
        <f t="shared" si="405"/>
        <v/>
      </c>
      <c r="X4343" s="291" t="str">
        <f t="shared" si="406"/>
        <v/>
      </c>
      <c r="Y4343" s="291" t="str">
        <f t="shared" si="407"/>
        <v/>
      </c>
    </row>
    <row r="4344" spans="1:25" ht="15" customHeight="1">
      <c r="A4344" s="8">
        <f t="shared" si="408"/>
        <v>4343</v>
      </c>
      <c r="B4344" s="56" t="s">
        <v>5596</v>
      </c>
      <c r="C4344" s="8">
        <v>80</v>
      </c>
      <c r="D4344" s="8" t="s">
        <v>16</v>
      </c>
      <c r="E4344" s="56" t="s">
        <v>5597</v>
      </c>
      <c r="F4344" s="57" t="s">
        <v>25</v>
      </c>
      <c r="G4344" s="58">
        <v>45203</v>
      </c>
      <c r="H4344" s="56"/>
      <c r="I4344" s="56"/>
      <c r="J4344" s="56"/>
      <c r="K4344" s="8"/>
      <c r="L4344" s="56"/>
      <c r="M4344" s="56"/>
      <c r="N4344" s="56"/>
      <c r="O4344" s="56"/>
      <c r="P4344" s="56"/>
      <c r="Q4344" s="56"/>
      <c r="R4344" s="8"/>
      <c r="S4344" s="56"/>
      <c r="T4344" s="56"/>
      <c r="U4344" s="57"/>
      <c r="V4344" s="289">
        <f t="shared" si="404"/>
        <v>1372</v>
      </c>
      <c r="W4344" s="292" t="str">
        <f t="shared" si="405"/>
        <v/>
      </c>
      <c r="X4344" s="291" t="str">
        <f t="shared" si="406"/>
        <v/>
      </c>
      <c r="Y4344" s="291" t="str">
        <f t="shared" si="407"/>
        <v/>
      </c>
    </row>
    <row r="4345" spans="1:25" ht="15" customHeight="1">
      <c r="A4345" s="8">
        <f t="shared" si="408"/>
        <v>4344</v>
      </c>
      <c r="B4345" s="56" t="s">
        <v>199</v>
      </c>
      <c r="C4345" s="8">
        <v>89</v>
      </c>
      <c r="D4345" s="8" t="s">
        <v>23</v>
      </c>
      <c r="E4345" s="56" t="s">
        <v>137</v>
      </c>
      <c r="F4345" s="57" t="s">
        <v>43</v>
      </c>
      <c r="G4345" s="58">
        <v>45203</v>
      </c>
      <c r="H4345" s="56"/>
      <c r="I4345" s="56"/>
      <c r="J4345" s="56"/>
      <c r="K4345" s="8"/>
      <c r="L4345" s="56"/>
      <c r="M4345" s="56"/>
      <c r="N4345" s="56"/>
      <c r="O4345" s="56"/>
      <c r="P4345" s="56"/>
      <c r="Q4345" s="56"/>
      <c r="R4345" s="8"/>
      <c r="S4345" s="56"/>
      <c r="T4345" s="56"/>
      <c r="U4345" s="57"/>
      <c r="V4345" s="289">
        <f t="shared" si="404"/>
        <v>1372</v>
      </c>
      <c r="W4345" s="292" t="str">
        <f t="shared" si="405"/>
        <v/>
      </c>
      <c r="X4345" s="291" t="str">
        <f t="shared" si="406"/>
        <v/>
      </c>
      <c r="Y4345" s="291" t="str">
        <f t="shared" si="407"/>
        <v/>
      </c>
    </row>
    <row r="4346" spans="1:25" ht="15" customHeight="1">
      <c r="A4346" s="8">
        <f t="shared" si="408"/>
        <v>4345</v>
      </c>
      <c r="B4346" s="56" t="s">
        <v>5598</v>
      </c>
      <c r="C4346" s="8">
        <v>0</v>
      </c>
      <c r="D4346" s="8" t="s">
        <v>23</v>
      </c>
      <c r="E4346" s="56" t="s">
        <v>5599</v>
      </c>
      <c r="F4346" s="57" t="s">
        <v>1393</v>
      </c>
      <c r="G4346" s="58">
        <v>45204</v>
      </c>
      <c r="H4346" s="56"/>
      <c r="I4346" s="56"/>
      <c r="J4346" s="56"/>
      <c r="K4346" s="8"/>
      <c r="L4346" s="56"/>
      <c r="M4346" s="56"/>
      <c r="N4346" s="56"/>
      <c r="O4346" s="56"/>
      <c r="P4346" s="56"/>
      <c r="Q4346" s="56"/>
      <c r="R4346" s="8"/>
      <c r="S4346" s="56"/>
      <c r="T4346" s="56"/>
      <c r="U4346" s="57"/>
      <c r="V4346" s="289">
        <f t="shared" si="404"/>
        <v>1373</v>
      </c>
      <c r="W4346" s="292" t="str">
        <f t="shared" si="405"/>
        <v/>
      </c>
      <c r="X4346" s="291" t="str">
        <f t="shared" si="406"/>
        <v/>
      </c>
      <c r="Y4346" s="291" t="str">
        <f t="shared" si="407"/>
        <v/>
      </c>
    </row>
    <row r="4347" spans="1:25" ht="15" customHeight="1">
      <c r="A4347" s="8">
        <f t="shared" si="408"/>
        <v>4346</v>
      </c>
      <c r="B4347" s="56" t="s">
        <v>5600</v>
      </c>
      <c r="C4347" s="8">
        <v>71</v>
      </c>
      <c r="D4347" s="8" t="s">
        <v>16</v>
      </c>
      <c r="E4347" s="56" t="s">
        <v>5601</v>
      </c>
      <c r="F4347" s="57" t="s">
        <v>25</v>
      </c>
      <c r="G4347" s="58">
        <v>45204</v>
      </c>
      <c r="H4347" s="56"/>
      <c r="I4347" s="56"/>
      <c r="J4347" s="56"/>
      <c r="K4347" s="8"/>
      <c r="L4347" s="56"/>
      <c r="M4347" s="56"/>
      <c r="N4347" s="56"/>
      <c r="O4347" s="56"/>
      <c r="P4347" s="56"/>
      <c r="Q4347" s="56"/>
      <c r="R4347" s="8"/>
      <c r="S4347" s="56"/>
      <c r="T4347" s="56"/>
      <c r="U4347" s="57"/>
      <c r="V4347" s="289">
        <f t="shared" si="404"/>
        <v>1373</v>
      </c>
      <c r="W4347" s="292" t="str">
        <f t="shared" si="405"/>
        <v/>
      </c>
      <c r="X4347" s="291" t="str">
        <f t="shared" si="406"/>
        <v/>
      </c>
      <c r="Y4347" s="291" t="str">
        <f t="shared" si="407"/>
        <v/>
      </c>
    </row>
    <row r="4348" spans="1:25" ht="15" customHeight="1">
      <c r="A4348" s="8">
        <f t="shared" si="408"/>
        <v>4347</v>
      </c>
      <c r="B4348" s="56" t="s">
        <v>5602</v>
      </c>
      <c r="C4348" s="8">
        <v>72</v>
      </c>
      <c r="D4348" s="8" t="s">
        <v>16</v>
      </c>
      <c r="E4348" s="56" t="s">
        <v>5603</v>
      </c>
      <c r="F4348" s="57" t="s">
        <v>25</v>
      </c>
      <c r="G4348" s="58">
        <v>45205</v>
      </c>
      <c r="H4348" s="56"/>
      <c r="I4348" s="56"/>
      <c r="J4348" s="56"/>
      <c r="K4348" s="8"/>
      <c r="L4348" s="56"/>
      <c r="M4348" s="56"/>
      <c r="N4348" s="56"/>
      <c r="O4348" s="56"/>
      <c r="P4348" s="56"/>
      <c r="Q4348" s="56"/>
      <c r="R4348" s="8"/>
      <c r="S4348" s="56"/>
      <c r="T4348" s="56"/>
      <c r="U4348" s="57"/>
      <c r="V4348" s="289">
        <f t="shared" si="404"/>
        <v>1374</v>
      </c>
      <c r="W4348" s="292" t="str">
        <f t="shared" si="405"/>
        <v/>
      </c>
      <c r="X4348" s="291" t="str">
        <f t="shared" si="406"/>
        <v/>
      </c>
      <c r="Y4348" s="291" t="str">
        <f t="shared" si="407"/>
        <v/>
      </c>
    </row>
    <row r="4349" spans="1:25" ht="15" customHeight="1">
      <c r="A4349" s="8">
        <f t="shared" si="408"/>
        <v>4348</v>
      </c>
      <c r="B4349" s="56" t="s">
        <v>4784</v>
      </c>
      <c r="C4349" s="8">
        <v>86</v>
      </c>
      <c r="D4349" s="8" t="s">
        <v>23</v>
      </c>
      <c r="E4349" s="56" t="s">
        <v>909</v>
      </c>
      <c r="F4349" s="57" t="s">
        <v>1292</v>
      </c>
      <c r="G4349" s="58">
        <v>45205</v>
      </c>
      <c r="H4349" s="56"/>
      <c r="I4349" s="56"/>
      <c r="J4349" s="56"/>
      <c r="K4349" s="8"/>
      <c r="L4349" s="56"/>
      <c r="M4349" s="56"/>
      <c r="N4349" s="56"/>
      <c r="O4349" s="56"/>
      <c r="P4349" s="56"/>
      <c r="Q4349" s="56"/>
      <c r="R4349" s="8"/>
      <c r="S4349" s="56"/>
      <c r="T4349" s="56"/>
      <c r="U4349" s="57"/>
      <c r="V4349" s="289">
        <f t="shared" si="404"/>
        <v>1374</v>
      </c>
      <c r="W4349" s="292" t="str">
        <f t="shared" si="405"/>
        <v/>
      </c>
      <c r="X4349" s="291" t="str">
        <f t="shared" si="406"/>
        <v/>
      </c>
      <c r="Y4349" s="291" t="str">
        <f t="shared" si="407"/>
        <v/>
      </c>
    </row>
    <row r="4350" spans="1:25" ht="15" customHeight="1">
      <c r="A4350" s="8">
        <f t="shared" si="408"/>
        <v>4349</v>
      </c>
      <c r="B4350" s="56" t="s">
        <v>1767</v>
      </c>
      <c r="C4350" s="8">
        <v>92</v>
      </c>
      <c r="D4350" s="8" t="s">
        <v>16</v>
      </c>
      <c r="E4350" s="56" t="s">
        <v>5604</v>
      </c>
      <c r="F4350" s="57" t="s">
        <v>286</v>
      </c>
      <c r="G4350" s="58">
        <v>45205</v>
      </c>
      <c r="H4350" s="56"/>
      <c r="I4350" s="56"/>
      <c r="J4350" s="56"/>
      <c r="K4350" s="8"/>
      <c r="L4350" s="56"/>
      <c r="M4350" s="56"/>
      <c r="N4350" s="56"/>
      <c r="O4350" s="56"/>
      <c r="P4350" s="56"/>
      <c r="Q4350" s="56"/>
      <c r="R4350" s="8"/>
      <c r="S4350" s="56"/>
      <c r="T4350" s="56"/>
      <c r="U4350" s="57"/>
      <c r="V4350" s="289">
        <f t="shared" si="404"/>
        <v>1374</v>
      </c>
      <c r="W4350" s="292" t="str">
        <f t="shared" si="405"/>
        <v/>
      </c>
      <c r="X4350" s="291" t="str">
        <f t="shared" si="406"/>
        <v/>
      </c>
      <c r="Y4350" s="291" t="str">
        <f t="shared" si="407"/>
        <v/>
      </c>
    </row>
    <row r="4351" spans="1:25" ht="15" customHeight="1">
      <c r="A4351" s="8">
        <f t="shared" si="408"/>
        <v>4350</v>
      </c>
      <c r="B4351" s="56" t="s">
        <v>5605</v>
      </c>
      <c r="C4351" s="8">
        <v>0</v>
      </c>
      <c r="D4351" s="8" t="s">
        <v>23</v>
      </c>
      <c r="E4351" s="56" t="s">
        <v>5423</v>
      </c>
      <c r="F4351" s="57" t="s">
        <v>1968</v>
      </c>
      <c r="G4351" s="58">
        <v>45206</v>
      </c>
      <c r="H4351" s="56"/>
      <c r="I4351" s="56"/>
      <c r="J4351" s="56"/>
      <c r="K4351" s="8"/>
      <c r="L4351" s="56"/>
      <c r="M4351" s="56"/>
      <c r="N4351" s="56"/>
      <c r="O4351" s="56"/>
      <c r="P4351" s="56"/>
      <c r="Q4351" s="56"/>
      <c r="R4351" s="8"/>
      <c r="S4351" s="56"/>
      <c r="T4351" s="56"/>
      <c r="U4351" s="57"/>
      <c r="V4351" s="289">
        <f t="shared" si="404"/>
        <v>1375</v>
      </c>
      <c r="W4351" s="292" t="str">
        <f t="shared" si="405"/>
        <v/>
      </c>
      <c r="X4351" s="291" t="str">
        <f t="shared" si="406"/>
        <v/>
      </c>
      <c r="Y4351" s="291" t="str">
        <f t="shared" si="407"/>
        <v/>
      </c>
    </row>
    <row r="4352" spans="1:25" ht="15" customHeight="1">
      <c r="A4352" s="8">
        <f t="shared" si="408"/>
        <v>4351</v>
      </c>
      <c r="B4352" s="56" t="s">
        <v>5606</v>
      </c>
      <c r="C4352" s="8">
        <v>0</v>
      </c>
      <c r="D4352" s="8" t="s">
        <v>16</v>
      </c>
      <c r="E4352" s="56" t="s">
        <v>5607</v>
      </c>
      <c r="F4352" s="57" t="s">
        <v>25</v>
      </c>
      <c r="G4352" s="58">
        <v>45206</v>
      </c>
      <c r="H4352" s="56"/>
      <c r="I4352" s="56"/>
      <c r="J4352" s="56"/>
      <c r="K4352" s="8"/>
      <c r="L4352" s="56"/>
      <c r="M4352" s="56"/>
      <c r="N4352" s="56"/>
      <c r="O4352" s="56"/>
      <c r="P4352" s="56"/>
      <c r="Q4352" s="56"/>
      <c r="R4352" s="8"/>
      <c r="S4352" s="56"/>
      <c r="T4352" s="56"/>
      <c r="U4352" s="57"/>
      <c r="V4352" s="289">
        <f t="shared" si="404"/>
        <v>1375</v>
      </c>
      <c r="W4352" s="292" t="str">
        <f t="shared" si="405"/>
        <v/>
      </c>
      <c r="X4352" s="291" t="str">
        <f t="shared" si="406"/>
        <v/>
      </c>
      <c r="Y4352" s="291" t="str">
        <f t="shared" si="407"/>
        <v/>
      </c>
    </row>
    <row r="4353" spans="1:25" ht="15" customHeight="1">
      <c r="A4353" s="8">
        <f t="shared" si="408"/>
        <v>4352</v>
      </c>
      <c r="B4353" s="56" t="s">
        <v>126</v>
      </c>
      <c r="C4353" s="8">
        <v>60</v>
      </c>
      <c r="D4353" s="8" t="s">
        <v>23</v>
      </c>
      <c r="E4353" s="56" t="s">
        <v>5608</v>
      </c>
      <c r="F4353" s="57" t="s">
        <v>696</v>
      </c>
      <c r="G4353" s="58">
        <v>45206</v>
      </c>
      <c r="H4353" s="56"/>
      <c r="I4353" s="56"/>
      <c r="J4353" s="56"/>
      <c r="K4353" s="8"/>
      <c r="L4353" s="56"/>
      <c r="M4353" s="56"/>
      <c r="N4353" s="56"/>
      <c r="O4353" s="56"/>
      <c r="P4353" s="56"/>
      <c r="Q4353" s="56"/>
      <c r="R4353" s="8"/>
      <c r="S4353" s="56"/>
      <c r="T4353" s="56"/>
      <c r="U4353" s="57"/>
      <c r="V4353" s="289">
        <f t="shared" si="404"/>
        <v>1375</v>
      </c>
      <c r="W4353" s="292" t="str">
        <f t="shared" si="405"/>
        <v/>
      </c>
      <c r="X4353" s="291" t="str">
        <f t="shared" si="406"/>
        <v/>
      </c>
      <c r="Y4353" s="291" t="str">
        <f t="shared" si="407"/>
        <v/>
      </c>
    </row>
    <row r="4354" spans="1:25" ht="15" customHeight="1">
      <c r="A4354" s="8">
        <f t="shared" si="408"/>
        <v>4353</v>
      </c>
      <c r="B4354" s="56" t="s">
        <v>3535</v>
      </c>
      <c r="C4354" s="8">
        <v>64</v>
      </c>
      <c r="D4354" s="8" t="s">
        <v>16</v>
      </c>
      <c r="E4354" s="56" t="s">
        <v>4082</v>
      </c>
      <c r="F4354" s="57" t="s">
        <v>286</v>
      </c>
      <c r="G4354" s="58">
        <v>45206</v>
      </c>
      <c r="H4354" s="56"/>
      <c r="I4354" s="56"/>
      <c r="J4354" s="56"/>
      <c r="K4354" s="8"/>
      <c r="L4354" s="56"/>
      <c r="M4354" s="56"/>
      <c r="N4354" s="56"/>
      <c r="O4354" s="56"/>
      <c r="P4354" s="56"/>
      <c r="Q4354" s="56"/>
      <c r="R4354" s="8"/>
      <c r="S4354" s="56"/>
      <c r="T4354" s="56"/>
      <c r="U4354" s="57"/>
      <c r="V4354" s="289">
        <f t="shared" ref="V4354:V4402" si="409">G4354-DATE(2020,1,1)</f>
        <v>1375</v>
      </c>
      <c r="W4354" s="292" t="str">
        <f t="shared" ref="W4354:W4402" si="410">IF(ISNUMBER(H4354), $G4354-H4354, "")</f>
        <v/>
      </c>
      <c r="X4354" s="291" t="str">
        <f t="shared" ref="X4354:X4402" si="411">IF(ISNUMBER(I4354), $G4354-I4354, "")</f>
        <v/>
      </c>
      <c r="Y4354" s="291" t="str">
        <f t="shared" ref="Y4354:Y4402" si="412">IF(ISNUMBER(K4354), $G4354-K4354, "")</f>
        <v/>
      </c>
    </row>
    <row r="4355" spans="1:25" ht="15" customHeight="1">
      <c r="A4355" s="8">
        <f t="shared" si="408"/>
        <v>4354</v>
      </c>
      <c r="B4355" s="56" t="s">
        <v>3535</v>
      </c>
      <c r="C4355" s="8">
        <v>64</v>
      </c>
      <c r="D4355" s="8" t="s">
        <v>16</v>
      </c>
      <c r="E4355" s="56" t="s">
        <v>4082</v>
      </c>
      <c r="F4355" s="57" t="s">
        <v>286</v>
      </c>
      <c r="G4355" s="58">
        <v>45206</v>
      </c>
      <c r="H4355" s="56"/>
      <c r="I4355" s="56"/>
      <c r="J4355" s="56"/>
      <c r="K4355" s="8"/>
      <c r="L4355" s="56"/>
      <c r="M4355" s="56"/>
      <c r="N4355" s="56"/>
      <c r="O4355" s="56"/>
      <c r="P4355" s="56"/>
      <c r="Q4355" s="56"/>
      <c r="R4355" s="8"/>
      <c r="S4355" s="56"/>
      <c r="T4355" s="56"/>
      <c r="U4355" s="57"/>
      <c r="V4355" s="289">
        <f t="shared" si="409"/>
        <v>1375</v>
      </c>
      <c r="W4355" s="292" t="str">
        <f t="shared" si="410"/>
        <v/>
      </c>
      <c r="X4355" s="291" t="str">
        <f t="shared" si="411"/>
        <v/>
      </c>
      <c r="Y4355" s="291" t="str">
        <f t="shared" si="412"/>
        <v/>
      </c>
    </row>
    <row r="4356" spans="1:25" ht="15" customHeight="1">
      <c r="A4356" s="8">
        <f t="shared" si="408"/>
        <v>4355</v>
      </c>
      <c r="B4356" s="56" t="s">
        <v>5609</v>
      </c>
      <c r="C4356" s="8">
        <v>69</v>
      </c>
      <c r="D4356" s="8" t="s">
        <v>16</v>
      </c>
      <c r="E4356" s="56" t="s">
        <v>5610</v>
      </c>
      <c r="F4356" s="57" t="s">
        <v>5611</v>
      </c>
      <c r="G4356" s="58">
        <v>45206</v>
      </c>
      <c r="H4356" s="56"/>
      <c r="I4356" s="56"/>
      <c r="J4356" s="56"/>
      <c r="K4356" s="8"/>
      <c r="L4356" s="56"/>
      <c r="M4356" s="56"/>
      <c r="N4356" s="56"/>
      <c r="O4356" s="56"/>
      <c r="P4356" s="56"/>
      <c r="Q4356" s="56"/>
      <c r="R4356" s="8"/>
      <c r="S4356" s="56"/>
      <c r="T4356" s="56"/>
      <c r="U4356" s="57"/>
      <c r="V4356" s="289">
        <f t="shared" si="409"/>
        <v>1375</v>
      </c>
      <c r="W4356" s="292" t="str">
        <f t="shared" si="410"/>
        <v/>
      </c>
      <c r="X4356" s="291" t="str">
        <f t="shared" si="411"/>
        <v/>
      </c>
      <c r="Y4356" s="291" t="str">
        <f t="shared" si="412"/>
        <v/>
      </c>
    </row>
    <row r="4357" spans="1:25" ht="15" customHeight="1">
      <c r="A4357" s="8">
        <f t="shared" ref="A4357:A4402" si="413">A4356+1</f>
        <v>4356</v>
      </c>
      <c r="B4357" s="266" t="s">
        <v>5612</v>
      </c>
      <c r="C4357" s="267">
        <v>15</v>
      </c>
      <c r="D4357" s="267" t="s">
        <v>16</v>
      </c>
      <c r="E4357" s="266" t="s">
        <v>5613</v>
      </c>
      <c r="F4357" s="273" t="s">
        <v>513</v>
      </c>
      <c r="G4357" s="278">
        <v>45207</v>
      </c>
      <c r="H4357" s="266"/>
      <c r="I4357" s="266"/>
      <c r="J4357" s="266"/>
      <c r="K4357" s="267"/>
      <c r="L4357" s="266"/>
      <c r="M4357" s="266"/>
      <c r="N4357" s="266"/>
      <c r="O4357" s="266"/>
      <c r="P4357" s="266"/>
      <c r="Q4357" s="266"/>
      <c r="R4357" s="267"/>
      <c r="S4357" s="266"/>
      <c r="T4357" s="266" t="s">
        <v>5750</v>
      </c>
      <c r="U4357" s="273" t="s">
        <v>1763</v>
      </c>
      <c r="V4357" s="289">
        <f t="shared" si="409"/>
        <v>1376</v>
      </c>
      <c r="W4357" s="292" t="str">
        <f t="shared" si="410"/>
        <v/>
      </c>
      <c r="X4357" s="291" t="str">
        <f t="shared" si="411"/>
        <v/>
      </c>
      <c r="Y4357" s="291" t="str">
        <f t="shared" si="412"/>
        <v/>
      </c>
    </row>
    <row r="4358" spans="1:25" ht="15" customHeight="1">
      <c r="A4358" s="8">
        <f t="shared" si="413"/>
        <v>4357</v>
      </c>
      <c r="B4358" s="56" t="s">
        <v>5614</v>
      </c>
      <c r="C4358" s="8">
        <v>73</v>
      </c>
      <c r="D4358" s="8" t="s">
        <v>23</v>
      </c>
      <c r="E4358" s="56" t="s">
        <v>5615</v>
      </c>
      <c r="F4358" s="57" t="s">
        <v>117</v>
      </c>
      <c r="G4358" s="58">
        <v>45207</v>
      </c>
      <c r="H4358" s="56"/>
      <c r="I4358" s="56"/>
      <c r="J4358" s="56"/>
      <c r="K4358" s="8"/>
      <c r="L4358" s="56"/>
      <c r="M4358" s="56"/>
      <c r="N4358" s="56"/>
      <c r="O4358" s="56"/>
      <c r="P4358" s="56"/>
      <c r="Q4358" s="56"/>
      <c r="R4358" s="8"/>
      <c r="S4358" s="56"/>
      <c r="T4358" s="56"/>
      <c r="U4358" s="57"/>
      <c r="V4358" s="289">
        <f t="shared" si="409"/>
        <v>1376</v>
      </c>
      <c r="W4358" s="292" t="str">
        <f t="shared" si="410"/>
        <v/>
      </c>
      <c r="X4358" s="291" t="str">
        <f t="shared" si="411"/>
        <v/>
      </c>
      <c r="Y4358" s="291" t="str">
        <f t="shared" si="412"/>
        <v/>
      </c>
    </row>
    <row r="4359" spans="1:25" ht="15" customHeight="1">
      <c r="A4359" s="8">
        <f t="shared" si="413"/>
        <v>4358</v>
      </c>
      <c r="B4359" s="56" t="s">
        <v>5616</v>
      </c>
      <c r="C4359" s="8">
        <v>74</v>
      </c>
      <c r="D4359" s="8" t="s">
        <v>16</v>
      </c>
      <c r="E4359" s="56" t="s">
        <v>5617</v>
      </c>
      <c r="F4359" s="57" t="s">
        <v>444</v>
      </c>
      <c r="G4359" s="58">
        <v>45207</v>
      </c>
      <c r="H4359" s="56"/>
      <c r="I4359" s="56"/>
      <c r="J4359" s="56"/>
      <c r="K4359" s="8"/>
      <c r="L4359" s="56"/>
      <c r="M4359" s="56"/>
      <c r="N4359" s="56"/>
      <c r="O4359" s="56"/>
      <c r="P4359" s="56"/>
      <c r="Q4359" s="56"/>
      <c r="R4359" s="8"/>
      <c r="S4359" s="56"/>
      <c r="T4359" s="56"/>
      <c r="U4359" s="57"/>
      <c r="V4359" s="289">
        <f t="shared" si="409"/>
        <v>1376</v>
      </c>
      <c r="W4359" s="292" t="str">
        <f t="shared" si="410"/>
        <v/>
      </c>
      <c r="X4359" s="291" t="str">
        <f t="shared" si="411"/>
        <v/>
      </c>
      <c r="Y4359" s="291" t="str">
        <f t="shared" si="412"/>
        <v/>
      </c>
    </row>
    <row r="4360" spans="1:25" ht="15" customHeight="1">
      <c r="A4360" s="8">
        <f t="shared" si="413"/>
        <v>4359</v>
      </c>
      <c r="B4360" s="56" t="s">
        <v>5618</v>
      </c>
      <c r="C4360" s="8">
        <v>87</v>
      </c>
      <c r="D4360" s="8" t="s">
        <v>23</v>
      </c>
      <c r="E4360" s="56" t="s">
        <v>1680</v>
      </c>
      <c r="F4360" s="57" t="s">
        <v>66</v>
      </c>
      <c r="G4360" s="58">
        <v>45207</v>
      </c>
      <c r="H4360" s="56"/>
      <c r="I4360" s="56"/>
      <c r="J4360" s="56"/>
      <c r="K4360" s="8"/>
      <c r="L4360" s="56"/>
      <c r="M4360" s="56"/>
      <c r="N4360" s="56"/>
      <c r="O4360" s="56"/>
      <c r="P4360" s="56"/>
      <c r="Q4360" s="56"/>
      <c r="R4360" s="8"/>
      <c r="S4360" s="56"/>
      <c r="T4360" s="56"/>
      <c r="U4360" s="57"/>
      <c r="V4360" s="289">
        <f t="shared" si="409"/>
        <v>1376</v>
      </c>
      <c r="W4360" s="292" t="str">
        <f t="shared" si="410"/>
        <v/>
      </c>
      <c r="X4360" s="291" t="str">
        <f t="shared" si="411"/>
        <v/>
      </c>
      <c r="Y4360" s="291" t="str">
        <f t="shared" si="412"/>
        <v/>
      </c>
    </row>
    <row r="4361" spans="1:25" ht="15" customHeight="1">
      <c r="A4361" s="8">
        <f t="shared" si="413"/>
        <v>4360</v>
      </c>
      <c r="B4361" s="279" t="s">
        <v>5619</v>
      </c>
      <c r="C4361" s="280">
        <v>73</v>
      </c>
      <c r="D4361" s="280" t="s">
        <v>23</v>
      </c>
      <c r="E4361" s="279" t="s">
        <v>5620</v>
      </c>
      <c r="F4361" s="281" t="s">
        <v>1760</v>
      </c>
      <c r="G4361" s="282">
        <v>45208</v>
      </c>
      <c r="H4361" s="279"/>
      <c r="I4361" s="279"/>
      <c r="J4361" s="279"/>
      <c r="K4361" s="280"/>
      <c r="L4361" s="279"/>
      <c r="M4361" s="279"/>
      <c r="N4361" s="279"/>
      <c r="O4361" s="279"/>
      <c r="P4361" s="279"/>
      <c r="Q4361" s="279"/>
      <c r="R4361" s="280"/>
      <c r="S4361" s="279"/>
      <c r="T4361" s="279"/>
      <c r="U4361" s="281"/>
      <c r="V4361" s="289">
        <f t="shared" si="409"/>
        <v>1377</v>
      </c>
      <c r="W4361" s="292" t="str">
        <f t="shared" si="410"/>
        <v/>
      </c>
      <c r="X4361" s="291" t="str">
        <f t="shared" si="411"/>
        <v/>
      </c>
      <c r="Y4361" s="291" t="str">
        <f t="shared" si="412"/>
        <v/>
      </c>
    </row>
    <row r="4362" spans="1:25" ht="15" customHeight="1">
      <c r="A4362" s="8">
        <f t="shared" si="413"/>
        <v>4361</v>
      </c>
      <c r="B4362" s="56" t="s">
        <v>5547</v>
      </c>
      <c r="C4362" s="8">
        <v>78</v>
      </c>
      <c r="D4362" s="8" t="s">
        <v>23</v>
      </c>
      <c r="E4362" s="56" t="s">
        <v>2247</v>
      </c>
      <c r="F4362" s="57" t="s">
        <v>74</v>
      </c>
      <c r="G4362" s="58">
        <v>45208</v>
      </c>
      <c r="H4362" s="56"/>
      <c r="I4362" s="56"/>
      <c r="J4362" s="56"/>
      <c r="K4362" s="8"/>
      <c r="L4362" s="56"/>
      <c r="M4362" s="56"/>
      <c r="N4362" s="56"/>
      <c r="O4362" s="56"/>
      <c r="P4362" s="56"/>
      <c r="Q4362" s="56"/>
      <c r="R4362" s="8"/>
      <c r="S4362" s="56"/>
      <c r="T4362" s="56"/>
      <c r="U4362" s="57"/>
      <c r="V4362" s="289">
        <f t="shared" si="409"/>
        <v>1377</v>
      </c>
      <c r="W4362" s="292" t="str">
        <f t="shared" si="410"/>
        <v/>
      </c>
      <c r="X4362" s="291" t="str">
        <f t="shared" si="411"/>
        <v/>
      </c>
      <c r="Y4362" s="291" t="str">
        <f t="shared" si="412"/>
        <v/>
      </c>
    </row>
    <row r="4363" spans="1:25" ht="15" customHeight="1">
      <c r="A4363" s="8">
        <f t="shared" si="413"/>
        <v>4362</v>
      </c>
      <c r="B4363" s="56" t="s">
        <v>5621</v>
      </c>
      <c r="C4363" s="8">
        <v>87</v>
      </c>
      <c r="D4363" s="8" t="s">
        <v>16</v>
      </c>
      <c r="E4363" s="56" t="s">
        <v>4567</v>
      </c>
      <c r="F4363" s="57" t="s">
        <v>46</v>
      </c>
      <c r="G4363" s="58">
        <v>45208</v>
      </c>
      <c r="H4363" s="56"/>
      <c r="I4363" s="56"/>
      <c r="J4363" s="56"/>
      <c r="K4363" s="8"/>
      <c r="L4363" s="56"/>
      <c r="M4363" s="56"/>
      <c r="N4363" s="56"/>
      <c r="O4363" s="56"/>
      <c r="P4363" s="56"/>
      <c r="Q4363" s="56"/>
      <c r="R4363" s="8"/>
      <c r="S4363" s="56"/>
      <c r="T4363" s="56"/>
      <c r="U4363" s="57"/>
      <c r="V4363" s="289">
        <f t="shared" si="409"/>
        <v>1377</v>
      </c>
      <c r="W4363" s="292" t="str">
        <f t="shared" si="410"/>
        <v/>
      </c>
      <c r="X4363" s="291" t="str">
        <f t="shared" si="411"/>
        <v/>
      </c>
      <c r="Y4363" s="291" t="str">
        <f t="shared" si="412"/>
        <v/>
      </c>
    </row>
    <row r="4364" spans="1:25" ht="15" customHeight="1">
      <c r="A4364" s="8">
        <f t="shared" si="413"/>
        <v>4363</v>
      </c>
      <c r="B4364" s="56" t="s">
        <v>5622</v>
      </c>
      <c r="C4364" s="8">
        <v>88</v>
      </c>
      <c r="D4364" s="8" t="s">
        <v>16</v>
      </c>
      <c r="E4364" s="56" t="s">
        <v>5623</v>
      </c>
      <c r="F4364" s="57" t="s">
        <v>133</v>
      </c>
      <c r="G4364" s="58">
        <v>45208</v>
      </c>
      <c r="H4364" s="56"/>
      <c r="I4364" s="56"/>
      <c r="J4364" s="56"/>
      <c r="K4364" s="8"/>
      <c r="L4364" s="56"/>
      <c r="M4364" s="56"/>
      <c r="N4364" s="56"/>
      <c r="O4364" s="56"/>
      <c r="P4364" s="56"/>
      <c r="Q4364" s="56"/>
      <c r="R4364" s="8"/>
      <c r="S4364" s="56"/>
      <c r="T4364" s="56" t="s">
        <v>5624</v>
      </c>
      <c r="U4364" s="57"/>
      <c r="V4364" s="289">
        <f t="shared" si="409"/>
        <v>1377</v>
      </c>
      <c r="W4364" s="292" t="str">
        <f t="shared" si="410"/>
        <v/>
      </c>
      <c r="X4364" s="291" t="str">
        <f t="shared" si="411"/>
        <v/>
      </c>
      <c r="Y4364" s="291" t="str">
        <f t="shared" si="412"/>
        <v/>
      </c>
    </row>
    <row r="4365" spans="1:25" ht="15" customHeight="1">
      <c r="A4365" s="8">
        <f t="shared" si="413"/>
        <v>4364</v>
      </c>
      <c r="B4365" s="266" t="s">
        <v>5625</v>
      </c>
      <c r="C4365" s="267">
        <v>22</v>
      </c>
      <c r="D4365" s="267" t="s">
        <v>16</v>
      </c>
      <c r="E4365" s="266" t="s">
        <v>5626</v>
      </c>
      <c r="F4365" s="273" t="s">
        <v>66</v>
      </c>
      <c r="G4365" s="278">
        <v>45209</v>
      </c>
      <c r="H4365" s="266"/>
      <c r="I4365" s="266"/>
      <c r="J4365" s="266"/>
      <c r="K4365" s="267"/>
      <c r="L4365" s="266"/>
      <c r="M4365" s="266"/>
      <c r="N4365" s="266"/>
      <c r="O4365" s="266"/>
      <c r="P4365" s="266"/>
      <c r="Q4365" s="266"/>
      <c r="R4365" s="267"/>
      <c r="S4365" s="266"/>
      <c r="T4365" s="266" t="s">
        <v>5627</v>
      </c>
      <c r="U4365" s="273" t="s">
        <v>5473</v>
      </c>
      <c r="V4365" s="289">
        <f t="shared" si="409"/>
        <v>1378</v>
      </c>
      <c r="W4365" s="292" t="str">
        <f t="shared" si="410"/>
        <v/>
      </c>
      <c r="X4365" s="291" t="str">
        <f t="shared" si="411"/>
        <v/>
      </c>
      <c r="Y4365" s="291" t="str">
        <f t="shared" si="412"/>
        <v/>
      </c>
    </row>
    <row r="4366" spans="1:25" ht="15" customHeight="1">
      <c r="A4366" s="8">
        <f t="shared" si="413"/>
        <v>4365</v>
      </c>
      <c r="B4366" s="56" t="s">
        <v>3031</v>
      </c>
      <c r="C4366" s="8">
        <v>63</v>
      </c>
      <c r="D4366" s="8" t="s">
        <v>16</v>
      </c>
      <c r="E4366" s="56" t="s">
        <v>5628</v>
      </c>
      <c r="F4366" s="57" t="s">
        <v>290</v>
      </c>
      <c r="G4366" s="58">
        <v>45209</v>
      </c>
      <c r="H4366" s="56"/>
      <c r="I4366" s="56"/>
      <c r="J4366" s="56"/>
      <c r="K4366" s="8"/>
      <c r="L4366" s="56"/>
      <c r="M4366" s="56"/>
      <c r="N4366" s="56"/>
      <c r="O4366" s="56"/>
      <c r="P4366" s="56"/>
      <c r="Q4366" s="56"/>
      <c r="R4366" s="8"/>
      <c r="S4366" s="56"/>
      <c r="T4366" s="56"/>
      <c r="U4366" s="57"/>
      <c r="V4366" s="289">
        <f t="shared" si="409"/>
        <v>1378</v>
      </c>
      <c r="W4366" s="292" t="str">
        <f t="shared" si="410"/>
        <v/>
      </c>
      <c r="X4366" s="291" t="str">
        <f t="shared" si="411"/>
        <v/>
      </c>
      <c r="Y4366" s="291" t="str">
        <f t="shared" si="412"/>
        <v/>
      </c>
    </row>
    <row r="4367" spans="1:25" ht="15" customHeight="1">
      <c r="A4367" s="8">
        <f t="shared" si="413"/>
        <v>4366</v>
      </c>
      <c r="B4367" s="56" t="s">
        <v>5629</v>
      </c>
      <c r="C4367" s="8">
        <v>74</v>
      </c>
      <c r="D4367" s="8" t="s">
        <v>23</v>
      </c>
      <c r="E4367" s="56" t="s">
        <v>972</v>
      </c>
      <c r="F4367" s="57" t="s">
        <v>55</v>
      </c>
      <c r="G4367" s="58">
        <v>45209</v>
      </c>
      <c r="H4367" s="56"/>
      <c r="I4367" s="56"/>
      <c r="J4367" s="56"/>
      <c r="K4367" s="8"/>
      <c r="L4367" s="56"/>
      <c r="M4367" s="56"/>
      <c r="N4367" s="56"/>
      <c r="O4367" s="56"/>
      <c r="P4367" s="56"/>
      <c r="Q4367" s="56"/>
      <c r="R4367" s="8"/>
      <c r="S4367" s="56"/>
      <c r="T4367" s="56"/>
      <c r="U4367" s="57"/>
      <c r="V4367" s="289">
        <f t="shared" si="409"/>
        <v>1378</v>
      </c>
      <c r="W4367" s="292" t="str">
        <f t="shared" si="410"/>
        <v/>
      </c>
      <c r="X4367" s="291" t="str">
        <f t="shared" si="411"/>
        <v/>
      </c>
      <c r="Y4367" s="291" t="str">
        <f t="shared" si="412"/>
        <v/>
      </c>
    </row>
    <row r="4368" spans="1:25" ht="15" customHeight="1">
      <c r="A4368" s="8">
        <f t="shared" si="413"/>
        <v>4367</v>
      </c>
      <c r="B4368" s="56" t="s">
        <v>5630</v>
      </c>
      <c r="C4368" s="8">
        <v>74</v>
      </c>
      <c r="D4368" s="8" t="s">
        <v>23</v>
      </c>
      <c r="E4368" s="56" t="s">
        <v>5527</v>
      </c>
      <c r="F4368" s="57" t="s">
        <v>513</v>
      </c>
      <c r="G4368" s="58">
        <v>45209</v>
      </c>
      <c r="H4368" s="56"/>
      <c r="I4368" s="56"/>
      <c r="J4368" s="56"/>
      <c r="K4368" s="8"/>
      <c r="L4368" s="56"/>
      <c r="M4368" s="56"/>
      <c r="N4368" s="56"/>
      <c r="O4368" s="56"/>
      <c r="P4368" s="56"/>
      <c r="Q4368" s="56"/>
      <c r="R4368" s="8"/>
      <c r="S4368" s="56"/>
      <c r="T4368" s="56"/>
      <c r="U4368" s="57"/>
      <c r="V4368" s="289">
        <f t="shared" si="409"/>
        <v>1378</v>
      </c>
      <c r="W4368" s="292" t="str">
        <f t="shared" si="410"/>
        <v/>
      </c>
      <c r="X4368" s="291" t="str">
        <f t="shared" si="411"/>
        <v/>
      </c>
      <c r="Y4368" s="291" t="str">
        <f t="shared" si="412"/>
        <v/>
      </c>
    </row>
    <row r="4369" spans="1:25" ht="15" customHeight="1">
      <c r="A4369" s="8">
        <f t="shared" si="413"/>
        <v>4368</v>
      </c>
      <c r="B4369" s="56" t="s">
        <v>5631</v>
      </c>
      <c r="C4369" s="8">
        <v>25</v>
      </c>
      <c r="D4369" s="8" t="s">
        <v>16</v>
      </c>
      <c r="E4369" s="56" t="s">
        <v>5632</v>
      </c>
      <c r="F4369" s="57" t="s">
        <v>25</v>
      </c>
      <c r="G4369" s="58">
        <v>45210</v>
      </c>
      <c r="H4369" s="56"/>
      <c r="I4369" s="56"/>
      <c r="J4369" s="56"/>
      <c r="K4369" s="8"/>
      <c r="L4369" s="56"/>
      <c r="M4369" s="56"/>
      <c r="N4369" s="56"/>
      <c r="O4369" s="56"/>
      <c r="P4369" s="56"/>
      <c r="Q4369" s="56"/>
      <c r="R4369" s="8"/>
      <c r="S4369" s="56" t="s">
        <v>1279</v>
      </c>
      <c r="T4369" s="56" t="s">
        <v>5633</v>
      </c>
      <c r="U4369" s="57"/>
      <c r="V4369" s="289">
        <f t="shared" si="409"/>
        <v>1379</v>
      </c>
      <c r="W4369" s="292" t="str">
        <f t="shared" si="410"/>
        <v/>
      </c>
      <c r="X4369" s="291" t="str">
        <f t="shared" si="411"/>
        <v/>
      </c>
      <c r="Y4369" s="291" t="str">
        <f t="shared" si="412"/>
        <v/>
      </c>
    </row>
    <row r="4370" spans="1:25" ht="15" customHeight="1">
      <c r="A4370" s="8">
        <f t="shared" si="413"/>
        <v>4369</v>
      </c>
      <c r="B4370" s="56" t="s">
        <v>5634</v>
      </c>
      <c r="C4370" s="8">
        <v>48</v>
      </c>
      <c r="D4370" s="8" t="s">
        <v>23</v>
      </c>
      <c r="E4370" s="56" t="s">
        <v>3828</v>
      </c>
      <c r="F4370" s="57" t="s">
        <v>534</v>
      </c>
      <c r="G4370" s="58">
        <v>45210</v>
      </c>
      <c r="H4370" s="56"/>
      <c r="I4370" s="56"/>
      <c r="J4370" s="56"/>
      <c r="K4370" s="8"/>
      <c r="L4370" s="56"/>
      <c r="M4370" s="56"/>
      <c r="N4370" s="56"/>
      <c r="O4370" s="56"/>
      <c r="P4370" s="56"/>
      <c r="Q4370" s="56"/>
      <c r="R4370" s="8"/>
      <c r="S4370" s="56"/>
      <c r="T4370" s="56"/>
      <c r="U4370" s="57"/>
      <c r="V4370" s="289">
        <f t="shared" si="409"/>
        <v>1379</v>
      </c>
      <c r="W4370" s="292" t="str">
        <f t="shared" si="410"/>
        <v/>
      </c>
      <c r="X4370" s="291" t="str">
        <f t="shared" si="411"/>
        <v/>
      </c>
      <c r="Y4370" s="291" t="str">
        <f t="shared" si="412"/>
        <v/>
      </c>
    </row>
    <row r="4371" spans="1:25" ht="15" customHeight="1">
      <c r="A4371" s="8">
        <f t="shared" si="413"/>
        <v>4370</v>
      </c>
      <c r="B4371" s="279" t="s">
        <v>723</v>
      </c>
      <c r="C4371" s="280">
        <v>87</v>
      </c>
      <c r="D4371" s="280" t="s">
        <v>23</v>
      </c>
      <c r="E4371" s="279" t="s">
        <v>5635</v>
      </c>
      <c r="F4371" s="281" t="s">
        <v>5078</v>
      </c>
      <c r="G4371" s="282">
        <v>45210</v>
      </c>
      <c r="H4371" s="279"/>
      <c r="I4371" s="279"/>
      <c r="J4371" s="279"/>
      <c r="K4371" s="280"/>
      <c r="L4371" s="279"/>
      <c r="M4371" s="279"/>
      <c r="N4371" s="279"/>
      <c r="O4371" s="279"/>
      <c r="P4371" s="279"/>
      <c r="Q4371" s="279"/>
      <c r="R4371" s="280"/>
      <c r="S4371" s="279"/>
      <c r="T4371" s="279"/>
      <c r="U4371" s="281"/>
      <c r="V4371" s="289">
        <f t="shared" si="409"/>
        <v>1379</v>
      </c>
      <c r="W4371" s="292" t="str">
        <f t="shared" si="410"/>
        <v/>
      </c>
      <c r="X4371" s="291" t="str">
        <f t="shared" si="411"/>
        <v/>
      </c>
      <c r="Y4371" s="291" t="str">
        <f t="shared" si="412"/>
        <v/>
      </c>
    </row>
    <row r="4372" spans="1:25" ht="15" customHeight="1">
      <c r="A4372" s="8">
        <f t="shared" si="413"/>
        <v>4371</v>
      </c>
      <c r="B4372" s="56" t="s">
        <v>5636</v>
      </c>
      <c r="C4372" s="8">
        <v>52</v>
      </c>
      <c r="D4372" s="8" t="s">
        <v>16</v>
      </c>
      <c r="E4372" s="56" t="s">
        <v>5637</v>
      </c>
      <c r="F4372" s="57" t="s">
        <v>5638</v>
      </c>
      <c r="G4372" s="58">
        <v>45211</v>
      </c>
      <c r="H4372" s="56"/>
      <c r="I4372" s="56"/>
      <c r="J4372" s="56"/>
      <c r="K4372" s="8"/>
      <c r="L4372" s="56"/>
      <c r="M4372" s="56"/>
      <c r="N4372" s="56"/>
      <c r="O4372" s="56"/>
      <c r="P4372" s="56"/>
      <c r="Q4372" s="56"/>
      <c r="R4372" s="8"/>
      <c r="S4372" s="56"/>
      <c r="T4372" s="56"/>
      <c r="U4372" s="57"/>
      <c r="V4372" s="289">
        <f t="shared" si="409"/>
        <v>1380</v>
      </c>
      <c r="W4372" s="292" t="str">
        <f t="shared" si="410"/>
        <v/>
      </c>
      <c r="X4372" s="291" t="str">
        <f t="shared" si="411"/>
        <v/>
      </c>
      <c r="Y4372" s="291" t="str">
        <f t="shared" si="412"/>
        <v/>
      </c>
    </row>
    <row r="4373" spans="1:25" ht="15" customHeight="1">
      <c r="A4373" s="8">
        <f t="shared" si="413"/>
        <v>4372</v>
      </c>
      <c r="B4373" s="56" t="s">
        <v>123</v>
      </c>
      <c r="C4373" s="8">
        <v>58</v>
      </c>
      <c r="D4373" s="8" t="s">
        <v>16</v>
      </c>
      <c r="E4373" s="56" t="s">
        <v>5639</v>
      </c>
      <c r="F4373" s="57" t="s">
        <v>66</v>
      </c>
      <c r="G4373" s="58">
        <v>45211</v>
      </c>
      <c r="H4373" s="56"/>
      <c r="I4373" s="56"/>
      <c r="J4373" s="56"/>
      <c r="K4373" s="8"/>
      <c r="L4373" s="56"/>
      <c r="M4373" s="56"/>
      <c r="N4373" s="56"/>
      <c r="O4373" s="56"/>
      <c r="P4373" s="56"/>
      <c r="Q4373" s="56"/>
      <c r="R4373" s="8"/>
      <c r="S4373" s="56"/>
      <c r="T4373" s="56"/>
      <c r="U4373" s="57"/>
      <c r="V4373" s="289">
        <f t="shared" si="409"/>
        <v>1380</v>
      </c>
      <c r="W4373" s="292" t="str">
        <f t="shared" si="410"/>
        <v/>
      </c>
      <c r="X4373" s="291" t="str">
        <f t="shared" si="411"/>
        <v/>
      </c>
      <c r="Y4373" s="291" t="str">
        <f t="shared" si="412"/>
        <v/>
      </c>
    </row>
    <row r="4374" spans="1:25" ht="15" customHeight="1">
      <c r="A4374" s="8">
        <f t="shared" si="413"/>
        <v>4373</v>
      </c>
      <c r="B4374" s="56" t="s">
        <v>5640</v>
      </c>
      <c r="C4374" s="8">
        <v>60</v>
      </c>
      <c r="D4374" s="8" t="s">
        <v>23</v>
      </c>
      <c r="E4374" s="56" t="s">
        <v>5641</v>
      </c>
      <c r="F4374" s="57" t="s">
        <v>372</v>
      </c>
      <c r="G4374" s="58">
        <v>45211</v>
      </c>
      <c r="H4374" s="56"/>
      <c r="I4374" s="56"/>
      <c r="J4374" s="56"/>
      <c r="K4374" s="8"/>
      <c r="L4374" s="56"/>
      <c r="M4374" s="56"/>
      <c r="N4374" s="56"/>
      <c r="O4374" s="56"/>
      <c r="P4374" s="56"/>
      <c r="Q4374" s="56"/>
      <c r="R4374" s="8"/>
      <c r="S4374" s="56"/>
      <c r="T4374" s="56" t="s">
        <v>5642</v>
      </c>
      <c r="U4374" s="57"/>
      <c r="V4374" s="289">
        <f t="shared" si="409"/>
        <v>1380</v>
      </c>
      <c r="W4374" s="292" t="str">
        <f t="shared" si="410"/>
        <v/>
      </c>
      <c r="X4374" s="291" t="str">
        <f t="shared" si="411"/>
        <v/>
      </c>
      <c r="Y4374" s="291" t="str">
        <f t="shared" si="412"/>
        <v/>
      </c>
    </row>
    <row r="4375" spans="1:25" ht="15" customHeight="1">
      <c r="A4375" s="8">
        <f t="shared" si="413"/>
        <v>4374</v>
      </c>
      <c r="B4375" s="56" t="s">
        <v>1125</v>
      </c>
      <c r="C4375" s="8">
        <v>62</v>
      </c>
      <c r="D4375" s="8" t="s">
        <v>16</v>
      </c>
      <c r="E4375" s="56" t="s">
        <v>2396</v>
      </c>
      <c r="F4375" s="57" t="s">
        <v>388</v>
      </c>
      <c r="G4375" s="58">
        <v>45211</v>
      </c>
      <c r="H4375" s="56"/>
      <c r="I4375" s="56"/>
      <c r="J4375" s="56"/>
      <c r="K4375" s="8"/>
      <c r="L4375" s="56"/>
      <c r="M4375" s="56"/>
      <c r="N4375" s="56"/>
      <c r="O4375" s="56"/>
      <c r="P4375" s="56"/>
      <c r="Q4375" s="56"/>
      <c r="R4375" s="8"/>
      <c r="S4375" s="56"/>
      <c r="T4375" s="56"/>
      <c r="U4375" s="57"/>
      <c r="V4375" s="289">
        <f t="shared" si="409"/>
        <v>1380</v>
      </c>
      <c r="W4375" s="292" t="str">
        <f t="shared" si="410"/>
        <v/>
      </c>
      <c r="X4375" s="291" t="str">
        <f t="shared" si="411"/>
        <v/>
      </c>
      <c r="Y4375" s="291" t="str">
        <f t="shared" si="412"/>
        <v/>
      </c>
    </row>
    <row r="4376" spans="1:25" ht="15" customHeight="1">
      <c r="A4376" s="8">
        <f t="shared" si="413"/>
        <v>4375</v>
      </c>
      <c r="B4376" s="56" t="s">
        <v>455</v>
      </c>
      <c r="C4376" s="8">
        <v>50</v>
      </c>
      <c r="D4376" s="8" t="s">
        <v>16</v>
      </c>
      <c r="E4376" s="56" t="s">
        <v>600</v>
      </c>
      <c r="F4376" s="57" t="s">
        <v>244</v>
      </c>
      <c r="G4376" s="58">
        <v>45212</v>
      </c>
      <c r="H4376" s="56"/>
      <c r="I4376" s="56"/>
      <c r="J4376" s="56"/>
      <c r="K4376" s="8"/>
      <c r="L4376" s="56"/>
      <c r="M4376" s="56"/>
      <c r="N4376" s="56"/>
      <c r="O4376" s="56"/>
      <c r="P4376" s="56"/>
      <c r="Q4376" s="56"/>
      <c r="R4376" s="8"/>
      <c r="S4376" s="56"/>
      <c r="T4376" s="56"/>
      <c r="U4376" s="57"/>
      <c r="V4376" s="289">
        <f t="shared" si="409"/>
        <v>1381</v>
      </c>
      <c r="W4376" s="292" t="str">
        <f t="shared" si="410"/>
        <v/>
      </c>
      <c r="X4376" s="291" t="str">
        <f t="shared" si="411"/>
        <v/>
      </c>
      <c r="Y4376" s="291" t="str">
        <f t="shared" si="412"/>
        <v/>
      </c>
    </row>
    <row r="4377" spans="1:25" ht="15" customHeight="1">
      <c r="A4377" s="8">
        <f t="shared" si="413"/>
        <v>4376</v>
      </c>
      <c r="B4377" s="56" t="s">
        <v>5643</v>
      </c>
      <c r="C4377" s="8">
        <v>57</v>
      </c>
      <c r="D4377" s="8" t="s">
        <v>23</v>
      </c>
      <c r="E4377" s="56" t="s">
        <v>5644</v>
      </c>
      <c r="F4377" s="57" t="s">
        <v>2701</v>
      </c>
      <c r="G4377" s="58">
        <v>45212</v>
      </c>
      <c r="H4377" s="56"/>
      <c r="I4377" s="56"/>
      <c r="J4377" s="56"/>
      <c r="K4377" s="8"/>
      <c r="L4377" s="56"/>
      <c r="M4377" s="56"/>
      <c r="N4377" s="56"/>
      <c r="O4377" s="56"/>
      <c r="P4377" s="56"/>
      <c r="Q4377" s="56"/>
      <c r="R4377" s="8"/>
      <c r="S4377" s="56"/>
      <c r="T4377" s="56"/>
      <c r="U4377" s="57"/>
      <c r="V4377" s="289">
        <f t="shared" si="409"/>
        <v>1381</v>
      </c>
      <c r="W4377" s="292" t="str">
        <f t="shared" si="410"/>
        <v/>
      </c>
      <c r="X4377" s="291" t="str">
        <f t="shared" si="411"/>
        <v/>
      </c>
      <c r="Y4377" s="291" t="str">
        <f t="shared" si="412"/>
        <v/>
      </c>
    </row>
    <row r="4378" spans="1:25" ht="15" customHeight="1">
      <c r="A4378" s="8">
        <f t="shared" si="413"/>
        <v>4377</v>
      </c>
      <c r="B4378" s="279" t="s">
        <v>5645</v>
      </c>
      <c r="C4378" s="280">
        <v>60</v>
      </c>
      <c r="D4378" s="280" t="s">
        <v>16</v>
      </c>
      <c r="E4378" s="279" t="s">
        <v>5646</v>
      </c>
      <c r="F4378" s="281" t="s">
        <v>25</v>
      </c>
      <c r="G4378" s="282">
        <v>45212</v>
      </c>
      <c r="H4378" s="279"/>
      <c r="I4378" s="279"/>
      <c r="J4378" s="279"/>
      <c r="K4378" s="280"/>
      <c r="L4378" s="279"/>
      <c r="M4378" s="279"/>
      <c r="N4378" s="279"/>
      <c r="O4378" s="279"/>
      <c r="P4378" s="279"/>
      <c r="Q4378" s="279"/>
      <c r="R4378" s="280"/>
      <c r="S4378" s="279"/>
      <c r="T4378" s="279"/>
      <c r="U4378" s="281"/>
      <c r="V4378" s="289">
        <f t="shared" si="409"/>
        <v>1381</v>
      </c>
      <c r="W4378" s="292" t="str">
        <f t="shared" si="410"/>
        <v/>
      </c>
      <c r="X4378" s="291" t="str">
        <f t="shared" si="411"/>
        <v/>
      </c>
      <c r="Y4378" s="291" t="str">
        <f t="shared" si="412"/>
        <v/>
      </c>
    </row>
    <row r="4379" spans="1:25" ht="15" customHeight="1">
      <c r="A4379" s="8">
        <f t="shared" si="413"/>
        <v>4378</v>
      </c>
      <c r="B4379" s="56" t="s">
        <v>5647</v>
      </c>
      <c r="C4379" s="8">
        <v>62</v>
      </c>
      <c r="D4379" s="8" t="s">
        <v>16</v>
      </c>
      <c r="E4379" s="56" t="s">
        <v>5648</v>
      </c>
      <c r="F4379" s="57" t="s">
        <v>824</v>
      </c>
      <c r="G4379" s="58">
        <v>45212</v>
      </c>
      <c r="H4379" s="56"/>
      <c r="I4379" s="56"/>
      <c r="J4379" s="56"/>
      <c r="K4379" s="8"/>
      <c r="L4379" s="56"/>
      <c r="M4379" s="56"/>
      <c r="N4379" s="56"/>
      <c r="O4379" s="56"/>
      <c r="P4379" s="56"/>
      <c r="Q4379" s="56"/>
      <c r="R4379" s="8"/>
      <c r="S4379" s="56"/>
      <c r="T4379" s="56"/>
      <c r="U4379" s="57"/>
      <c r="V4379" s="289">
        <f t="shared" si="409"/>
        <v>1381</v>
      </c>
      <c r="W4379" s="292" t="str">
        <f t="shared" si="410"/>
        <v/>
      </c>
      <c r="X4379" s="291" t="str">
        <f t="shared" si="411"/>
        <v/>
      </c>
      <c r="Y4379" s="291" t="str">
        <f t="shared" si="412"/>
        <v/>
      </c>
    </row>
    <row r="4380" spans="1:25" ht="15" customHeight="1">
      <c r="A4380" s="8">
        <f t="shared" si="413"/>
        <v>4379</v>
      </c>
      <c r="B4380" s="56" t="s">
        <v>5649</v>
      </c>
      <c r="C4380" s="8" t="s">
        <v>438</v>
      </c>
      <c r="D4380" s="8" t="s">
        <v>23</v>
      </c>
      <c r="E4380" s="56" t="s">
        <v>3383</v>
      </c>
      <c r="F4380" s="57" t="s">
        <v>1782</v>
      </c>
      <c r="G4380" s="58">
        <v>45212</v>
      </c>
      <c r="H4380" s="56"/>
      <c r="I4380" s="56"/>
      <c r="J4380" s="56"/>
      <c r="K4380" s="8"/>
      <c r="L4380" s="56"/>
      <c r="M4380" s="56"/>
      <c r="N4380" s="56"/>
      <c r="O4380" s="56"/>
      <c r="P4380" s="56"/>
      <c r="Q4380" s="56"/>
      <c r="R4380" s="8"/>
      <c r="S4380" s="56"/>
      <c r="T4380" s="56"/>
      <c r="U4380" s="57"/>
      <c r="V4380" s="289">
        <f t="shared" si="409"/>
        <v>1381</v>
      </c>
      <c r="W4380" s="292" t="str">
        <f t="shared" si="410"/>
        <v/>
      </c>
      <c r="X4380" s="291" t="str">
        <f t="shared" si="411"/>
        <v/>
      </c>
      <c r="Y4380" s="291" t="str">
        <f t="shared" si="412"/>
        <v/>
      </c>
    </row>
    <row r="4381" spans="1:25" ht="15" customHeight="1">
      <c r="A4381" s="8">
        <f t="shared" si="413"/>
        <v>4380</v>
      </c>
      <c r="B4381" s="56" t="s">
        <v>1767</v>
      </c>
      <c r="C4381" s="8">
        <v>48</v>
      </c>
      <c r="D4381" s="8" t="s">
        <v>16</v>
      </c>
      <c r="E4381" s="56" t="s">
        <v>5650</v>
      </c>
      <c r="F4381" s="57" t="s">
        <v>63</v>
      </c>
      <c r="G4381" s="58">
        <v>45214</v>
      </c>
      <c r="H4381" s="56"/>
      <c r="I4381" s="56"/>
      <c r="J4381" s="56"/>
      <c r="K4381" s="8"/>
      <c r="L4381" s="56"/>
      <c r="M4381" s="56"/>
      <c r="N4381" s="56"/>
      <c r="O4381" s="56"/>
      <c r="P4381" s="56"/>
      <c r="Q4381" s="56"/>
      <c r="R4381" s="8"/>
      <c r="S4381" s="56"/>
      <c r="T4381" s="56" t="s">
        <v>2219</v>
      </c>
      <c r="U4381" s="57"/>
      <c r="V4381" s="289">
        <f t="shared" si="409"/>
        <v>1383</v>
      </c>
      <c r="W4381" s="292" t="str">
        <f t="shared" si="410"/>
        <v/>
      </c>
      <c r="X4381" s="291" t="str">
        <f t="shared" si="411"/>
        <v/>
      </c>
      <c r="Y4381" s="291" t="str">
        <f t="shared" si="412"/>
        <v/>
      </c>
    </row>
    <row r="4382" spans="1:25" ht="15" customHeight="1">
      <c r="A4382" s="8">
        <f t="shared" si="413"/>
        <v>4381</v>
      </c>
      <c r="B4382" s="56" t="s">
        <v>5651</v>
      </c>
      <c r="C4382" s="8">
        <v>66</v>
      </c>
      <c r="D4382" s="8" t="s">
        <v>16</v>
      </c>
      <c r="E4382" s="56" t="s">
        <v>5652</v>
      </c>
      <c r="F4382" s="57" t="s">
        <v>205</v>
      </c>
      <c r="G4382" s="58">
        <v>45214</v>
      </c>
      <c r="H4382" s="56"/>
      <c r="I4382" s="56"/>
      <c r="J4382" s="56"/>
      <c r="K4382" s="8"/>
      <c r="L4382" s="56"/>
      <c r="M4382" s="56"/>
      <c r="N4382" s="56"/>
      <c r="O4382" s="56"/>
      <c r="P4382" s="56"/>
      <c r="Q4382" s="56"/>
      <c r="R4382" s="8"/>
      <c r="S4382" s="56"/>
      <c r="T4382" s="56"/>
      <c r="U4382" s="57"/>
      <c r="V4382" s="289">
        <f t="shared" si="409"/>
        <v>1383</v>
      </c>
      <c r="W4382" s="292" t="str">
        <f t="shared" si="410"/>
        <v/>
      </c>
      <c r="X4382" s="291" t="str">
        <f t="shared" si="411"/>
        <v/>
      </c>
      <c r="Y4382" s="291" t="str">
        <f t="shared" si="412"/>
        <v/>
      </c>
    </row>
    <row r="4383" spans="1:25" ht="15" customHeight="1">
      <c r="A4383" s="8">
        <f t="shared" si="413"/>
        <v>4382</v>
      </c>
      <c r="B4383" s="56" t="s">
        <v>343</v>
      </c>
      <c r="C4383" s="8">
        <v>74</v>
      </c>
      <c r="D4383" s="8" t="s">
        <v>16</v>
      </c>
      <c r="E4383" s="56" t="s">
        <v>5653</v>
      </c>
      <c r="F4383" s="57" t="s">
        <v>103</v>
      </c>
      <c r="G4383" s="58">
        <v>45214</v>
      </c>
      <c r="H4383" s="56"/>
      <c r="I4383" s="56"/>
      <c r="J4383" s="56"/>
      <c r="K4383" s="8"/>
      <c r="L4383" s="56"/>
      <c r="M4383" s="56"/>
      <c r="N4383" s="56"/>
      <c r="O4383" s="56"/>
      <c r="P4383" s="56"/>
      <c r="Q4383" s="56"/>
      <c r="R4383" s="8"/>
      <c r="S4383" s="56"/>
      <c r="T4383" s="56"/>
      <c r="U4383" s="57"/>
      <c r="V4383" s="289">
        <f t="shared" si="409"/>
        <v>1383</v>
      </c>
      <c r="W4383" s="292" t="str">
        <f t="shared" si="410"/>
        <v/>
      </c>
      <c r="X4383" s="291" t="str">
        <f t="shared" si="411"/>
        <v/>
      </c>
      <c r="Y4383" s="291" t="str">
        <f t="shared" si="412"/>
        <v/>
      </c>
    </row>
    <row r="4384" spans="1:25" ht="15" customHeight="1">
      <c r="A4384" s="8">
        <f t="shared" si="413"/>
        <v>4383</v>
      </c>
      <c r="B4384" s="279" t="s">
        <v>5654</v>
      </c>
      <c r="C4384" s="280">
        <v>81</v>
      </c>
      <c r="D4384" s="280" t="s">
        <v>23</v>
      </c>
      <c r="E4384" s="279" t="s">
        <v>5655</v>
      </c>
      <c r="F4384" s="281" t="s">
        <v>25</v>
      </c>
      <c r="G4384" s="282">
        <v>45214</v>
      </c>
      <c r="H4384" s="279"/>
      <c r="I4384" s="279"/>
      <c r="J4384" s="279"/>
      <c r="K4384" s="280"/>
      <c r="L4384" s="279"/>
      <c r="M4384" s="279"/>
      <c r="N4384" s="279"/>
      <c r="O4384" s="279"/>
      <c r="P4384" s="279"/>
      <c r="Q4384" s="279"/>
      <c r="R4384" s="280"/>
      <c r="S4384" s="279"/>
      <c r="T4384" s="279"/>
      <c r="U4384" s="281"/>
      <c r="V4384" s="289">
        <f t="shared" si="409"/>
        <v>1383</v>
      </c>
      <c r="W4384" s="292" t="str">
        <f t="shared" si="410"/>
        <v/>
      </c>
      <c r="X4384" s="291" t="str">
        <f t="shared" si="411"/>
        <v/>
      </c>
      <c r="Y4384" s="291" t="str">
        <f t="shared" si="412"/>
        <v/>
      </c>
    </row>
    <row r="4385" spans="1:25" ht="15" customHeight="1">
      <c r="A4385" s="8">
        <f t="shared" si="413"/>
        <v>4384</v>
      </c>
      <c r="B4385" s="56" t="s">
        <v>5656</v>
      </c>
      <c r="C4385" s="8">
        <v>61</v>
      </c>
      <c r="D4385" s="8" t="s">
        <v>16</v>
      </c>
      <c r="E4385" s="56" t="s">
        <v>5657</v>
      </c>
      <c r="F4385" s="57" t="s">
        <v>66</v>
      </c>
      <c r="G4385" s="58">
        <v>45215</v>
      </c>
      <c r="H4385" s="56"/>
      <c r="I4385" s="56"/>
      <c r="J4385" s="56"/>
      <c r="K4385" s="8"/>
      <c r="L4385" s="56"/>
      <c r="M4385" s="56"/>
      <c r="N4385" s="56"/>
      <c r="O4385" s="56"/>
      <c r="P4385" s="56"/>
      <c r="Q4385" s="56"/>
      <c r="R4385" s="8"/>
      <c r="S4385" s="56"/>
      <c r="T4385" s="56"/>
      <c r="U4385" s="57"/>
      <c r="V4385" s="289">
        <f t="shared" si="409"/>
        <v>1384</v>
      </c>
      <c r="W4385" s="292" t="str">
        <f t="shared" si="410"/>
        <v/>
      </c>
      <c r="X4385" s="291" t="str">
        <f t="shared" si="411"/>
        <v/>
      </c>
      <c r="Y4385" s="291" t="str">
        <f t="shared" si="412"/>
        <v/>
      </c>
    </row>
    <row r="4386" spans="1:25" ht="15" customHeight="1">
      <c r="A4386" s="8">
        <f t="shared" si="413"/>
        <v>4385</v>
      </c>
      <c r="B4386" s="56" t="s">
        <v>5658</v>
      </c>
      <c r="C4386" s="8">
        <v>64</v>
      </c>
      <c r="D4386" s="8" t="s">
        <v>16</v>
      </c>
      <c r="E4386" s="56" t="s">
        <v>5659</v>
      </c>
      <c r="F4386" s="57" t="s">
        <v>3664</v>
      </c>
      <c r="G4386" s="58">
        <v>45215</v>
      </c>
      <c r="H4386" s="56"/>
      <c r="I4386" s="56"/>
      <c r="J4386" s="56"/>
      <c r="K4386" s="8"/>
      <c r="L4386" s="56"/>
      <c r="M4386" s="56"/>
      <c r="N4386" s="56"/>
      <c r="O4386" s="56"/>
      <c r="P4386" s="56"/>
      <c r="Q4386" s="56"/>
      <c r="R4386" s="8"/>
      <c r="S4386" s="56"/>
      <c r="T4386" s="56"/>
      <c r="U4386" s="57"/>
      <c r="V4386" s="289">
        <f t="shared" si="409"/>
        <v>1384</v>
      </c>
      <c r="W4386" s="292" t="str">
        <f t="shared" si="410"/>
        <v/>
      </c>
      <c r="X4386" s="291" t="str">
        <f t="shared" si="411"/>
        <v/>
      </c>
      <c r="Y4386" s="291" t="str">
        <f t="shared" si="412"/>
        <v/>
      </c>
    </row>
    <row r="4387" spans="1:25" ht="15" customHeight="1">
      <c r="A4387" s="8">
        <f t="shared" si="413"/>
        <v>4386</v>
      </c>
      <c r="B4387" s="56" t="s">
        <v>375</v>
      </c>
      <c r="C4387" s="8">
        <v>86</v>
      </c>
      <c r="D4387" s="8" t="s">
        <v>16</v>
      </c>
      <c r="E4387" s="56" t="s">
        <v>781</v>
      </c>
      <c r="F4387" s="57" t="s">
        <v>1760</v>
      </c>
      <c r="G4387" s="58">
        <v>45215</v>
      </c>
      <c r="H4387" s="56"/>
      <c r="I4387" s="56"/>
      <c r="J4387" s="56"/>
      <c r="K4387" s="8"/>
      <c r="L4387" s="56"/>
      <c r="M4387" s="56"/>
      <c r="N4387" s="56"/>
      <c r="O4387" s="56"/>
      <c r="P4387" s="56"/>
      <c r="Q4387" s="56"/>
      <c r="R4387" s="8"/>
      <c r="S4387" s="56"/>
      <c r="T4387" s="56"/>
      <c r="U4387" s="57"/>
      <c r="V4387" s="289">
        <f t="shared" si="409"/>
        <v>1384</v>
      </c>
      <c r="W4387" s="292" t="str">
        <f t="shared" si="410"/>
        <v/>
      </c>
      <c r="X4387" s="291" t="str">
        <f t="shared" si="411"/>
        <v/>
      </c>
      <c r="Y4387" s="291" t="str">
        <f t="shared" si="412"/>
        <v/>
      </c>
    </row>
    <row r="4388" spans="1:25" ht="15" customHeight="1">
      <c r="A4388" s="8">
        <f t="shared" si="413"/>
        <v>4387</v>
      </c>
      <c r="B4388" s="56" t="s">
        <v>5660</v>
      </c>
      <c r="C4388" s="8">
        <v>90</v>
      </c>
      <c r="D4388" s="8" t="s">
        <v>23</v>
      </c>
      <c r="E4388" s="56" t="s">
        <v>5661</v>
      </c>
      <c r="F4388" s="57" t="s">
        <v>647</v>
      </c>
      <c r="G4388" s="58">
        <v>45215</v>
      </c>
      <c r="H4388" s="56"/>
      <c r="I4388" s="56"/>
      <c r="J4388" s="56"/>
      <c r="K4388" s="8"/>
      <c r="L4388" s="56"/>
      <c r="M4388" s="56"/>
      <c r="N4388" s="56"/>
      <c r="O4388" s="56"/>
      <c r="P4388" s="56"/>
      <c r="Q4388" s="56"/>
      <c r="R4388" s="8"/>
      <c r="S4388" s="56"/>
      <c r="T4388" s="56"/>
      <c r="U4388" s="57"/>
      <c r="V4388" s="289">
        <f t="shared" si="409"/>
        <v>1384</v>
      </c>
      <c r="W4388" s="292" t="str">
        <f t="shared" si="410"/>
        <v/>
      </c>
      <c r="X4388" s="291" t="str">
        <f t="shared" si="411"/>
        <v/>
      </c>
      <c r="Y4388" s="291" t="str">
        <f t="shared" si="412"/>
        <v/>
      </c>
    </row>
    <row r="4389" spans="1:25" ht="15" customHeight="1">
      <c r="A4389" s="8">
        <f t="shared" si="413"/>
        <v>4388</v>
      </c>
      <c r="B4389" s="56" t="s">
        <v>5662</v>
      </c>
      <c r="C4389" s="8">
        <v>0</v>
      </c>
      <c r="D4389" s="8" t="s">
        <v>16</v>
      </c>
      <c r="E4389" s="56" t="s">
        <v>5663</v>
      </c>
      <c r="F4389" s="57" t="s">
        <v>34</v>
      </c>
      <c r="G4389" s="58">
        <v>45216</v>
      </c>
      <c r="H4389" s="56"/>
      <c r="I4389" s="56"/>
      <c r="J4389" s="56"/>
      <c r="K4389" s="8"/>
      <c r="L4389" s="56"/>
      <c r="M4389" s="56"/>
      <c r="N4389" s="56"/>
      <c r="O4389" s="56"/>
      <c r="P4389" s="56"/>
      <c r="Q4389" s="56"/>
      <c r="R4389" s="8"/>
      <c r="S4389" s="56"/>
      <c r="T4389" s="56" t="s">
        <v>5664</v>
      </c>
      <c r="U4389" s="57"/>
      <c r="V4389" s="289">
        <f t="shared" si="409"/>
        <v>1385</v>
      </c>
      <c r="W4389" s="292" t="str">
        <f t="shared" si="410"/>
        <v/>
      </c>
      <c r="X4389" s="291" t="str">
        <f t="shared" si="411"/>
        <v/>
      </c>
      <c r="Y4389" s="291" t="str">
        <f t="shared" si="412"/>
        <v/>
      </c>
    </row>
    <row r="4390" spans="1:25" ht="15" customHeight="1">
      <c r="A4390" s="8">
        <f t="shared" si="413"/>
        <v>4389</v>
      </c>
      <c r="B4390" s="279" t="s">
        <v>539</v>
      </c>
      <c r="C4390" s="280">
        <v>71</v>
      </c>
      <c r="D4390" s="280" t="s">
        <v>16</v>
      </c>
      <c r="E4390" s="279" t="s">
        <v>4400</v>
      </c>
      <c r="F4390" s="281" t="s">
        <v>994</v>
      </c>
      <c r="G4390" s="282">
        <v>45216</v>
      </c>
      <c r="H4390" s="279"/>
      <c r="I4390" s="279"/>
      <c r="J4390" s="279"/>
      <c r="K4390" s="280"/>
      <c r="L4390" s="279"/>
      <c r="M4390" s="279"/>
      <c r="N4390" s="279"/>
      <c r="O4390" s="279"/>
      <c r="P4390" s="279"/>
      <c r="Q4390" s="279"/>
      <c r="R4390" s="280"/>
      <c r="S4390" s="279"/>
      <c r="T4390" s="279"/>
      <c r="U4390" s="281"/>
      <c r="V4390" s="289">
        <f t="shared" si="409"/>
        <v>1385</v>
      </c>
      <c r="W4390" s="292" t="str">
        <f t="shared" si="410"/>
        <v/>
      </c>
      <c r="X4390" s="291" t="str">
        <f t="shared" si="411"/>
        <v/>
      </c>
      <c r="Y4390" s="291" t="str">
        <f t="shared" si="412"/>
        <v/>
      </c>
    </row>
    <row r="4391" spans="1:25" ht="15" customHeight="1">
      <c r="A4391" s="8">
        <f t="shared" si="413"/>
        <v>4390</v>
      </c>
      <c r="B4391" s="279" t="s">
        <v>5665</v>
      </c>
      <c r="C4391" s="280">
        <v>88</v>
      </c>
      <c r="D4391" s="280" t="s">
        <v>16</v>
      </c>
      <c r="E4391" s="279" t="s">
        <v>5666</v>
      </c>
      <c r="F4391" s="281" t="s">
        <v>25</v>
      </c>
      <c r="G4391" s="282">
        <v>45216</v>
      </c>
      <c r="H4391" s="279"/>
      <c r="I4391" s="279"/>
      <c r="J4391" s="279"/>
      <c r="K4391" s="280"/>
      <c r="L4391" s="279"/>
      <c r="M4391" s="279"/>
      <c r="N4391" s="279"/>
      <c r="O4391" s="279"/>
      <c r="P4391" s="279"/>
      <c r="Q4391" s="279"/>
      <c r="R4391" s="280"/>
      <c r="S4391" s="279"/>
      <c r="T4391" s="279"/>
      <c r="U4391" s="281"/>
      <c r="V4391" s="289">
        <f t="shared" si="409"/>
        <v>1385</v>
      </c>
      <c r="W4391" s="292" t="str">
        <f t="shared" si="410"/>
        <v/>
      </c>
      <c r="X4391" s="291" t="str">
        <f t="shared" si="411"/>
        <v/>
      </c>
      <c r="Y4391" s="291" t="str">
        <f t="shared" si="412"/>
        <v/>
      </c>
    </row>
    <row r="4392" spans="1:25" ht="15" customHeight="1">
      <c r="A4392" s="8">
        <f t="shared" si="413"/>
        <v>4391</v>
      </c>
      <c r="B4392" s="279" t="s">
        <v>5667</v>
      </c>
      <c r="C4392" s="280">
        <v>56</v>
      </c>
      <c r="D4392" s="280" t="s">
        <v>23</v>
      </c>
      <c r="E4392" s="279" t="s">
        <v>5668</v>
      </c>
      <c r="F4392" s="281" t="s">
        <v>605</v>
      </c>
      <c r="G4392" s="282">
        <v>45217</v>
      </c>
      <c r="H4392" s="279"/>
      <c r="I4392" s="279"/>
      <c r="J4392" s="279"/>
      <c r="K4392" s="280"/>
      <c r="L4392" s="279"/>
      <c r="M4392" s="279"/>
      <c r="N4392" s="279"/>
      <c r="O4392" s="279"/>
      <c r="P4392" s="279"/>
      <c r="Q4392" s="279"/>
      <c r="R4392" s="280"/>
      <c r="S4392" s="279"/>
      <c r="T4392" s="279"/>
      <c r="U4392" s="281"/>
      <c r="V4392" s="289">
        <f t="shared" si="409"/>
        <v>1386</v>
      </c>
      <c r="W4392" s="292" t="str">
        <f t="shared" si="410"/>
        <v/>
      </c>
      <c r="X4392" s="291" t="str">
        <f t="shared" si="411"/>
        <v/>
      </c>
      <c r="Y4392" s="291" t="str">
        <f t="shared" si="412"/>
        <v/>
      </c>
    </row>
    <row r="4393" spans="1:25" ht="15" customHeight="1">
      <c r="A4393" s="8">
        <f t="shared" si="413"/>
        <v>4392</v>
      </c>
      <c r="B4393" s="279" t="s">
        <v>5669</v>
      </c>
      <c r="C4393" s="280">
        <v>71</v>
      </c>
      <c r="D4393" s="280" t="s">
        <v>23</v>
      </c>
      <c r="E4393" s="279" t="s">
        <v>5670</v>
      </c>
      <c r="F4393" s="281" t="s">
        <v>25</v>
      </c>
      <c r="G4393" s="282">
        <v>45217</v>
      </c>
      <c r="H4393" s="279"/>
      <c r="I4393" s="279"/>
      <c r="J4393" s="279"/>
      <c r="K4393" s="280"/>
      <c r="L4393" s="279"/>
      <c r="M4393" s="279"/>
      <c r="N4393" s="279"/>
      <c r="O4393" s="279"/>
      <c r="P4393" s="279"/>
      <c r="Q4393" s="279"/>
      <c r="R4393" s="280"/>
      <c r="S4393" s="279"/>
      <c r="T4393" s="279"/>
      <c r="U4393" s="281"/>
      <c r="V4393" s="289">
        <f t="shared" si="409"/>
        <v>1386</v>
      </c>
      <c r="W4393" s="292" t="str">
        <f t="shared" si="410"/>
        <v/>
      </c>
      <c r="X4393" s="291" t="str">
        <f t="shared" si="411"/>
        <v/>
      </c>
      <c r="Y4393" s="291" t="str">
        <f t="shared" si="412"/>
        <v/>
      </c>
    </row>
    <row r="4394" spans="1:25" ht="15" customHeight="1">
      <c r="A4394" s="8">
        <f t="shared" si="413"/>
        <v>4393</v>
      </c>
      <c r="B4394" s="279" t="s">
        <v>5671</v>
      </c>
      <c r="C4394" s="280">
        <v>75</v>
      </c>
      <c r="D4394" s="280" t="s">
        <v>23</v>
      </c>
      <c r="E4394" s="279" t="s">
        <v>5672</v>
      </c>
      <c r="F4394" s="281" t="s">
        <v>55</v>
      </c>
      <c r="G4394" s="282">
        <v>45217</v>
      </c>
      <c r="H4394" s="279"/>
      <c r="I4394" s="279"/>
      <c r="J4394" s="279"/>
      <c r="K4394" s="280"/>
      <c r="L4394" s="279"/>
      <c r="M4394" s="279"/>
      <c r="N4394" s="279"/>
      <c r="O4394" s="279"/>
      <c r="P4394" s="279"/>
      <c r="Q4394" s="279"/>
      <c r="R4394" s="280"/>
      <c r="S4394" s="279"/>
      <c r="T4394" s="279"/>
      <c r="U4394" s="281"/>
      <c r="V4394" s="289">
        <f t="shared" si="409"/>
        <v>1386</v>
      </c>
      <c r="W4394" s="292" t="str">
        <f t="shared" si="410"/>
        <v/>
      </c>
      <c r="X4394" s="291" t="str">
        <f t="shared" si="411"/>
        <v/>
      </c>
      <c r="Y4394" s="291" t="str">
        <f t="shared" si="412"/>
        <v/>
      </c>
    </row>
    <row r="4395" spans="1:25" ht="15" customHeight="1">
      <c r="A4395" s="8">
        <f t="shared" si="413"/>
        <v>4394</v>
      </c>
      <c r="B4395" s="279" t="s">
        <v>5673</v>
      </c>
      <c r="C4395" s="280">
        <v>78</v>
      </c>
      <c r="D4395" s="280" t="s">
        <v>16</v>
      </c>
      <c r="E4395" s="279" t="s">
        <v>5674</v>
      </c>
      <c r="F4395" s="281" t="s">
        <v>55</v>
      </c>
      <c r="G4395" s="282">
        <v>45217</v>
      </c>
      <c r="H4395" s="279"/>
      <c r="I4395" s="279"/>
      <c r="J4395" s="279"/>
      <c r="K4395" s="280"/>
      <c r="L4395" s="279"/>
      <c r="M4395" s="279"/>
      <c r="N4395" s="279"/>
      <c r="O4395" s="279"/>
      <c r="P4395" s="279"/>
      <c r="Q4395" s="279"/>
      <c r="R4395" s="280"/>
      <c r="S4395" s="279"/>
      <c r="T4395" s="279"/>
      <c r="U4395" s="281"/>
      <c r="V4395" s="289">
        <f t="shared" si="409"/>
        <v>1386</v>
      </c>
      <c r="W4395" s="292" t="str">
        <f t="shared" si="410"/>
        <v/>
      </c>
      <c r="X4395" s="291" t="str">
        <f t="shared" si="411"/>
        <v/>
      </c>
      <c r="Y4395" s="291" t="str">
        <f t="shared" si="412"/>
        <v/>
      </c>
    </row>
    <row r="4396" spans="1:25" ht="15" customHeight="1">
      <c r="A4396" s="8">
        <f t="shared" si="413"/>
        <v>4395</v>
      </c>
      <c r="B4396" s="279" t="s">
        <v>5264</v>
      </c>
      <c r="C4396" s="280">
        <v>87</v>
      </c>
      <c r="D4396" s="280" t="s">
        <v>16</v>
      </c>
      <c r="E4396" s="279" t="s">
        <v>2016</v>
      </c>
      <c r="F4396" s="281" t="s">
        <v>1006</v>
      </c>
      <c r="G4396" s="282">
        <v>45217</v>
      </c>
      <c r="H4396" s="279"/>
      <c r="I4396" s="279"/>
      <c r="J4396" s="279"/>
      <c r="K4396" s="280"/>
      <c r="L4396" s="279"/>
      <c r="M4396" s="279"/>
      <c r="N4396" s="279"/>
      <c r="O4396" s="279"/>
      <c r="P4396" s="279"/>
      <c r="Q4396" s="279"/>
      <c r="R4396" s="280"/>
      <c r="S4396" s="279"/>
      <c r="T4396" s="279"/>
      <c r="U4396" s="281"/>
      <c r="V4396" s="289">
        <f t="shared" si="409"/>
        <v>1386</v>
      </c>
      <c r="W4396" s="292" t="str">
        <f t="shared" si="410"/>
        <v/>
      </c>
      <c r="X4396" s="291" t="str">
        <f t="shared" si="411"/>
        <v/>
      </c>
      <c r="Y4396" s="291" t="str">
        <f t="shared" si="412"/>
        <v/>
      </c>
    </row>
    <row r="4397" spans="1:25" ht="15" customHeight="1">
      <c r="A4397" s="8">
        <f t="shared" si="413"/>
        <v>4396</v>
      </c>
      <c r="B4397" s="279" t="s">
        <v>5675</v>
      </c>
      <c r="C4397" s="280">
        <v>41</v>
      </c>
      <c r="D4397" s="280" t="s">
        <v>16</v>
      </c>
      <c r="E4397" s="279" t="s">
        <v>5676</v>
      </c>
      <c r="F4397" s="281" t="s">
        <v>25</v>
      </c>
      <c r="G4397" s="282">
        <v>45218</v>
      </c>
      <c r="H4397" s="279"/>
      <c r="I4397" s="279"/>
      <c r="J4397" s="279"/>
      <c r="K4397" s="280"/>
      <c r="L4397" s="279"/>
      <c r="M4397" s="279"/>
      <c r="N4397" s="279"/>
      <c r="O4397" s="279"/>
      <c r="P4397" s="279"/>
      <c r="Q4397" s="279"/>
      <c r="R4397" s="280"/>
      <c r="S4397" s="279"/>
      <c r="T4397" s="279"/>
      <c r="U4397" s="281"/>
      <c r="V4397" s="289">
        <f t="shared" si="409"/>
        <v>1387</v>
      </c>
      <c r="W4397" s="292" t="str">
        <f t="shared" si="410"/>
        <v/>
      </c>
      <c r="X4397" s="291" t="str">
        <f t="shared" si="411"/>
        <v/>
      </c>
      <c r="Y4397" s="291" t="str">
        <f t="shared" si="412"/>
        <v/>
      </c>
    </row>
    <row r="4398" spans="1:25" ht="15" customHeight="1">
      <c r="A4398" s="8">
        <f t="shared" si="413"/>
        <v>4397</v>
      </c>
      <c r="B4398" s="279" t="s">
        <v>5677</v>
      </c>
      <c r="C4398" s="280">
        <v>11</v>
      </c>
      <c r="D4398" s="280" t="s">
        <v>16</v>
      </c>
      <c r="E4398" s="279" t="s">
        <v>5678</v>
      </c>
      <c r="F4398" s="281" t="s">
        <v>5679</v>
      </c>
      <c r="G4398" s="282">
        <v>45219</v>
      </c>
      <c r="H4398" s="279"/>
      <c r="I4398" s="279"/>
      <c r="J4398" s="279"/>
      <c r="K4398" s="280"/>
      <c r="L4398" s="279"/>
      <c r="M4398" s="279"/>
      <c r="N4398" s="279"/>
      <c r="O4398" s="279"/>
      <c r="P4398" s="279"/>
      <c r="Q4398" s="279"/>
      <c r="R4398" s="280"/>
      <c r="S4398" s="279"/>
      <c r="T4398" s="279" t="s">
        <v>5185</v>
      </c>
      <c r="U4398" s="281"/>
      <c r="V4398" s="289">
        <f t="shared" si="409"/>
        <v>1388</v>
      </c>
      <c r="W4398" s="292" t="str">
        <f t="shared" si="410"/>
        <v/>
      </c>
      <c r="X4398" s="291" t="str">
        <f t="shared" si="411"/>
        <v/>
      </c>
      <c r="Y4398" s="291" t="str">
        <f t="shared" si="412"/>
        <v/>
      </c>
    </row>
    <row r="4399" spans="1:25" ht="15" customHeight="1">
      <c r="A4399" s="8">
        <f t="shared" si="413"/>
        <v>4398</v>
      </c>
      <c r="B4399" s="279" t="s">
        <v>723</v>
      </c>
      <c r="C4399" s="280">
        <v>88</v>
      </c>
      <c r="D4399" s="280" t="s">
        <v>23</v>
      </c>
      <c r="E4399" s="279" t="s">
        <v>5680</v>
      </c>
      <c r="F4399" s="281" t="s">
        <v>71</v>
      </c>
      <c r="G4399" s="282">
        <v>45219</v>
      </c>
      <c r="H4399" s="279"/>
      <c r="I4399" s="279"/>
      <c r="J4399" s="279"/>
      <c r="K4399" s="280"/>
      <c r="L4399" s="279"/>
      <c r="M4399" s="279"/>
      <c r="N4399" s="279"/>
      <c r="O4399" s="279"/>
      <c r="P4399" s="279"/>
      <c r="Q4399" s="279"/>
      <c r="R4399" s="280"/>
      <c r="S4399" s="279"/>
      <c r="T4399" s="279"/>
      <c r="U4399" s="281"/>
      <c r="V4399" s="289">
        <f t="shared" si="409"/>
        <v>1388</v>
      </c>
      <c r="W4399" s="292" t="str">
        <f t="shared" si="410"/>
        <v/>
      </c>
      <c r="X4399" s="291" t="str">
        <f t="shared" si="411"/>
        <v/>
      </c>
      <c r="Y4399" s="291" t="str">
        <f t="shared" si="412"/>
        <v/>
      </c>
    </row>
    <row r="4400" spans="1:25" ht="15" customHeight="1">
      <c r="A4400" s="8">
        <f t="shared" si="413"/>
        <v>4399</v>
      </c>
      <c r="B4400" s="283" t="s">
        <v>5681</v>
      </c>
      <c r="C4400" s="284">
        <v>30</v>
      </c>
      <c r="D4400" s="284" t="s">
        <v>16</v>
      </c>
      <c r="E4400" s="283" t="s">
        <v>924</v>
      </c>
      <c r="F4400" s="285" t="s">
        <v>1760</v>
      </c>
      <c r="G4400" s="286">
        <v>45220</v>
      </c>
      <c r="H4400" s="283"/>
      <c r="I4400" s="283"/>
      <c r="J4400" s="283"/>
      <c r="K4400" s="284"/>
      <c r="L4400" s="283"/>
      <c r="M4400" s="283"/>
      <c r="N4400" s="283"/>
      <c r="O4400" s="283"/>
      <c r="P4400" s="283"/>
      <c r="Q4400" s="283"/>
      <c r="R4400" s="284"/>
      <c r="S4400" s="283" t="s">
        <v>1279</v>
      </c>
      <c r="T4400" s="283" t="s">
        <v>1707</v>
      </c>
      <c r="U4400" s="285" t="s">
        <v>709</v>
      </c>
      <c r="V4400" s="289">
        <f t="shared" si="409"/>
        <v>1389</v>
      </c>
      <c r="W4400" s="292" t="str">
        <f t="shared" si="410"/>
        <v/>
      </c>
      <c r="X4400" s="291" t="str">
        <f t="shared" si="411"/>
        <v/>
      </c>
      <c r="Y4400" s="291" t="str">
        <f t="shared" si="412"/>
        <v/>
      </c>
    </row>
    <row r="4401" spans="1:25" ht="15" customHeight="1">
      <c r="A4401" s="8">
        <f t="shared" si="413"/>
        <v>4400</v>
      </c>
      <c r="B4401" s="279" t="s">
        <v>5682</v>
      </c>
      <c r="C4401" s="280">
        <v>85</v>
      </c>
      <c r="D4401" s="280" t="s">
        <v>16</v>
      </c>
      <c r="E4401" s="279" t="s">
        <v>705</v>
      </c>
      <c r="F4401" s="281" t="s">
        <v>1292</v>
      </c>
      <c r="G4401" s="282">
        <v>45220</v>
      </c>
      <c r="H4401" s="279"/>
      <c r="I4401" s="279"/>
      <c r="J4401" s="279"/>
      <c r="K4401" s="280"/>
      <c r="L4401" s="279"/>
      <c r="M4401" s="279"/>
      <c r="N4401" s="279"/>
      <c r="O4401" s="279"/>
      <c r="P4401" s="279"/>
      <c r="Q4401" s="279"/>
      <c r="R4401" s="280"/>
      <c r="S4401" s="279"/>
      <c r="T4401" s="279"/>
      <c r="U4401" s="281"/>
      <c r="V4401" s="289">
        <f t="shared" si="409"/>
        <v>1389</v>
      </c>
      <c r="W4401" s="292" t="str">
        <f t="shared" si="410"/>
        <v/>
      </c>
      <c r="X4401" s="291" t="str">
        <f t="shared" si="411"/>
        <v/>
      </c>
      <c r="Y4401" s="291" t="str">
        <f t="shared" si="412"/>
        <v/>
      </c>
    </row>
    <row r="4402" spans="1:25" ht="15" customHeight="1">
      <c r="A4402" s="8">
        <f t="shared" si="413"/>
        <v>4401</v>
      </c>
      <c r="B4402" s="279" t="s">
        <v>819</v>
      </c>
      <c r="C4402" s="280">
        <v>86</v>
      </c>
      <c r="D4402" s="280" t="s">
        <v>23</v>
      </c>
      <c r="E4402" s="279" t="s">
        <v>3389</v>
      </c>
      <c r="F4402" s="281" t="s">
        <v>71</v>
      </c>
      <c r="G4402" s="282">
        <v>45220</v>
      </c>
      <c r="H4402" s="279"/>
      <c r="I4402" s="279"/>
      <c r="J4402" s="279"/>
      <c r="K4402" s="280"/>
      <c r="L4402" s="279"/>
      <c r="M4402" s="279"/>
      <c r="N4402" s="279"/>
      <c r="O4402" s="279"/>
      <c r="P4402" s="279"/>
      <c r="Q4402" s="279"/>
      <c r="R4402" s="280"/>
      <c r="S4402" s="279"/>
      <c r="T4402" s="279"/>
      <c r="U4402" s="281"/>
      <c r="V4402" s="290">
        <f t="shared" si="409"/>
        <v>1389</v>
      </c>
      <c r="W4402" s="292" t="str">
        <f t="shared" si="410"/>
        <v/>
      </c>
      <c r="X4402" s="291" t="str">
        <f t="shared" si="411"/>
        <v/>
      </c>
      <c r="Y4402" s="291" t="str">
        <f t="shared" si="412"/>
        <v/>
      </c>
    </row>
    <row r="4407" spans="1:25">
      <c r="T4407" s="20"/>
    </row>
  </sheetData>
  <phoneticPr fontId="14" type="noConversion"/>
  <conditionalFormatting sqref="K996:L1003 O996:P1003 S996:U1009 K1005:L1017 O1005:P1070 S1010 U1010 S1011:U1070 L1018:L1070">
    <cfRule type="cellIs" dxfId="2" priority="3" operator="equal">
      <formula>"y"</formula>
    </cfRule>
  </conditionalFormatting>
  <conditionalFormatting sqref="K1131:L1131 O1131:P1131">
    <cfRule type="cellIs" dxfId="1" priority="1" operator="equal">
      <formula>"y"</formula>
    </cfRule>
  </conditionalFormatting>
  <conditionalFormatting sqref="L1219 O1219:P1219">
    <cfRule type="cellIs" dxfId="0" priority="2" operator="equal">
      <formula>"y"</formula>
    </cfRule>
  </conditionalFormatting>
  <hyperlinks>
    <hyperlink ref="U3117" r:id="rId1" xr:uid="{56B5642B-3B04-410E-9355-B54128B445EB}"/>
    <hyperlink ref="U3362" r:id="rId2" xr:uid="{FF5F6AC3-448B-466F-B7B5-85677A2819A7}"/>
    <hyperlink ref="U1092" r:id="rId3" xr:uid="{3BADDE14-D736-4D1A-8CFC-B6DAD9807B68}"/>
    <hyperlink ref="U4253" r:id="rId4" xr:uid="{7550FEAD-FB44-4D59-81D5-FBCDBC7BD64B}"/>
    <hyperlink ref="U4281" r:id="rId5" xr:uid="{4CF42A1A-B787-4037-BF12-45899594E3EE}"/>
    <hyperlink ref="U4085" r:id="rId6" xr:uid="{50D81E55-B19D-4B53-A644-3F0E360D9D5F}"/>
    <hyperlink ref="T2959" r:id="rId7" xr:uid="{2756BFED-2ACC-41C7-9E79-525B8D1FE594}"/>
  </hyperlinks>
  <pageMargins left="0.7" right="0.7" top="0.75" bottom="0.75" header="0.3" footer="0.3"/>
  <pageSetup paperSize="271" orientation="landscape" horizontalDpi="300" verticalDpi="300" r:id="rId8"/>
  <tableParts count="1">
    <tablePart r:id="rId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9298F-EF7C-4F25-8B81-894584E7028C}">
  <dimension ref="A1:A6"/>
  <sheetViews>
    <sheetView tabSelected="1" workbookViewId="0"/>
  </sheetViews>
  <sheetFormatPr defaultRowHeight="15"/>
  <sheetData>
    <row r="1" spans="1:1">
      <c r="A1" s="7" t="s">
        <v>5756</v>
      </c>
    </row>
    <row r="3" spans="1:1">
      <c r="A3" t="s">
        <v>5757</v>
      </c>
    </row>
    <row r="4" spans="1:1">
      <c r="A4" t="s">
        <v>5758</v>
      </c>
    </row>
    <row r="6" spans="1:1">
      <c r="A6" t="s">
        <v>5759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4E2C8-EFB1-4E95-B8DB-3312DB04ADAB}">
  <dimension ref="A2:V103"/>
  <sheetViews>
    <sheetView zoomScaleNormal="100" workbookViewId="0">
      <selection activeCell="P69" sqref="P69"/>
    </sheetView>
  </sheetViews>
  <sheetFormatPr defaultRowHeight="15"/>
  <cols>
    <col min="1" max="1" width="4.5703125" customWidth="1"/>
    <col min="2" max="2" width="28.42578125" customWidth="1"/>
    <col min="3" max="5" width="15.140625" customWidth="1"/>
    <col min="6" max="6" width="18" customWidth="1"/>
    <col min="7" max="7" width="15.140625" customWidth="1"/>
    <col min="8" max="8" width="10.140625" customWidth="1"/>
    <col min="9" max="9" width="8.5703125" customWidth="1"/>
    <col min="10" max="10" width="8.85546875" customWidth="1"/>
    <col min="11" max="11" width="6" customWidth="1"/>
    <col min="14" max="14" width="16.5703125" customWidth="1"/>
    <col min="15" max="15" width="9.140625" customWidth="1"/>
    <col min="24" max="24" width="8" customWidth="1"/>
  </cols>
  <sheetData>
    <row r="2" spans="1:10">
      <c r="C2">
        <v>2021</v>
      </c>
      <c r="F2">
        <v>2022</v>
      </c>
      <c r="I2" t="s">
        <v>5689</v>
      </c>
    </row>
    <row r="4" spans="1:10">
      <c r="B4" t="s">
        <v>5690</v>
      </c>
      <c r="C4">
        <v>1590</v>
      </c>
      <c r="F4">
        <v>1487</v>
      </c>
      <c r="I4">
        <f>C4+F4</f>
        <v>3077</v>
      </c>
    </row>
    <row r="5" spans="1:10">
      <c r="B5" t="s">
        <v>5691</v>
      </c>
      <c r="C5">
        <v>757</v>
      </c>
      <c r="F5">
        <v>1031</v>
      </c>
      <c r="I5">
        <f>C5+F5</f>
        <v>1788</v>
      </c>
    </row>
    <row r="6" spans="1:10">
      <c r="B6" t="s">
        <v>5692</v>
      </c>
      <c r="C6">
        <v>111</v>
      </c>
      <c r="F6">
        <v>99</v>
      </c>
      <c r="I6">
        <f>C6+F6</f>
        <v>210</v>
      </c>
    </row>
    <row r="7" spans="1:10">
      <c r="B7" t="s">
        <v>5693</v>
      </c>
      <c r="C7">
        <v>133</v>
      </c>
      <c r="D7" s="21">
        <f>SUM(C7/C4)</f>
        <v>8.364779874213836E-2</v>
      </c>
      <c r="F7">
        <v>123</v>
      </c>
      <c r="G7" s="21">
        <f>SUM(F7/F4)</f>
        <v>8.2716879623402823E-2</v>
      </c>
      <c r="I7">
        <f>C7+F7</f>
        <v>256</v>
      </c>
      <c r="J7" s="21">
        <f>SUM(I7/I4)</f>
        <v>8.3197920051998706E-2</v>
      </c>
    </row>
    <row r="8" spans="1:10">
      <c r="D8" s="21"/>
      <c r="G8" s="21"/>
      <c r="J8" s="21"/>
    </row>
    <row r="10" spans="1:10">
      <c r="A10" s="7" t="s">
        <v>5694</v>
      </c>
      <c r="B10" t="s">
        <v>5695</v>
      </c>
      <c r="C10">
        <v>43</v>
      </c>
      <c r="D10" s="21">
        <f>SUM(C10/$C5)</f>
        <v>5.6803170409511231E-2</v>
      </c>
      <c r="F10">
        <v>6</v>
      </c>
      <c r="G10" s="21">
        <f>SUM(F10/$F5)</f>
        <v>5.8195926285160042E-3</v>
      </c>
      <c r="I10">
        <f>C10+F10</f>
        <v>49</v>
      </c>
      <c r="J10" s="21">
        <f>SUM(I10/$I5)</f>
        <v>2.7404921700223715E-2</v>
      </c>
    </row>
    <row r="11" spans="1:10">
      <c r="B11" t="s">
        <v>5696</v>
      </c>
      <c r="C11">
        <v>119</v>
      </c>
      <c r="D11" s="21">
        <f>SUM(C11/$C5)</f>
        <v>0.1571994715984148</v>
      </c>
      <c r="F11">
        <v>18</v>
      </c>
      <c r="G11" s="22">
        <f>SUM(F11/$F5)</f>
        <v>1.7458777885548012E-2</v>
      </c>
      <c r="J11" s="21"/>
    </row>
    <row r="12" spans="1:10">
      <c r="B12" s="23" t="s">
        <v>5697</v>
      </c>
      <c r="C12" s="23">
        <v>369</v>
      </c>
      <c r="D12" s="24">
        <f>SUM(C12/$C5)</f>
        <v>0.48745046235138706</v>
      </c>
      <c r="E12" s="23"/>
      <c r="F12" s="23">
        <v>83</v>
      </c>
      <c r="G12" s="24">
        <f>SUM(F12/$F5)</f>
        <v>8.0504364694471392E-2</v>
      </c>
      <c r="I12">
        <f>C12+F12</f>
        <v>452</v>
      </c>
      <c r="J12" s="21">
        <f>SUM(I12/$I5)</f>
        <v>0.25279642058165547</v>
      </c>
    </row>
    <row r="13" spans="1:10">
      <c r="B13" t="s">
        <v>5698</v>
      </c>
      <c r="C13">
        <v>121</v>
      </c>
      <c r="D13" s="21">
        <f>SUM(C13/$C5)</f>
        <v>0.15984147952443858</v>
      </c>
      <c r="F13">
        <v>36</v>
      </c>
      <c r="G13" s="21">
        <f>SUM(F13/$F5)</f>
        <v>3.4917555771096023E-2</v>
      </c>
      <c r="I13">
        <f>C13+F13</f>
        <v>157</v>
      </c>
      <c r="J13" s="21">
        <f>SUM(I13/$I5)</f>
        <v>8.7807606263982096E-2</v>
      </c>
    </row>
    <row r="14" spans="1:10">
      <c r="B14" s="25" t="s">
        <v>5699</v>
      </c>
      <c r="C14">
        <v>142</v>
      </c>
      <c r="D14" s="21">
        <f>SUM(C14/$C5)</f>
        <v>0.18758256274768825</v>
      </c>
      <c r="F14">
        <v>211</v>
      </c>
      <c r="G14" s="21">
        <f>SUM(F14/$F5)</f>
        <v>0.2046556741028128</v>
      </c>
      <c r="I14">
        <f>C14+F14</f>
        <v>353</v>
      </c>
      <c r="J14" s="21">
        <f>SUM(I14/$I5)</f>
        <v>0.19742729306487697</v>
      </c>
    </row>
    <row r="15" spans="1:10">
      <c r="B15" s="25" t="s">
        <v>5700</v>
      </c>
      <c r="C15">
        <v>108</v>
      </c>
      <c r="D15" s="21">
        <f>SUM(C15/$C5)</f>
        <v>0.14266842800528401</v>
      </c>
      <c r="F15">
        <v>157</v>
      </c>
      <c r="G15" s="21">
        <f>SUM(F15/$F5)</f>
        <v>0.15227934044616878</v>
      </c>
      <c r="I15">
        <f>C15+F15</f>
        <v>265</v>
      </c>
      <c r="J15" s="21">
        <f>SUM(I15/$I5)</f>
        <v>0.14821029082774048</v>
      </c>
    </row>
    <row r="16" spans="1:10">
      <c r="A16" s="7" t="s">
        <v>5701</v>
      </c>
      <c r="D16" s="26"/>
    </row>
    <row r="17" spans="1:11">
      <c r="B17" t="s">
        <v>5702</v>
      </c>
      <c r="C17">
        <v>309</v>
      </c>
      <c r="D17" s="21">
        <f>SUM(C17/$C5)</f>
        <v>0.40819022457067372</v>
      </c>
      <c r="F17">
        <v>107</v>
      </c>
      <c r="G17" s="21">
        <f>SUM(F17/F5)</f>
        <v>0.1037827352085354</v>
      </c>
      <c r="I17">
        <f>C17+F17</f>
        <v>416</v>
      </c>
      <c r="J17" s="21">
        <f>SUM(I17/I5)</f>
        <v>0.23266219239373601</v>
      </c>
    </row>
    <row r="18" spans="1:11">
      <c r="B18" t="s">
        <v>5703</v>
      </c>
      <c r="C18" s="23">
        <v>193</v>
      </c>
      <c r="D18" s="24">
        <f>SUM(C18/$C17)</f>
        <v>0.62459546925566345</v>
      </c>
      <c r="F18">
        <v>7</v>
      </c>
      <c r="G18" s="21">
        <f>SUM(F18/F5)</f>
        <v>6.7895247332686714E-3</v>
      </c>
      <c r="I18" s="23">
        <f>C18+F18</f>
        <v>200</v>
      </c>
      <c r="J18" s="24">
        <f>SUM(I18/$I17)</f>
        <v>0.48076923076923078</v>
      </c>
    </row>
    <row r="19" spans="1:11">
      <c r="D19" s="26"/>
    </row>
    <row r="20" spans="1:11">
      <c r="A20" s="7" t="s">
        <v>5704</v>
      </c>
      <c r="D20" s="26"/>
    </row>
    <row r="21" spans="1:11">
      <c r="B21" t="s">
        <v>5705</v>
      </c>
      <c r="C21" s="23">
        <v>436</v>
      </c>
      <c r="D21" s="24">
        <f>SUM(C21/$C5)</f>
        <v>0.57595772787318367</v>
      </c>
      <c r="E21" s="23"/>
      <c r="F21" s="23">
        <v>563</v>
      </c>
      <c r="G21" s="24">
        <f>SUM(F21/$F5)</f>
        <v>0.54607177497575166</v>
      </c>
      <c r="H21" s="23"/>
      <c r="I21" s="23">
        <f>C21+F21</f>
        <v>999</v>
      </c>
      <c r="J21" s="24">
        <f>SUM(I21/$I5)</f>
        <v>0.5587248322147651</v>
      </c>
    </row>
    <row r="22" spans="1:11">
      <c r="B22" t="s">
        <v>5703</v>
      </c>
      <c r="C22" s="23">
        <v>165</v>
      </c>
      <c r="D22" s="24">
        <f>C22/C21</f>
        <v>0.37844036697247707</v>
      </c>
      <c r="F22">
        <v>12</v>
      </c>
      <c r="G22" s="21">
        <f>F22/F21</f>
        <v>2.1314387211367674E-2</v>
      </c>
      <c r="I22">
        <v>183</v>
      </c>
      <c r="J22" s="21">
        <f>I22/I21</f>
        <v>0.18318318318318319</v>
      </c>
    </row>
    <row r="23" spans="1:11">
      <c r="D23" s="26"/>
    </row>
    <row r="24" spans="1:11">
      <c r="D24" s="26"/>
    </row>
    <row r="25" spans="1:11">
      <c r="D25" s="26"/>
    </row>
    <row r="26" spans="1:11">
      <c r="B26">
        <v>2021</v>
      </c>
      <c r="C26" s="27" t="s">
        <v>5706</v>
      </c>
      <c r="D26" s="27" t="s">
        <v>5707</v>
      </c>
      <c r="E26" s="8" t="s">
        <v>5708</v>
      </c>
      <c r="F26" s="27" t="s">
        <v>5709</v>
      </c>
      <c r="G26" s="8" t="s">
        <v>5710</v>
      </c>
      <c r="H26" s="27" t="s">
        <v>5711</v>
      </c>
      <c r="I26" s="8" t="s">
        <v>5712</v>
      </c>
      <c r="J26" s="27" t="s">
        <v>5713</v>
      </c>
      <c r="K26" s="8" t="s">
        <v>5714</v>
      </c>
    </row>
    <row r="27" spans="1:11">
      <c r="B27" t="s">
        <v>5690</v>
      </c>
      <c r="C27" s="17">
        <v>65</v>
      </c>
      <c r="D27" s="17">
        <v>109</v>
      </c>
      <c r="E27" s="17">
        <v>109</v>
      </c>
      <c r="F27" s="17">
        <v>135</v>
      </c>
      <c r="G27" s="17">
        <v>207</v>
      </c>
      <c r="H27" s="17">
        <v>187</v>
      </c>
      <c r="I27" s="17">
        <v>127</v>
      </c>
      <c r="J27" s="17">
        <v>115</v>
      </c>
      <c r="K27" s="17">
        <v>123</v>
      </c>
    </row>
    <row r="28" spans="1:11">
      <c r="B28" t="s">
        <v>5718</v>
      </c>
      <c r="C28" s="17">
        <v>65</v>
      </c>
      <c r="D28" s="17">
        <f>D27-D29</f>
        <v>100</v>
      </c>
      <c r="E28" s="17">
        <f t="shared" ref="E28:K28" si="0">E27-E29</f>
        <v>66</v>
      </c>
      <c r="F28" s="17">
        <f t="shared" si="0"/>
        <v>88</v>
      </c>
      <c r="G28" s="17">
        <f>G27-G29</f>
        <v>129</v>
      </c>
      <c r="H28" s="17">
        <f t="shared" si="0"/>
        <v>100</v>
      </c>
      <c r="I28" s="17">
        <f t="shared" si="0"/>
        <v>59</v>
      </c>
      <c r="J28" s="17">
        <f t="shared" si="0"/>
        <v>44</v>
      </c>
      <c r="K28" s="17">
        <f t="shared" si="0"/>
        <v>50</v>
      </c>
    </row>
    <row r="29" spans="1:11">
      <c r="B29" t="s">
        <v>5719</v>
      </c>
      <c r="C29" s="17">
        <v>0</v>
      </c>
      <c r="D29" s="28">
        <v>9</v>
      </c>
      <c r="E29" s="29">
        <v>43</v>
      </c>
      <c r="F29" s="29">
        <v>47</v>
      </c>
      <c r="G29" s="30">
        <v>78</v>
      </c>
      <c r="H29" s="30">
        <v>87</v>
      </c>
      <c r="I29" s="30">
        <v>68</v>
      </c>
      <c r="J29" s="30">
        <v>71</v>
      </c>
      <c r="K29" s="30">
        <v>73</v>
      </c>
    </row>
    <row r="30" spans="1:11">
      <c r="B30" t="s">
        <v>5720</v>
      </c>
      <c r="C30" s="17">
        <v>0</v>
      </c>
      <c r="D30" s="28">
        <v>9</v>
      </c>
      <c r="E30" s="17">
        <v>12</v>
      </c>
      <c r="F30" s="17">
        <v>5</v>
      </c>
      <c r="G30" s="17">
        <v>16</v>
      </c>
      <c r="H30" s="17">
        <v>5</v>
      </c>
      <c r="I30" s="17">
        <v>9</v>
      </c>
      <c r="J30" s="17">
        <v>6</v>
      </c>
      <c r="K30" s="17">
        <v>2</v>
      </c>
    </row>
    <row r="31" spans="1:11">
      <c r="B31" s="25" t="s">
        <v>5721</v>
      </c>
      <c r="C31" s="31"/>
      <c r="D31" s="32">
        <f>D30/D29</f>
        <v>1</v>
      </c>
      <c r="E31" s="31">
        <f>E30/E29</f>
        <v>0.27906976744186046</v>
      </c>
      <c r="F31" s="31">
        <f>F30/F29</f>
        <v>0.10638297872340426</v>
      </c>
      <c r="G31" s="31">
        <f>G30/G29</f>
        <v>0.20512820512820512</v>
      </c>
      <c r="H31" s="31">
        <f t="shared" ref="H31:K31" si="1">H30/H29</f>
        <v>5.7471264367816091E-2</v>
      </c>
      <c r="I31" s="31">
        <f t="shared" si="1"/>
        <v>0.13235294117647059</v>
      </c>
      <c r="J31" s="31">
        <f t="shared" si="1"/>
        <v>8.4507042253521125E-2</v>
      </c>
      <c r="K31" s="31">
        <f t="shared" si="1"/>
        <v>2.7397260273972601E-2</v>
      </c>
    </row>
    <row r="32" spans="1:11">
      <c r="B32" t="s">
        <v>5722</v>
      </c>
      <c r="C32" s="17">
        <v>0</v>
      </c>
      <c r="D32" s="17">
        <v>9</v>
      </c>
      <c r="E32" s="33">
        <v>43</v>
      </c>
      <c r="F32" s="33">
        <v>47</v>
      </c>
      <c r="G32" s="33">
        <v>73</v>
      </c>
      <c r="H32" s="33">
        <v>52</v>
      </c>
      <c r="I32" s="33">
        <v>43</v>
      </c>
      <c r="J32" s="17">
        <v>27</v>
      </c>
      <c r="K32" s="17">
        <v>18</v>
      </c>
    </row>
    <row r="33" spans="2:11">
      <c r="B33" s="25" t="s">
        <v>5723</v>
      </c>
      <c r="C33" s="34"/>
      <c r="D33" s="34">
        <v>1</v>
      </c>
      <c r="E33" s="35">
        <f>E32/E29</f>
        <v>1</v>
      </c>
      <c r="F33" s="35">
        <f>F32/F29</f>
        <v>1</v>
      </c>
      <c r="G33" s="35">
        <f>G32/G29</f>
        <v>0.9358974358974359</v>
      </c>
      <c r="H33" s="35">
        <f t="shared" ref="H33:K33" si="2">H32/H29</f>
        <v>0.5977011494252874</v>
      </c>
      <c r="I33" s="35">
        <f t="shared" si="2"/>
        <v>0.63235294117647056</v>
      </c>
      <c r="J33" s="31">
        <f t="shared" si="2"/>
        <v>0.38028169014084506</v>
      </c>
      <c r="K33" s="31">
        <f t="shared" si="2"/>
        <v>0.24657534246575341</v>
      </c>
    </row>
    <row r="34" spans="2:11">
      <c r="B34" t="s">
        <v>5724</v>
      </c>
      <c r="G34" t="s">
        <v>5725</v>
      </c>
      <c r="H34" s="17" t="s">
        <v>5726</v>
      </c>
      <c r="I34" t="s">
        <v>5727</v>
      </c>
      <c r="J34" t="s">
        <v>5728</v>
      </c>
    </row>
    <row r="36" spans="2:11">
      <c r="B36">
        <v>2022</v>
      </c>
      <c r="C36" s="27" t="s">
        <v>5706</v>
      </c>
      <c r="D36" s="27" t="s">
        <v>5707</v>
      </c>
      <c r="E36" s="8" t="s">
        <v>5708</v>
      </c>
      <c r="F36" s="27" t="s">
        <v>5709</v>
      </c>
      <c r="G36" s="8" t="s">
        <v>5710</v>
      </c>
      <c r="H36" s="27" t="s">
        <v>5711</v>
      </c>
      <c r="I36" s="8" t="s">
        <v>5712</v>
      </c>
      <c r="J36" s="27" t="s">
        <v>5713</v>
      </c>
      <c r="K36" s="8" t="s">
        <v>5714</v>
      </c>
    </row>
    <row r="37" spans="2:11">
      <c r="B37" t="s">
        <v>5690</v>
      </c>
      <c r="C37" s="17">
        <v>147</v>
      </c>
      <c r="D37" s="17">
        <v>143</v>
      </c>
      <c r="E37" s="17">
        <v>110</v>
      </c>
      <c r="F37" s="17">
        <v>111</v>
      </c>
      <c r="G37" s="17">
        <v>111</v>
      </c>
      <c r="H37" s="17">
        <v>124</v>
      </c>
      <c r="I37" s="17">
        <v>129</v>
      </c>
      <c r="J37" s="17">
        <v>142</v>
      </c>
      <c r="K37" s="17">
        <v>123</v>
      </c>
    </row>
    <row r="38" spans="2:11">
      <c r="B38" t="s">
        <v>5719</v>
      </c>
      <c r="C38" s="17">
        <v>101</v>
      </c>
      <c r="D38" s="17">
        <v>102</v>
      </c>
      <c r="E38" s="17">
        <v>83</v>
      </c>
      <c r="F38" s="17">
        <v>76</v>
      </c>
      <c r="G38" s="17">
        <v>82</v>
      </c>
      <c r="H38" s="17">
        <v>88</v>
      </c>
      <c r="I38" s="17">
        <v>93</v>
      </c>
      <c r="J38" s="17">
        <v>114</v>
      </c>
      <c r="K38" s="17">
        <v>95</v>
      </c>
    </row>
    <row r="39" spans="2:11">
      <c r="B39" t="s">
        <v>5720</v>
      </c>
      <c r="C39" s="17"/>
      <c r="D39" s="17"/>
      <c r="E39" s="17"/>
      <c r="F39" s="17"/>
      <c r="G39" s="17"/>
      <c r="H39" s="17"/>
      <c r="I39" s="17"/>
      <c r="J39" s="17"/>
      <c r="K39" s="17"/>
    </row>
    <row r="40" spans="2:11">
      <c r="B40" s="25" t="s">
        <v>5721</v>
      </c>
      <c r="C40" s="31"/>
      <c r="D40" s="31">
        <f>D39/D38</f>
        <v>0</v>
      </c>
      <c r="E40" s="31">
        <f>E39/E38</f>
        <v>0</v>
      </c>
      <c r="F40" s="31">
        <f>F39/F38</f>
        <v>0</v>
      </c>
      <c r="G40" s="17"/>
      <c r="H40" s="17"/>
      <c r="I40" s="17"/>
      <c r="J40" s="17"/>
      <c r="K40" s="17"/>
    </row>
    <row r="41" spans="2:11">
      <c r="B41" t="s">
        <v>5722</v>
      </c>
      <c r="C41" s="17"/>
      <c r="D41" s="17"/>
      <c r="E41" s="17">
        <v>43</v>
      </c>
      <c r="F41" s="17">
        <v>44</v>
      </c>
      <c r="G41" s="17"/>
      <c r="H41" s="17"/>
      <c r="I41" s="17"/>
      <c r="J41" s="17"/>
      <c r="K41" s="17"/>
    </row>
    <row r="42" spans="2:11">
      <c r="B42" s="25" t="s">
        <v>5723</v>
      </c>
      <c r="C42" s="34"/>
      <c r="D42" s="34">
        <v>1</v>
      </c>
      <c r="E42" s="31">
        <f>E41/E38</f>
        <v>0.51807228915662651</v>
      </c>
      <c r="F42" s="31">
        <f>F41/F38</f>
        <v>0.57894736842105265</v>
      </c>
      <c r="G42" s="17"/>
      <c r="H42" s="17"/>
      <c r="I42" s="17"/>
      <c r="J42" s="17"/>
      <c r="K42" s="17"/>
    </row>
    <row r="47" spans="2:11">
      <c r="H47" s="36"/>
    </row>
    <row r="50" spans="2:11" ht="21">
      <c r="C50" s="37">
        <v>2017</v>
      </c>
      <c r="D50" s="37">
        <v>2018</v>
      </c>
      <c r="E50" s="37">
        <v>2019</v>
      </c>
      <c r="F50" s="37">
        <v>2020</v>
      </c>
      <c r="G50" s="37">
        <v>2021</v>
      </c>
      <c r="H50" s="37">
        <v>2022</v>
      </c>
      <c r="I50" s="37">
        <v>2023</v>
      </c>
      <c r="J50" s="37"/>
    </row>
    <row r="51" spans="2:11" ht="19.899999999999999" customHeight="1">
      <c r="B51" s="38" t="s">
        <v>5729</v>
      </c>
      <c r="C51" s="39">
        <v>378114</v>
      </c>
      <c r="D51" s="39">
        <v>374775</v>
      </c>
      <c r="E51" s="39">
        <v>383976</v>
      </c>
      <c r="F51" s="39">
        <v>379270</v>
      </c>
      <c r="G51" s="39">
        <v>385696</v>
      </c>
      <c r="H51" s="40">
        <v>382639</v>
      </c>
      <c r="I51" s="39"/>
      <c r="J51" s="39"/>
    </row>
    <row r="52" spans="2:11" ht="15.75">
      <c r="B52" s="38" t="s">
        <v>5730</v>
      </c>
      <c r="C52" s="38">
        <v>3.47</v>
      </c>
      <c r="D52" s="38">
        <v>3.5</v>
      </c>
      <c r="E52" s="38">
        <v>2.9</v>
      </c>
      <c r="F52" s="38">
        <v>3.3</v>
      </c>
      <c r="G52" s="38">
        <v>4.0999999999999996</v>
      </c>
      <c r="H52" s="38">
        <v>3.9</v>
      </c>
      <c r="I52" s="38"/>
      <c r="J52" s="38"/>
    </row>
    <row r="53" spans="2:11" ht="15.75">
      <c r="B53" s="38" t="s">
        <v>5731</v>
      </c>
      <c r="C53" s="38">
        <v>0.15</v>
      </c>
      <c r="D53" s="38">
        <v>0.01</v>
      </c>
      <c r="E53" s="38">
        <v>-0.5</v>
      </c>
      <c r="F53" s="38">
        <v>0.3</v>
      </c>
      <c r="G53" s="38"/>
      <c r="H53" s="38"/>
      <c r="I53" s="38"/>
      <c r="J53" s="38"/>
    </row>
    <row r="54" spans="2:11" ht="15.75">
      <c r="B54" s="38" t="s">
        <v>5732</v>
      </c>
      <c r="C54" s="38">
        <v>0.35</v>
      </c>
      <c r="D54" s="38">
        <v>0.3</v>
      </c>
      <c r="E54" s="38">
        <v>0.3</v>
      </c>
      <c r="F54" s="38">
        <v>0.3</v>
      </c>
      <c r="G54" s="41">
        <f>SUM(G56/G51)*100</f>
        <v>0.40783414917447935</v>
      </c>
      <c r="H54" s="38"/>
      <c r="I54" s="41"/>
      <c r="J54" s="38"/>
    </row>
    <row r="55" spans="2:11" ht="15.75">
      <c r="B55" s="38" t="s">
        <v>5733</v>
      </c>
      <c r="C55" s="38"/>
      <c r="D55" s="38"/>
      <c r="E55" s="38"/>
      <c r="F55" s="38">
        <v>207</v>
      </c>
      <c r="G55" s="38"/>
      <c r="H55" s="38"/>
      <c r="I55" s="38"/>
      <c r="J55" s="38"/>
    </row>
    <row r="56" spans="2:11" ht="15.75">
      <c r="B56" s="38" t="s">
        <v>5734</v>
      </c>
      <c r="C56" s="38">
        <v>1450</v>
      </c>
      <c r="D56" s="38">
        <v>1388</v>
      </c>
      <c r="E56" s="38">
        <v>1216</v>
      </c>
      <c r="F56" s="38">
        <v>1269</v>
      </c>
      <c r="G56" s="38">
        <v>1573</v>
      </c>
      <c r="H56" s="38">
        <v>1496</v>
      </c>
      <c r="I56" s="38">
        <v>629</v>
      </c>
      <c r="J56" s="38"/>
      <c r="K56" s="38"/>
    </row>
    <row r="57" spans="2:11" ht="15.75">
      <c r="B57" s="42" t="s">
        <v>5735</v>
      </c>
      <c r="C57" s="42">
        <v>1351</v>
      </c>
      <c r="D57" s="43">
        <f>SUM(D56-$C$56)/D56*100</f>
        <v>-4.46685878962536</v>
      </c>
      <c r="E57" s="43">
        <f>SUM(E56-$D$56)/E56*100</f>
        <v>-14.144736842105262</v>
      </c>
      <c r="F57" s="43">
        <f>SUM(F56-$E$56)/F56*100</f>
        <v>4.1765169424743886</v>
      </c>
      <c r="G57" s="43">
        <f>SUM(G56-F56)/F56*100</f>
        <v>23.955870764381405</v>
      </c>
      <c r="H57" s="43">
        <f>SUM(H56-G56)/G56*100</f>
        <v>-4.895104895104895</v>
      </c>
      <c r="I57" s="43"/>
      <c r="J57" s="43"/>
      <c r="K57" s="38"/>
    </row>
    <row r="58" spans="2:11" ht="15.75">
      <c r="B58" s="44" t="s">
        <v>5736</v>
      </c>
      <c r="C58" s="44">
        <v>498</v>
      </c>
      <c r="D58" s="44">
        <v>503</v>
      </c>
      <c r="E58" s="44">
        <v>417</v>
      </c>
      <c r="F58" s="44">
        <v>726</v>
      </c>
      <c r="G58" s="44"/>
      <c r="H58" s="44"/>
      <c r="I58" s="44"/>
      <c r="J58" s="44"/>
    </row>
    <row r="59" spans="2:11" ht="15.75">
      <c r="B59" s="45" t="s">
        <v>5737</v>
      </c>
      <c r="C59" s="45">
        <v>815</v>
      </c>
      <c r="D59" s="45">
        <v>795</v>
      </c>
      <c r="E59" s="45">
        <v>714</v>
      </c>
      <c r="F59" s="45">
        <v>522</v>
      </c>
      <c r="G59" s="45"/>
      <c r="H59" s="45"/>
      <c r="I59" s="45"/>
      <c r="J59" s="45"/>
    </row>
    <row r="60" spans="2:11" ht="15.75">
      <c r="B60" s="38" t="s">
        <v>5738</v>
      </c>
      <c r="C60" s="38">
        <v>209</v>
      </c>
      <c r="D60" s="38">
        <v>176</v>
      </c>
      <c r="E60" s="38">
        <v>175</v>
      </c>
      <c r="F60" s="38">
        <v>3</v>
      </c>
      <c r="G60" s="38">
        <v>202</v>
      </c>
      <c r="H60" s="38"/>
      <c r="I60" s="38"/>
      <c r="J60" s="38"/>
    </row>
    <row r="61" spans="2:11" ht="15.75">
      <c r="B61" s="46" t="s">
        <v>5739</v>
      </c>
      <c r="C61" s="46">
        <v>64</v>
      </c>
      <c r="D61" s="46">
        <v>45</v>
      </c>
      <c r="E61" s="46">
        <v>43</v>
      </c>
      <c r="F61" s="46">
        <v>44</v>
      </c>
      <c r="G61" s="46">
        <v>57</v>
      </c>
      <c r="H61" s="46">
        <v>87</v>
      </c>
      <c r="I61" s="46">
        <v>59</v>
      </c>
      <c r="J61" s="46"/>
    </row>
    <row r="62" spans="2:11" ht="15.75">
      <c r="B62" s="46" t="s">
        <v>5740</v>
      </c>
      <c r="C62" s="46">
        <v>8</v>
      </c>
      <c r="D62" s="46">
        <v>9</v>
      </c>
      <c r="E62" s="46">
        <v>7</v>
      </c>
      <c r="F62" s="46">
        <v>4</v>
      </c>
      <c r="G62" s="46">
        <v>7</v>
      </c>
      <c r="H62" s="46">
        <v>15</v>
      </c>
      <c r="I62" s="46">
        <v>2</v>
      </c>
      <c r="J62" s="46"/>
    </row>
    <row r="63" spans="2:11" ht="15.75">
      <c r="B63" s="46" t="s">
        <v>5741</v>
      </c>
      <c r="C63" s="46">
        <v>13</v>
      </c>
      <c r="D63" s="46">
        <v>7</v>
      </c>
      <c r="E63" s="46">
        <v>5</v>
      </c>
      <c r="F63" s="46">
        <v>4</v>
      </c>
      <c r="G63" s="46">
        <v>15</v>
      </c>
      <c r="H63" s="46">
        <v>15</v>
      </c>
      <c r="I63" s="46">
        <v>5</v>
      </c>
      <c r="J63" s="46"/>
    </row>
    <row r="64" spans="2:11" ht="15.75">
      <c r="B64" s="46" t="s">
        <v>5742</v>
      </c>
      <c r="C64" s="46">
        <v>121</v>
      </c>
      <c r="D64" s="46">
        <v>113</v>
      </c>
      <c r="E64" s="46">
        <v>101</v>
      </c>
      <c r="F64" s="46">
        <v>166</v>
      </c>
      <c r="G64" s="46">
        <v>164</v>
      </c>
      <c r="H64" s="46">
        <v>176</v>
      </c>
      <c r="I64" s="46">
        <v>59</v>
      </c>
      <c r="J64" s="46"/>
    </row>
    <row r="65" spans="2:10" ht="15.75">
      <c r="B65" s="46" t="s">
        <v>5743</v>
      </c>
      <c r="C65" s="46">
        <v>222</v>
      </c>
      <c r="D65" s="46">
        <v>226</v>
      </c>
      <c r="E65" s="46">
        <v>200</v>
      </c>
      <c r="F65" s="46">
        <v>250</v>
      </c>
      <c r="G65" s="46">
        <v>296</v>
      </c>
      <c r="H65" s="46">
        <v>271</v>
      </c>
      <c r="I65" s="46">
        <v>108</v>
      </c>
      <c r="J65" s="46"/>
    </row>
    <row r="66" spans="2:10" ht="15.75">
      <c r="B66" s="46" t="s">
        <v>5744</v>
      </c>
      <c r="C66" s="46">
        <v>813</v>
      </c>
      <c r="D66" s="46">
        <v>812</v>
      </c>
      <c r="E66" s="46">
        <v>685</v>
      </c>
      <c r="F66" s="46">
        <v>786</v>
      </c>
      <c r="G66" s="46">
        <v>978</v>
      </c>
      <c r="H66" s="46">
        <v>925</v>
      </c>
      <c r="I66" s="46">
        <v>405</v>
      </c>
      <c r="J66" s="46"/>
    </row>
    <row r="67" spans="2:10" ht="15.75">
      <c r="B67" s="46" t="s">
        <v>5745</v>
      </c>
      <c r="C67" s="46"/>
      <c r="D67" s="46"/>
      <c r="E67" s="46"/>
      <c r="F67" s="46"/>
      <c r="G67" s="46">
        <v>9</v>
      </c>
      <c r="H67" s="46">
        <v>3</v>
      </c>
      <c r="I67" s="46"/>
      <c r="J67" s="46"/>
    </row>
    <row r="68" spans="2:10" ht="15.75">
      <c r="B68" s="46"/>
      <c r="C68" s="46"/>
      <c r="D68" s="46"/>
      <c r="E68" s="46"/>
      <c r="F68" s="46"/>
      <c r="G68" s="46"/>
      <c r="H68" s="46"/>
      <c r="I68" s="46"/>
      <c r="J68" s="46"/>
    </row>
    <row r="70" spans="2:10" ht="33.75">
      <c r="B70" s="55" t="s">
        <v>5749</v>
      </c>
    </row>
    <row r="71" spans="2:10" ht="21">
      <c r="B71" s="38"/>
      <c r="C71" s="37">
        <v>2017</v>
      </c>
      <c r="D71" s="37">
        <v>2018</v>
      </c>
      <c r="E71" s="37">
        <v>2019</v>
      </c>
      <c r="F71" s="37">
        <v>2020</v>
      </c>
      <c r="G71" s="37">
        <v>2021</v>
      </c>
      <c r="H71" s="37">
        <v>2022</v>
      </c>
    </row>
    <row r="72" spans="2:10" ht="15.75">
      <c r="B72" s="38" t="s">
        <v>5706</v>
      </c>
      <c r="C72" s="38">
        <v>107</v>
      </c>
      <c r="D72" s="38">
        <v>118</v>
      </c>
      <c r="E72" s="38">
        <v>128</v>
      </c>
      <c r="F72" s="38">
        <v>107</v>
      </c>
      <c r="G72" s="47">
        <v>66</v>
      </c>
      <c r="H72" s="48">
        <v>146</v>
      </c>
    </row>
    <row r="73" spans="2:10" ht="15.75">
      <c r="B73" s="38" t="s">
        <v>5707</v>
      </c>
      <c r="C73" s="38">
        <v>110</v>
      </c>
      <c r="D73" s="38">
        <v>104</v>
      </c>
      <c r="E73" s="38">
        <v>83</v>
      </c>
      <c r="F73" s="38">
        <v>90</v>
      </c>
      <c r="G73" s="47">
        <v>109</v>
      </c>
      <c r="H73" s="48">
        <v>144</v>
      </c>
    </row>
    <row r="74" spans="2:10" ht="15.75">
      <c r="B74" s="38" t="s">
        <v>5708</v>
      </c>
      <c r="C74" s="38">
        <v>142</v>
      </c>
      <c r="D74" s="38">
        <v>128</v>
      </c>
      <c r="E74" s="38">
        <v>110</v>
      </c>
      <c r="F74" s="38">
        <v>105</v>
      </c>
      <c r="G74" s="47">
        <v>108</v>
      </c>
      <c r="H74" s="48">
        <v>112</v>
      </c>
    </row>
    <row r="75" spans="2:10" ht="15.75">
      <c r="B75" s="38" t="s">
        <v>5709</v>
      </c>
      <c r="C75" s="38">
        <v>119</v>
      </c>
      <c r="D75" s="38">
        <v>107</v>
      </c>
      <c r="E75" s="38">
        <v>90</v>
      </c>
      <c r="F75" s="38">
        <v>89</v>
      </c>
      <c r="G75" s="47">
        <v>135</v>
      </c>
      <c r="H75" s="48">
        <v>113</v>
      </c>
    </row>
    <row r="76" spans="2:10" ht="15.75">
      <c r="B76" s="38" t="s">
        <v>5710</v>
      </c>
      <c r="C76" s="38">
        <v>96</v>
      </c>
      <c r="D76" s="38">
        <v>118</v>
      </c>
      <c r="E76" s="38">
        <v>98</v>
      </c>
      <c r="F76" s="38">
        <v>109</v>
      </c>
      <c r="G76" s="47">
        <v>203</v>
      </c>
      <c r="H76" s="48">
        <v>110</v>
      </c>
    </row>
    <row r="77" spans="2:10" ht="15.75">
      <c r="B77" s="38" t="s">
        <v>5711</v>
      </c>
      <c r="C77" s="38">
        <v>105</v>
      </c>
      <c r="D77" s="38">
        <v>93</v>
      </c>
      <c r="E77" s="38">
        <v>86</v>
      </c>
      <c r="F77" s="38">
        <v>90</v>
      </c>
      <c r="G77" s="47">
        <v>186</v>
      </c>
      <c r="H77" s="48">
        <v>128</v>
      </c>
    </row>
    <row r="78" spans="2:10" ht="15.75">
      <c r="B78" s="38" t="s">
        <v>5712</v>
      </c>
      <c r="C78" s="38">
        <v>109</v>
      </c>
      <c r="D78" s="38">
        <v>108</v>
      </c>
      <c r="E78" s="38">
        <v>105</v>
      </c>
      <c r="F78" s="38">
        <v>111</v>
      </c>
      <c r="G78" s="47">
        <v>127</v>
      </c>
      <c r="H78" s="48">
        <v>129</v>
      </c>
    </row>
    <row r="79" spans="2:10" ht="15.75">
      <c r="B79" s="38" t="s">
        <v>5713</v>
      </c>
      <c r="C79" s="38">
        <v>97</v>
      </c>
      <c r="D79" s="38">
        <v>101</v>
      </c>
      <c r="E79" s="38">
        <v>87</v>
      </c>
      <c r="F79" s="38">
        <v>128</v>
      </c>
      <c r="G79" s="47">
        <v>114</v>
      </c>
      <c r="H79" s="48">
        <v>140</v>
      </c>
    </row>
    <row r="80" spans="2:10" ht="15.75">
      <c r="B80" s="38" t="s">
        <v>5714</v>
      </c>
      <c r="C80" s="38">
        <v>99</v>
      </c>
      <c r="D80" s="38">
        <v>100</v>
      </c>
      <c r="E80" s="38">
        <v>88</v>
      </c>
      <c r="F80" s="38">
        <v>111</v>
      </c>
      <c r="G80" s="47">
        <v>122</v>
      </c>
      <c r="H80" s="48">
        <v>121</v>
      </c>
    </row>
    <row r="81" spans="2:22" ht="15.75">
      <c r="B81" s="38" t="s">
        <v>5715</v>
      </c>
      <c r="C81" s="38">
        <v>114</v>
      </c>
      <c r="D81" s="38">
        <v>107</v>
      </c>
      <c r="E81" s="38">
        <v>94</v>
      </c>
      <c r="F81" s="38">
        <v>104</v>
      </c>
      <c r="G81" s="47">
        <v>159</v>
      </c>
      <c r="H81" s="48">
        <v>118</v>
      </c>
    </row>
    <row r="82" spans="2:22" ht="15.75">
      <c r="B82" s="38" t="s">
        <v>5716</v>
      </c>
      <c r="C82" s="38">
        <v>96</v>
      </c>
      <c r="D82" s="38">
        <v>100</v>
      </c>
      <c r="E82" s="38">
        <v>96</v>
      </c>
      <c r="F82" s="38">
        <v>109</v>
      </c>
      <c r="G82" s="47">
        <v>129</v>
      </c>
      <c r="H82" s="48">
        <v>140</v>
      </c>
    </row>
    <row r="83" spans="2:22" ht="15.75">
      <c r="B83" s="38" t="s">
        <v>5717</v>
      </c>
      <c r="C83" s="38">
        <v>119</v>
      </c>
      <c r="D83" s="38">
        <v>117</v>
      </c>
      <c r="E83" s="38">
        <v>66</v>
      </c>
      <c r="F83" s="38">
        <v>95</v>
      </c>
      <c r="G83" s="47">
        <v>121</v>
      </c>
      <c r="H83" s="48">
        <v>94</v>
      </c>
    </row>
    <row r="84" spans="2:22" ht="15.75">
      <c r="B84" s="38"/>
      <c r="C84" s="38"/>
      <c r="D84" s="38"/>
      <c r="E84" s="38"/>
      <c r="F84" s="38"/>
      <c r="G84" s="38">
        <f>SUM(G72:G83)</f>
        <v>1579</v>
      </c>
      <c r="H84" s="38"/>
    </row>
    <row r="86" spans="2:22">
      <c r="N86" s="49"/>
      <c r="O86" s="49">
        <v>2018</v>
      </c>
      <c r="P86" s="49">
        <v>2019</v>
      </c>
      <c r="Q86" s="49">
        <v>2020</v>
      </c>
      <c r="R86" s="50">
        <v>2021</v>
      </c>
      <c r="S86" t="s">
        <v>5746</v>
      </c>
      <c r="T86" t="s">
        <v>5747</v>
      </c>
      <c r="U86" t="s">
        <v>5748</v>
      </c>
    </row>
    <row r="87" spans="2:22" ht="15.75">
      <c r="N87" s="51" t="s">
        <v>5706</v>
      </c>
      <c r="O87" s="52">
        <v>118</v>
      </c>
      <c r="P87" s="52">
        <v>128</v>
      </c>
      <c r="Q87" s="52">
        <v>114</v>
      </c>
      <c r="R87" s="53">
        <v>98</v>
      </c>
      <c r="S87">
        <v>94</v>
      </c>
      <c r="T87">
        <f>R87</f>
        <v>98</v>
      </c>
      <c r="U87">
        <f>S87-R87</f>
        <v>-4</v>
      </c>
      <c r="V87">
        <v>4</v>
      </c>
    </row>
    <row r="88" spans="2:22" ht="15.75">
      <c r="N88" s="51" t="s">
        <v>5707</v>
      </c>
      <c r="O88" s="52">
        <v>104</v>
      </c>
      <c r="P88" s="52">
        <v>83</v>
      </c>
      <c r="Q88" s="52">
        <v>96</v>
      </c>
      <c r="R88" s="53">
        <v>108</v>
      </c>
      <c r="S88">
        <v>100</v>
      </c>
      <c r="T88">
        <f t="shared" ref="T88:T98" si="3">R88</f>
        <v>108</v>
      </c>
      <c r="U88">
        <f t="shared" ref="U88:U98" si="4">S88-R88</f>
        <v>-8</v>
      </c>
      <c r="V88">
        <v>9</v>
      </c>
    </row>
    <row r="89" spans="2:22" ht="15.75">
      <c r="N89" s="51" t="s">
        <v>5708</v>
      </c>
      <c r="O89" s="52">
        <v>128</v>
      </c>
      <c r="P89" s="52">
        <v>110</v>
      </c>
      <c r="Q89" s="52">
        <v>109</v>
      </c>
      <c r="R89" s="53">
        <v>103</v>
      </c>
      <c r="S89">
        <v>66</v>
      </c>
      <c r="T89">
        <f t="shared" si="3"/>
        <v>103</v>
      </c>
      <c r="U89">
        <f t="shared" si="4"/>
        <v>-37</v>
      </c>
      <c r="V89">
        <v>42</v>
      </c>
    </row>
    <row r="90" spans="2:22" ht="15.75">
      <c r="N90" s="51" t="s">
        <v>5709</v>
      </c>
      <c r="O90" s="52">
        <v>107</v>
      </c>
      <c r="P90" s="52">
        <v>90</v>
      </c>
      <c r="Q90" s="52">
        <v>91</v>
      </c>
      <c r="R90" s="53">
        <v>131</v>
      </c>
      <c r="S90">
        <v>89</v>
      </c>
      <c r="T90">
        <f t="shared" si="3"/>
        <v>131</v>
      </c>
      <c r="U90">
        <f t="shared" si="4"/>
        <v>-42</v>
      </c>
      <c r="V90">
        <v>48</v>
      </c>
    </row>
    <row r="91" spans="2:22" ht="15.75">
      <c r="N91" s="51" t="s">
        <v>5710</v>
      </c>
      <c r="O91" s="52">
        <v>118</v>
      </c>
      <c r="P91" s="52">
        <v>98</v>
      </c>
      <c r="Q91" s="52">
        <v>109</v>
      </c>
      <c r="R91" s="53">
        <v>192</v>
      </c>
      <c r="S91">
        <v>132</v>
      </c>
      <c r="T91">
        <f t="shared" si="3"/>
        <v>192</v>
      </c>
      <c r="U91">
        <f t="shared" si="4"/>
        <v>-60</v>
      </c>
      <c r="V91">
        <v>71</v>
      </c>
    </row>
    <row r="92" spans="2:22" ht="15.75">
      <c r="N92" s="51" t="s">
        <v>5711</v>
      </c>
      <c r="O92" s="52">
        <v>93</v>
      </c>
      <c r="P92" s="52">
        <v>86</v>
      </c>
      <c r="Q92" s="52">
        <v>91</v>
      </c>
      <c r="R92" s="53">
        <v>179</v>
      </c>
      <c r="S92">
        <v>120</v>
      </c>
      <c r="T92">
        <f t="shared" si="3"/>
        <v>179</v>
      </c>
      <c r="U92">
        <f t="shared" si="4"/>
        <v>-59</v>
      </c>
      <c r="V92">
        <v>66</v>
      </c>
    </row>
    <row r="93" spans="2:22" ht="15.75">
      <c r="N93" s="51" t="s">
        <v>5712</v>
      </c>
      <c r="O93" s="52">
        <v>108</v>
      </c>
      <c r="P93" s="52">
        <v>105</v>
      </c>
      <c r="Q93" s="52">
        <v>115</v>
      </c>
      <c r="R93" s="53">
        <v>119</v>
      </c>
      <c r="S93">
        <v>72</v>
      </c>
      <c r="T93">
        <f t="shared" si="3"/>
        <v>119</v>
      </c>
      <c r="U93">
        <f t="shared" si="4"/>
        <v>-47</v>
      </c>
      <c r="V93">
        <v>55</v>
      </c>
    </row>
    <row r="94" spans="2:22" ht="15.75">
      <c r="N94" s="51" t="s">
        <v>5713</v>
      </c>
      <c r="O94" s="52">
        <v>101</v>
      </c>
      <c r="P94" s="52">
        <v>87</v>
      </c>
      <c r="Q94" s="52">
        <v>129</v>
      </c>
      <c r="R94" s="53">
        <v>108</v>
      </c>
      <c r="S94">
        <v>80</v>
      </c>
      <c r="T94">
        <f t="shared" si="3"/>
        <v>108</v>
      </c>
      <c r="U94">
        <f t="shared" si="4"/>
        <v>-28</v>
      </c>
      <c r="V94">
        <v>34</v>
      </c>
    </row>
    <row r="95" spans="2:22" ht="15.75">
      <c r="N95" s="51" t="s">
        <v>5714</v>
      </c>
      <c r="O95" s="52">
        <v>100</v>
      </c>
      <c r="P95" s="52">
        <v>88</v>
      </c>
      <c r="Q95" s="52">
        <v>112</v>
      </c>
      <c r="R95" s="53">
        <v>118</v>
      </c>
      <c r="S95">
        <v>97</v>
      </c>
      <c r="T95">
        <f t="shared" si="3"/>
        <v>118</v>
      </c>
      <c r="U95">
        <f t="shared" si="4"/>
        <v>-21</v>
      </c>
      <c r="V95">
        <v>25</v>
      </c>
    </row>
    <row r="96" spans="2:22" ht="15.75">
      <c r="N96" s="51" t="s">
        <v>5715</v>
      </c>
      <c r="O96" s="52">
        <v>107</v>
      </c>
      <c r="P96" s="52">
        <v>94</v>
      </c>
      <c r="Q96" s="52">
        <v>103</v>
      </c>
      <c r="R96" s="53">
        <v>148</v>
      </c>
      <c r="S96">
        <v>115</v>
      </c>
      <c r="T96">
        <f t="shared" si="3"/>
        <v>148</v>
      </c>
      <c r="U96">
        <f t="shared" si="4"/>
        <v>-33</v>
      </c>
      <c r="V96">
        <v>44</v>
      </c>
    </row>
    <row r="97" spans="14:22" ht="15.75">
      <c r="N97" s="51" t="s">
        <v>5716</v>
      </c>
      <c r="O97" s="52">
        <v>100</v>
      </c>
      <c r="P97" s="52">
        <v>96</v>
      </c>
      <c r="Q97" s="52">
        <v>110</v>
      </c>
      <c r="R97" s="53">
        <v>119</v>
      </c>
      <c r="S97">
        <v>98</v>
      </c>
      <c r="T97">
        <f t="shared" si="3"/>
        <v>119</v>
      </c>
      <c r="U97">
        <f t="shared" si="4"/>
        <v>-21</v>
      </c>
      <c r="V97">
        <v>31</v>
      </c>
    </row>
    <row r="98" spans="14:22" ht="15.75">
      <c r="N98" s="51" t="s">
        <v>5717</v>
      </c>
      <c r="O98" s="52">
        <v>117</v>
      </c>
      <c r="P98" s="52">
        <v>66</v>
      </c>
      <c r="Q98" s="52">
        <v>96</v>
      </c>
      <c r="R98" s="53">
        <v>118</v>
      </c>
      <c r="S98">
        <v>90</v>
      </c>
      <c r="T98">
        <f t="shared" si="3"/>
        <v>118</v>
      </c>
      <c r="U98">
        <f t="shared" si="4"/>
        <v>-28</v>
      </c>
      <c r="V98">
        <v>31</v>
      </c>
    </row>
    <row r="103" spans="14:22">
      <c r="V103" s="54"/>
    </row>
  </sheetData>
  <pageMargins left="0.7" right="0.7" top="0.75" bottom="0.75" header="0.3" footer="0.3"/>
  <pageSetup paperSize="271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6392A-684E-40E8-9CDF-19B6464D1369}">
  <dimension ref="B70"/>
  <sheetViews>
    <sheetView topLeftCell="A22" workbookViewId="0">
      <selection activeCell="F70" sqref="F70"/>
    </sheetView>
  </sheetViews>
  <sheetFormatPr defaultRowHeight="15"/>
  <sheetData>
    <row r="70" spans="2:2">
      <c r="B70" t="s">
        <v>5755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A0329-4429-49A8-84CC-D0DEF5D216A5}">
  <dimension ref="A1"/>
  <sheetViews>
    <sheetView topLeftCell="A10" workbookViewId="0"/>
  </sheetViews>
  <sheetFormatPr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source records</vt:lpstr>
      <vt:lpstr>Notes</vt:lpstr>
      <vt:lpstr>misc analysis</vt:lpstr>
      <vt:lpstr>days to death plots per dose</vt:lpstr>
      <vt:lpstr>vaccination numbers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Shifan Ahmed</dc:creator>
  <cp:lastModifiedBy>Steve Kirsch</cp:lastModifiedBy>
  <dcterms:created xsi:type="dcterms:W3CDTF">2023-11-10T11:56:18Z</dcterms:created>
  <dcterms:modified xsi:type="dcterms:W3CDTF">2023-11-22T00:40:07Z</dcterms:modified>
</cp:coreProperties>
</file>